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25" windowHeight="12225" tabRatio="621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Apr" sheetId="4" r:id="rId6"/>
    <sheet name="May" sheetId="5" r:id="rId7"/>
    <sheet name="June" sheetId="6" r:id="rId8"/>
    <sheet name="July" sheetId="7" r:id="rId9"/>
    <sheet name="Aug" sheetId="8" r:id="rId10"/>
    <sheet name="Sep" sheetId="9" r:id="rId11"/>
    <sheet name="Oct" sheetId="10" r:id="rId12"/>
    <sheet name="Nov" sheetId="11" r:id="rId13"/>
    <sheet name="Dec" sheetId="12" r:id="rId14"/>
    <sheet name="Summary" sheetId="13" r:id="rId15"/>
    <sheet name="NVRA Coord" sheetId="14" r:id="rId16"/>
  </sheets>
  <definedNames>
    <definedName name="_xlnm._FilterDatabase" localSheetId="5" hidden="1">Apr!$A$2:$I$119</definedName>
    <definedName name="_xlnm._FilterDatabase" localSheetId="9" hidden="1">Aug!$A$2:$I$119</definedName>
    <definedName name="_xlnm._FilterDatabase" localSheetId="13" hidden="1">Dec!$A$2:$I$119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8" hidden="1">July!$A$2:$I$119</definedName>
    <definedName name="_xlnm._FilterDatabase" localSheetId="7" hidden="1">June!$A$2:$I$119</definedName>
    <definedName name="_xlnm._FilterDatabase" localSheetId="4" hidden="1">Mar!$A$2:$I$119</definedName>
    <definedName name="_xlnm._FilterDatabase" localSheetId="6" hidden="1">May!$A$2:$I$119</definedName>
    <definedName name="_xlnm._FilterDatabase" localSheetId="12" hidden="1">Nov!$A$2:$I$119</definedName>
    <definedName name="_xlnm._FilterDatabase" localSheetId="11" hidden="1">Oct!$A$2:$I$119</definedName>
    <definedName name="_xlnm._FilterDatabase" localSheetId="10" hidden="1">Sep!$A$2:$I$119</definedName>
    <definedName name="_xlnm._FilterDatabase" localSheetId="14" hidden="1">Summary!$A$2:$O$115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8">July!$1:$2</definedName>
    <definedName name="_xlnm.Print_Titles" localSheetId="7">June!$1:$2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4">Summary!$1:$2</definedName>
  </definedNames>
  <calcPr calcId="145621"/>
</workbook>
</file>

<file path=xl/calcChain.xml><?xml version="1.0" encoding="utf-8"?>
<calcChain xmlns="http://schemas.openxmlformats.org/spreadsheetml/2006/main">
  <c r="D78" i="16" l="1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4" i="13" l="1"/>
  <c r="P114" i="13" s="1"/>
  <c r="E4" i="13"/>
  <c r="P4" i="13" s="1"/>
  <c r="E5" i="13"/>
  <c r="P5" i="13" s="1"/>
  <c r="E6" i="13"/>
  <c r="P6" i="13" s="1"/>
  <c r="E7" i="13"/>
  <c r="P7" i="13" s="1"/>
  <c r="E8" i="13"/>
  <c r="P8" i="13" s="1"/>
  <c r="E9" i="13"/>
  <c r="P9" i="13" s="1"/>
  <c r="E10" i="13"/>
  <c r="P10" i="13" s="1"/>
  <c r="E11" i="13"/>
  <c r="P11" i="13" s="1"/>
  <c r="E12" i="13"/>
  <c r="P12" i="13" s="1"/>
  <c r="E13" i="13"/>
  <c r="P13" i="13" s="1"/>
  <c r="E14" i="13"/>
  <c r="P14" i="13" s="1"/>
  <c r="E15" i="13"/>
  <c r="P15" i="13" s="1"/>
  <c r="E16" i="13"/>
  <c r="P16" i="13" s="1"/>
  <c r="E17" i="13"/>
  <c r="P17" i="13" s="1"/>
  <c r="E18" i="13"/>
  <c r="P18" i="13" s="1"/>
  <c r="E19" i="13"/>
  <c r="P19" i="13" s="1"/>
  <c r="E20" i="13"/>
  <c r="P20" i="13" s="1"/>
  <c r="E21" i="13"/>
  <c r="P21" i="13" s="1"/>
  <c r="E22" i="13"/>
  <c r="P22" i="13" s="1"/>
  <c r="E23" i="13"/>
  <c r="P23" i="13" s="1"/>
  <c r="E24" i="13"/>
  <c r="P24" i="13" s="1"/>
  <c r="E25" i="13"/>
  <c r="P25" i="13" s="1"/>
  <c r="E26" i="13"/>
  <c r="P26" i="13" s="1"/>
  <c r="E27" i="13"/>
  <c r="P27" i="13" s="1"/>
  <c r="E28" i="13"/>
  <c r="P28" i="13" s="1"/>
  <c r="E29" i="13"/>
  <c r="P29" i="13" s="1"/>
  <c r="E30" i="13"/>
  <c r="P30" i="13" s="1"/>
  <c r="E31" i="13"/>
  <c r="P31" i="13" s="1"/>
  <c r="E32" i="13"/>
  <c r="P32" i="13" s="1"/>
  <c r="E33" i="13"/>
  <c r="P33" i="13" s="1"/>
  <c r="E34" i="13"/>
  <c r="P34" i="13" s="1"/>
  <c r="E35" i="13"/>
  <c r="P35" i="13" s="1"/>
  <c r="E36" i="13"/>
  <c r="P36" i="13" s="1"/>
  <c r="E37" i="13"/>
  <c r="P37" i="13" s="1"/>
  <c r="E38" i="13"/>
  <c r="P38" i="13" s="1"/>
  <c r="E39" i="13"/>
  <c r="P39" i="13" s="1"/>
  <c r="E40" i="13"/>
  <c r="P40" i="13" s="1"/>
  <c r="E41" i="13"/>
  <c r="P41" i="13" s="1"/>
  <c r="E42" i="13"/>
  <c r="P42" i="13" s="1"/>
  <c r="E43" i="13"/>
  <c r="P43" i="13" s="1"/>
  <c r="E44" i="13"/>
  <c r="P44" i="13" s="1"/>
  <c r="E45" i="13"/>
  <c r="P45" i="13" s="1"/>
  <c r="E46" i="13"/>
  <c r="P46" i="13" s="1"/>
  <c r="E47" i="13"/>
  <c r="P47" i="13" s="1"/>
  <c r="E48" i="13"/>
  <c r="P48" i="13" s="1"/>
  <c r="E49" i="13"/>
  <c r="P49" i="13" s="1"/>
  <c r="E50" i="13"/>
  <c r="P50" i="13" s="1"/>
  <c r="E51" i="13"/>
  <c r="P51" i="13" s="1"/>
  <c r="E52" i="13"/>
  <c r="P52" i="13" s="1"/>
  <c r="E53" i="13"/>
  <c r="P53" i="13" s="1"/>
  <c r="E54" i="13"/>
  <c r="P54" i="13" s="1"/>
  <c r="E55" i="13"/>
  <c r="P55" i="13" s="1"/>
  <c r="E56" i="13"/>
  <c r="P56" i="13" s="1"/>
  <c r="E57" i="13"/>
  <c r="P57" i="13" s="1"/>
  <c r="E58" i="13"/>
  <c r="P58" i="13" s="1"/>
  <c r="E59" i="13"/>
  <c r="P59" i="13" s="1"/>
  <c r="E60" i="13"/>
  <c r="P60" i="13" s="1"/>
  <c r="E61" i="13"/>
  <c r="P61" i="13" s="1"/>
  <c r="E62" i="13"/>
  <c r="P62" i="13" s="1"/>
  <c r="E63" i="13"/>
  <c r="P63" i="13" s="1"/>
  <c r="E64" i="13"/>
  <c r="P64" i="13" s="1"/>
  <c r="E65" i="13"/>
  <c r="P65" i="13" s="1"/>
  <c r="E66" i="13"/>
  <c r="P66" i="13" s="1"/>
  <c r="E67" i="13"/>
  <c r="P67" i="13" s="1"/>
  <c r="E68" i="13"/>
  <c r="P68" i="13" s="1"/>
  <c r="E69" i="13"/>
  <c r="P69" i="13" s="1"/>
  <c r="E70" i="13"/>
  <c r="P70" i="13" s="1"/>
  <c r="E71" i="13"/>
  <c r="P71" i="13" s="1"/>
  <c r="E72" i="13"/>
  <c r="P72" i="13" s="1"/>
  <c r="E73" i="13"/>
  <c r="P73" i="13" s="1"/>
  <c r="E74" i="13"/>
  <c r="P74" i="13" s="1"/>
  <c r="E75" i="13"/>
  <c r="P75" i="13" s="1"/>
  <c r="E76" i="13"/>
  <c r="P76" i="13" s="1"/>
  <c r="E77" i="13"/>
  <c r="P77" i="13" s="1"/>
  <c r="E78" i="13"/>
  <c r="P78" i="13" s="1"/>
  <c r="E79" i="13"/>
  <c r="P79" i="13" s="1"/>
  <c r="E80" i="13"/>
  <c r="P80" i="13" s="1"/>
  <c r="E81" i="13"/>
  <c r="P81" i="13" s="1"/>
  <c r="E82" i="13"/>
  <c r="P82" i="13" s="1"/>
  <c r="E83" i="13"/>
  <c r="P83" i="13" s="1"/>
  <c r="E84" i="13"/>
  <c r="P84" i="13" s="1"/>
  <c r="E85" i="13"/>
  <c r="P85" i="13" s="1"/>
  <c r="E86" i="13"/>
  <c r="P86" i="13" s="1"/>
  <c r="E87" i="13"/>
  <c r="P87" i="13" s="1"/>
  <c r="E88" i="13"/>
  <c r="P88" i="13" s="1"/>
  <c r="E89" i="13"/>
  <c r="P89" i="13" s="1"/>
  <c r="E90" i="13"/>
  <c r="P90" i="13" s="1"/>
  <c r="E91" i="13"/>
  <c r="P91" i="13" s="1"/>
  <c r="E92" i="13"/>
  <c r="P92" i="13" s="1"/>
  <c r="E93" i="13"/>
  <c r="P93" i="13" s="1"/>
  <c r="E94" i="13"/>
  <c r="P94" i="13" s="1"/>
  <c r="E95" i="13"/>
  <c r="P95" i="13" s="1"/>
  <c r="E96" i="13"/>
  <c r="P96" i="13" s="1"/>
  <c r="E97" i="13"/>
  <c r="P97" i="13" s="1"/>
  <c r="E98" i="13"/>
  <c r="P98" i="13" s="1"/>
  <c r="E99" i="13"/>
  <c r="P99" i="13" s="1"/>
  <c r="E100" i="13"/>
  <c r="P100" i="13" s="1"/>
  <c r="E101" i="13"/>
  <c r="P101" i="13" s="1"/>
  <c r="E102" i="13"/>
  <c r="P102" i="13" s="1"/>
  <c r="E103" i="13"/>
  <c r="P103" i="13" s="1"/>
  <c r="E104" i="13"/>
  <c r="P104" i="13" s="1"/>
  <c r="E105" i="13"/>
  <c r="P105" i="13" s="1"/>
  <c r="E106" i="13"/>
  <c r="P106" i="13" s="1"/>
  <c r="E107" i="13"/>
  <c r="P107" i="13" s="1"/>
  <c r="E108" i="13"/>
  <c r="P108" i="13" s="1"/>
  <c r="E109" i="13"/>
  <c r="P109" i="13" s="1"/>
  <c r="E110" i="13"/>
  <c r="P110" i="13" s="1"/>
  <c r="E111" i="13"/>
  <c r="P111" i="13" s="1"/>
  <c r="E112" i="13"/>
  <c r="P112" i="13" s="1"/>
  <c r="E113" i="13"/>
  <c r="P113" i="13" s="1"/>
  <c r="E3" i="13"/>
  <c r="P3" i="13" s="1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D108" i="13"/>
  <c r="D110" i="13"/>
  <c r="D111" i="13"/>
  <c r="D112" i="13"/>
  <c r="D11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D8" i="13"/>
  <c r="J4" i="1"/>
  <c r="J8" i="1"/>
  <c r="J11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4" i="13" s="1"/>
  <c r="G108" i="1"/>
  <c r="G84" i="1" l="1"/>
  <c r="G4" i="1"/>
  <c r="G5" i="1"/>
  <c r="J5" i="1" s="1"/>
  <c r="D5" i="13" s="1"/>
  <c r="G6" i="1"/>
  <c r="J6" i="1" s="1"/>
  <c r="D6" i="13" s="1"/>
  <c r="G7" i="1"/>
  <c r="J7" i="1" s="1"/>
  <c r="D7" i="13" s="1"/>
  <c r="G8" i="1"/>
  <c r="G9" i="1"/>
  <c r="J9" i="1" s="1"/>
  <c r="D9" i="13" s="1"/>
  <c r="G10" i="1"/>
  <c r="J10" i="1" s="1"/>
  <c r="D10" i="13" s="1"/>
  <c r="G11" i="1"/>
  <c r="G12" i="1"/>
  <c r="G13" i="1"/>
  <c r="G14" i="1"/>
  <c r="G15" i="1"/>
  <c r="J15" i="1" s="1"/>
  <c r="D15" i="13" s="1"/>
  <c r="G16" i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G23" i="1"/>
  <c r="J23" i="1" s="1"/>
  <c r="D23" i="13" s="1"/>
  <c r="G24" i="1"/>
  <c r="G25" i="1"/>
  <c r="G26" i="1"/>
  <c r="G27" i="1"/>
  <c r="J27" i="1" s="1"/>
  <c r="D27" i="13" s="1"/>
  <c r="G28" i="1"/>
  <c r="G29" i="1"/>
  <c r="G30" i="1"/>
  <c r="J30" i="1" s="1"/>
  <c r="D30" i="13" s="1"/>
  <c r="G31" i="1"/>
  <c r="G32" i="1"/>
  <c r="J32" i="1" s="1"/>
  <c r="D32" i="13" s="1"/>
  <c r="G33" i="1"/>
  <c r="G34" i="1"/>
  <c r="G35" i="1"/>
  <c r="J35" i="1" s="1"/>
  <c r="D35" i="13" s="1"/>
  <c r="G36" i="1"/>
  <c r="J36" i="1" s="1"/>
  <c r="D36" i="13" s="1"/>
  <c r="G37" i="1"/>
  <c r="G38" i="1"/>
  <c r="G39" i="1"/>
  <c r="J39" i="1" s="1"/>
  <c r="D39" i="13" s="1"/>
  <c r="G40" i="1"/>
  <c r="J40" i="1" s="1"/>
  <c r="D40" i="13" s="1"/>
  <c r="G41" i="1"/>
  <c r="G42" i="1"/>
  <c r="J42" i="1" s="1"/>
  <c r="D42" i="13" s="1"/>
  <c r="G43" i="1"/>
  <c r="J43" i="1" s="1"/>
  <c r="D43" i="13" s="1"/>
  <c r="G44" i="1"/>
  <c r="G45" i="1"/>
  <c r="G46" i="1"/>
  <c r="G47" i="1"/>
  <c r="J47" i="1" s="1"/>
  <c r="D47" i="13" s="1"/>
  <c r="G48" i="1"/>
  <c r="G49" i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G56" i="1"/>
  <c r="G57" i="1"/>
  <c r="G58" i="1"/>
  <c r="G59" i="1"/>
  <c r="G60" i="1"/>
  <c r="J60" i="1" s="1"/>
  <c r="D60" i="13" s="1"/>
  <c r="G61" i="1"/>
  <c r="G62" i="1"/>
  <c r="G63" i="1"/>
  <c r="J63" i="1" s="1"/>
  <c r="D63" i="13" s="1"/>
  <c r="G64" i="1"/>
  <c r="J64" i="1" s="1"/>
  <c r="D64" i="13" s="1"/>
  <c r="G65" i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G75" i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G88" i="1"/>
  <c r="G89" i="1"/>
  <c r="J89" i="1" s="1"/>
  <c r="D89" i="13" s="1"/>
  <c r="G90" i="1"/>
  <c r="J90" i="1" s="1"/>
  <c r="D90" i="13" s="1"/>
  <c r="G91" i="1"/>
  <c r="G92" i="1"/>
  <c r="G93" i="1"/>
  <c r="D93" i="13" s="1"/>
  <c r="G94" i="1"/>
  <c r="J94" i="1" s="1"/>
  <c r="D94" i="13" s="1"/>
  <c r="G95" i="1"/>
  <c r="J95" i="1" s="1"/>
  <c r="D95" i="13" s="1"/>
  <c r="G96" i="1"/>
  <c r="G97" i="1"/>
  <c r="J97" i="1" s="1"/>
  <c r="D97" i="13" s="1"/>
  <c r="G98" i="1"/>
  <c r="J98" i="1" s="1"/>
  <c r="D98" i="13" s="1"/>
  <c r="G99" i="1"/>
  <c r="J99" i="1" s="1"/>
  <c r="D99" i="13" s="1"/>
  <c r="G100" i="1"/>
  <c r="G101" i="1"/>
  <c r="G102" i="1"/>
  <c r="J102" i="1" s="1"/>
  <c r="D102" i="13" s="1"/>
  <c r="G103" i="1"/>
  <c r="J103" i="1" s="1"/>
  <c r="D103" i="13" s="1"/>
  <c r="G104" i="1"/>
  <c r="G105" i="1"/>
  <c r="G106" i="1"/>
  <c r="G107" i="1"/>
  <c r="G109" i="1"/>
  <c r="J109" i="1" s="1"/>
  <c r="D109" i="13" s="1"/>
  <c r="G110" i="1"/>
  <c r="G111" i="1"/>
  <c r="G112" i="1"/>
  <c r="G113" i="1"/>
  <c r="J113" i="1" s="1"/>
  <c r="D113" i="13" s="1"/>
  <c r="G3" i="1"/>
  <c r="J3" i="1" s="1"/>
  <c r="D3" i="13" s="1"/>
</calcChain>
</file>

<file path=xl/sharedStrings.xml><?xml version="1.0" encoding="utf-8"?>
<sst xmlns="http://schemas.openxmlformats.org/spreadsheetml/2006/main" count="5367" uniqueCount="509">
  <si>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</si>
  <si>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</si>
  <si>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</si>
  <si>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</si>
  <si>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</si>
  <si>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</si>
  <si>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</si>
  <si>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</si>
  <si>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</si>
  <si>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</si>
  <si>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</si>
  <si>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</si>
  <si>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</si>
  <si>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</si>
  <si>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</si>
  <si>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</si>
  <si>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</si>
  <si>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</si>
  <si>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</si>
  <si>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</si>
  <si>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</si>
  <si>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</si>
  <si>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</si>
  <si>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</si>
  <si>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</si>
  <si>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</si>
  <si>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</si>
  <si>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</si>
  <si>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</si>
  <si>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</si>
  <si>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</si>
  <si>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</si>
  <si>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</si>
  <si>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</si>
  <si>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</si>
  <si>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</si>
  <si>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</si>
  <si>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</si>
  <si>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</si>
  <si>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</si>
  <si>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</si>
  <si>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</si>
  <si>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</si>
  <si>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</si>
  <si>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</si>
  <si>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</si>
  <si>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</si>
  <si>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</si>
  <si>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</si>
  <si>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</si>
  <si>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</si>
  <si>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</si>
  <si>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</si>
  <si>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</si>
  <si>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</si>
  <si>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</si>
  <si>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</si>
  <si>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</si>
  <si>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</si>
  <si>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</si>
  <si>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</si>
  <si>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</si>
  <si>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</si>
  <si>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</si>
  <si>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</si>
  <si>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</si>
  <si>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</si>
  <si>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</si>
  <si>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</si>
  <si>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</si>
  <si>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</si>
  <si>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</si>
  <si>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</si>
  <si>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</si>
  <si>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</si>
  <si>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</si>
  <si>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</si>
  <si>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</si>
  <si>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</si>
  <si>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</si>
  <si>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</si>
  <si>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</si>
  <si>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</si>
  <si>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</si>
  <si>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</si>
  <si>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</si>
  <si>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</si>
  <si>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</si>
  <si>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</si>
  <si>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</si>
  <si>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</si>
  <si>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</si>
  <si>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</si>
  <si>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</si>
  <si>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</si>
  <si>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</si>
  <si>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</si>
  <si>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</si>
  <si>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</si>
  <si>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</si>
  <si>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</si>
  <si>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</si>
  <si>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</si>
  <si>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</si>
  <si>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</si>
  <si>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</si>
  <si>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</si>
  <si>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</si>
  <si>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</si>
  <si>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</si>
  <si>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</si>
  <si>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</si>
  <si>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</si>
  <si>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</si>
  <si>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</si>
  <si>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</si>
  <si>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</si>
  <si>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</si>
  <si>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</si>
  <si>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</si>
  <si>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</si>
  <si>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</si>
  <si>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</si>
  <si>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</si>
  <si>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</si>
  <si>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</si>
  <si>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</si>
  <si>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</si>
  <si>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</si>
  <si>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</si>
  <si>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</si>
  <si>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</si>
  <si>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</si>
  <si>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</si>
  <si>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</si>
  <si>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</si>
  <si>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</si>
  <si>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</si>
  <si>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</si>
  <si>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</si>
  <si>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</si>
  <si>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</si>
  <si>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</si>
  <si>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</si>
  <si>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</si>
  <si>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</si>
  <si>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</si>
  <si>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</si>
  <si>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</si>
  <si>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</si>
  <si>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</si>
  <si>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</si>
  <si>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</si>
  <si>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</si>
  <si>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</si>
  <si>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</si>
  <si>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</si>
  <si>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</si>
  <si>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</si>
  <si>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</si>
  <si>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</si>
  <si>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</si>
  <si>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</si>
  <si>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</si>
  <si>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</si>
  <si>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</si>
  <si>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</si>
  <si>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</si>
  <si>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</si>
  <si>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</si>
  <si>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</si>
  <si>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</si>
  <si>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</si>
  <si>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</si>
  <si>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</si>
  <si>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</si>
  <si>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</si>
  <si>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</si>
  <si>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</si>
  <si>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</si>
  <si>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</si>
  <si>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</si>
  <si>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</si>
  <si>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</si>
  <si>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</si>
  <si>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</si>
  <si>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</si>
  <si>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</si>
  <si>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</si>
  <si>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</si>
  <si>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</si>
  <si>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</si>
  <si>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</si>
  <si>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</si>
  <si>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</si>
  <si>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</si>
  <si>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</si>
  <si>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</si>
  <si>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</si>
  <si>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</si>
  <si>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</si>
  <si>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</si>
  <si>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</si>
  <si>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</si>
  <si>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</si>
  <si>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</si>
  <si>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</si>
  <si>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</si>
  <si>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</si>
  <si>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</si>
  <si>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</si>
  <si>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</si>
  <si>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</si>
  <si>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</si>
  <si>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</si>
  <si>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</si>
  <si>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</si>
  <si>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</si>
  <si>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</si>
  <si>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</si>
  <si>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</si>
  <si>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</si>
  <si>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</si>
  <si>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</si>
  <si>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</si>
  <si>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</si>
  <si>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</si>
  <si>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</si>
  <si>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</si>
  <si>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</si>
  <si>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</si>
  <si>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</si>
  <si>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</si>
  <si>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</si>
  <si>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</si>
  <si>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</si>
  <si>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</si>
  <si>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</si>
  <si>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</si>
  <si>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</si>
  <si>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</si>
  <si>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</si>
  <si>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</si>
  <si>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</si>
  <si>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</si>
  <si>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</si>
  <si>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</si>
  <si>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</si>
  <si>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</si>
  <si>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</si>
  <si>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</si>
  <si>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</si>
  <si>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</si>
  <si>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</si>
  <si>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</si>
  <si>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</si>
  <si>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</si>
  <si>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</si>
  <si>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</si>
  <si>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</si>
  <si>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</si>
  <si>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</si>
  <si>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</si>
  <si>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</si>
  <si>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</si>
  <si>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</si>
  <si>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</si>
  <si>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</si>
  <si>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</si>
  <si>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</si>
  <si>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</si>
  <si>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</si>
  <si>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</si>
  <si>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</si>
  <si>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</si>
  <si>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</si>
  <si>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</si>
  <si>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</si>
  <si>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</si>
  <si>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</si>
  <si>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</si>
  <si>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</si>
  <si>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</si>
  <si>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</si>
  <si>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</si>
  <si>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</si>
  <si>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</si>
  <si>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</si>
  <si>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</si>
  <si>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</si>
  <si>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</si>
  <si>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</si>
  <si>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</si>
  <si>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</si>
  <si>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</si>
  <si>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</si>
  <si>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</si>
  <si>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</si>
  <si>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</si>
  <si>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</si>
  <si>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</si>
  <si>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</si>
  <si>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</si>
  <si>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</si>
  <si>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</si>
  <si>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</si>
  <si>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</si>
  <si>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</si>
  <si>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</si>
  <si>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</si>
  <si>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</si>
  <si>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</si>
  <si>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</si>
  <si>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580-233-0650 Ext. 163</t>
  </si>
  <si>
    <t>580-889-2116</t>
  </si>
  <si>
    <t>Patricia Ramirez</t>
  </si>
  <si>
    <t>580-625-3693</t>
  </si>
  <si>
    <t>Cheri Cumiford</t>
  </si>
  <si>
    <t>580-928-5551</t>
  </si>
  <si>
    <t>580-225-1173</t>
  </si>
  <si>
    <t>Katherine Yost</t>
  </si>
  <si>
    <t>580-623-7977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</si>
  <si>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</si>
  <si>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</si>
  <si>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</si>
  <si>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</si>
  <si>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</si>
  <si>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</si>
  <si>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</si>
  <si>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Antionette Gray</t>
  </si>
  <si>
    <t>580-223-9705 Ext. 335</t>
  </si>
  <si>
    <t>Megan Byford</t>
  </si>
  <si>
    <t>580-229-1291</t>
  </si>
  <si>
    <t>Aubrey Boland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</si>
  <si>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</si>
  <si>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</si>
  <si>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</si>
  <si>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</si>
  <si>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</si>
  <si>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</si>
  <si>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</si>
  <si>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</si>
  <si>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</si>
  <si>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</si>
  <si>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</si>
  <si>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</si>
  <si>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</si>
  <si>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</si>
  <si>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</si>
  <si>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</si>
  <si>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</si>
  <si>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</si>
  <si>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</si>
  <si>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</si>
  <si>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</si>
  <si>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</si>
  <si>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</si>
  <si>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</si>
  <si>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</si>
  <si>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</si>
  <si>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</si>
  <si>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</si>
  <si>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</si>
  <si>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</si>
  <si>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</si>
  <si>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</si>
  <si>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</si>
  <si>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</si>
  <si>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</si>
  <si>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</si>
  <si>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</si>
  <si>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</si>
  <si>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</si>
  <si>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</si>
  <si>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</si>
  <si>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</si>
  <si>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</si>
  <si>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</si>
  <si>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</si>
  <si>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Angella Brooks</t>
  </si>
  <si>
    <t>580-371-2470</t>
  </si>
  <si>
    <t>Michele Cusack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</si>
  <si>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</si>
  <si>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</si>
  <si>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</si>
  <si>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</si>
  <si>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</si>
  <si>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</si>
  <si>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</si>
  <si>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</si>
  <si>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</si>
  <si>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</si>
  <si>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</si>
  <si>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</si>
  <si>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</si>
  <si>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</si>
  <si>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</si>
  <si>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</si>
  <si>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</si>
  <si>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</si>
  <si>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</si>
  <si>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</si>
  <si>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</si>
  <si>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</si>
  <si>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</si>
  <si>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</si>
  <si>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</si>
  <si>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</si>
  <si>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</si>
  <si>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</si>
  <si>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</si>
  <si>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</si>
  <si>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</si>
  <si>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Christy Garvie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</si>
  <si>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</si>
  <si>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</si>
  <si>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</si>
  <si>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</si>
  <si>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</si>
  <si>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</si>
  <si>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</si>
  <si>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Chelsea Shannon</t>
  </si>
  <si>
    <t>405-348-4680</t>
  </si>
  <si>
    <t>405-942-2008</t>
  </si>
  <si>
    <t>Diana Samarripa</t>
  </si>
  <si>
    <t>405-632-6688 Ex. 12104</t>
  </si>
  <si>
    <t>Diana Jackson</t>
  </si>
  <si>
    <t xml:space="preserve">405-632-6688 </t>
  </si>
  <si>
    <t>Cynthia Carrillo</t>
  </si>
  <si>
    <t>405-632-6688 Ext. 11292</t>
  </si>
  <si>
    <t>Sharrice Davis</t>
  </si>
  <si>
    <t>405-582-2286</t>
  </si>
  <si>
    <t>Denise Treagesser</t>
  </si>
  <si>
    <t>918-756-1883</t>
  </si>
  <si>
    <t>Heather Barkley</t>
  </si>
  <si>
    <t>918-287-3740</t>
  </si>
  <si>
    <t>918-540-2481 Ext. 204</t>
  </si>
  <si>
    <t>Crystal Rupp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</si>
  <si>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</si>
  <si>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</si>
  <si>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</si>
  <si>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</si>
  <si>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</si>
  <si>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</si>
  <si>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</si>
  <si>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</si>
  <si>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</si>
  <si>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</si>
  <si>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</si>
  <si>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</si>
  <si>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</si>
  <si>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</si>
  <si>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</si>
  <si>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</si>
  <si>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</si>
  <si>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</si>
  <si>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</si>
  <si>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</si>
  <si>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</si>
  <si>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</si>
  <si>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</si>
  <si>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</si>
  <si>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</si>
  <si>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</si>
  <si>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</si>
  <si>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</si>
  <si>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918-594-4828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</si>
  <si>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</si>
  <si>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</si>
  <si>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</si>
  <si>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</si>
  <si>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</si>
  <si>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</si>
  <si>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</si>
  <si>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</si>
  <si>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</si>
  <si>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</si>
  <si>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</si>
  <si>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</si>
  <si>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Bonnie Couch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</si>
  <si>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</si>
  <si>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</si>
  <si>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</si>
  <si>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</si>
  <si>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</si>
  <si>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</si>
  <si>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</si>
  <si>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Aurora Torres</t>
  </si>
  <si>
    <t>Jill Williams</t>
  </si>
  <si>
    <t>Verla Barton</t>
  </si>
  <si>
    <t>Maria Hernandez</t>
  </si>
  <si>
    <t>Mindi Mobly</t>
  </si>
  <si>
    <t>Pat McCane</t>
  </si>
  <si>
    <t>Marisela Sanchez-Gomez</t>
  </si>
  <si>
    <t>Russell Mosal</t>
  </si>
  <si>
    <t>Jennifer Springer</t>
  </si>
  <si>
    <t>Joyce Fox</t>
  </si>
  <si>
    <t>Melissa Ashford</t>
  </si>
  <si>
    <t>Jolene Graham</t>
  </si>
  <si>
    <t>Sarah Stevenson</t>
  </si>
  <si>
    <t>Leonor Leal</t>
  </si>
  <si>
    <t>Daisy Garay</t>
  </si>
  <si>
    <t>Anna Stringfellow</t>
  </si>
  <si>
    <t>Deloris Rose</t>
  </si>
  <si>
    <t>Ana Sofia Malloy</t>
  </si>
  <si>
    <t>Glenda Ross</t>
  </si>
  <si>
    <t>Joy Richert/Patti Steelman</t>
  </si>
  <si>
    <t>g</t>
  </si>
  <si>
    <t>Lisa Faulk-Gifford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</si>
</sst>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1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0" fontId="5" fillId="2" borderId="0" xfId="0" applyFont="1" applyFill="1"/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14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43101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04" t="s">
        <v>23</v>
      </c>
      <c r="B8" s="105" t="s">
        <v>21</v>
      </c>
      <c r="C8" s="106" t="s">
        <v>24</v>
      </c>
      <c r="D8" s="107">
        <v>6</v>
      </c>
      <c r="E8" s="108">
        <v>61</v>
      </c>
      <c r="F8" s="108">
        <v>0</v>
      </c>
      <c r="G8" s="108">
        <f t="shared" si="0"/>
        <v>67</v>
      </c>
      <c r="H8" s="106">
        <v>6</v>
      </c>
      <c r="I8" s="106">
        <v>92</v>
      </c>
      <c r="J8" s="109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27</v>
      </c>
      <c r="F11" s="22">
        <v>0</v>
      </c>
      <c r="G11" s="22">
        <f t="shared" si="0"/>
        <v>35</v>
      </c>
      <c r="H11" s="20">
        <v>4</v>
      </c>
      <c r="I11" s="20">
        <v>36</v>
      </c>
      <c r="J11" s="23">
        <f t="shared" si="1"/>
        <v>0.97222222222222221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04" t="s">
        <v>42</v>
      </c>
      <c r="B15" s="105" t="s">
        <v>40</v>
      </c>
      <c r="C15" s="106" t="s">
        <v>43</v>
      </c>
      <c r="D15" s="107">
        <v>1</v>
      </c>
      <c r="E15" s="108">
        <v>13</v>
      </c>
      <c r="F15" s="108">
        <v>0</v>
      </c>
      <c r="G15" s="108">
        <f t="shared" si="0"/>
        <v>14</v>
      </c>
      <c r="H15" s="106">
        <v>1</v>
      </c>
      <c r="I15" s="106">
        <v>19</v>
      </c>
      <c r="J15" s="109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04" t="s">
        <v>72</v>
      </c>
      <c r="B26" s="105" t="s">
        <v>73</v>
      </c>
      <c r="C26" s="106" t="s">
        <v>74</v>
      </c>
      <c r="D26" s="107">
        <v>3</v>
      </c>
      <c r="E26" s="108">
        <v>102</v>
      </c>
      <c r="F26" s="108">
        <v>0</v>
      </c>
      <c r="G26" s="108">
        <f t="shared" si="0"/>
        <v>105</v>
      </c>
      <c r="H26" s="106">
        <v>7</v>
      </c>
      <c r="I26" s="106">
        <v>162</v>
      </c>
      <c r="J26" s="109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04" t="s">
        <v>85</v>
      </c>
      <c r="B31" s="105" t="s">
        <v>86</v>
      </c>
      <c r="C31" s="106" t="s">
        <v>87</v>
      </c>
      <c r="D31" s="107">
        <v>2</v>
      </c>
      <c r="E31" s="108">
        <v>1</v>
      </c>
      <c r="F31" s="108">
        <v>0</v>
      </c>
      <c r="G31" s="108">
        <f t="shared" si="0"/>
        <v>3</v>
      </c>
      <c r="H31" s="106">
        <v>2</v>
      </c>
      <c r="I31" s="106">
        <v>4</v>
      </c>
      <c r="J31" s="109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04" t="s">
        <v>119</v>
      </c>
      <c r="B42" s="105" t="s">
        <v>120</v>
      </c>
      <c r="C42" s="106" t="s">
        <v>121</v>
      </c>
      <c r="D42" s="107">
        <v>10</v>
      </c>
      <c r="E42" s="108">
        <v>76</v>
      </c>
      <c r="F42" s="108">
        <v>0</v>
      </c>
      <c r="G42" s="108">
        <f t="shared" si="0"/>
        <v>86</v>
      </c>
      <c r="H42" s="106">
        <v>1</v>
      </c>
      <c r="I42" s="106">
        <v>123</v>
      </c>
      <c r="J42" s="109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04" t="s">
        <v>156</v>
      </c>
      <c r="B55" s="105" t="s">
        <v>154</v>
      </c>
      <c r="C55" s="106" t="s">
        <v>157</v>
      </c>
      <c r="D55" s="107">
        <v>1</v>
      </c>
      <c r="E55" s="108">
        <v>36</v>
      </c>
      <c r="F55" s="108">
        <v>0</v>
      </c>
      <c r="G55" s="108">
        <f t="shared" si="0"/>
        <v>37</v>
      </c>
      <c r="H55" s="106">
        <v>0</v>
      </c>
      <c r="I55" s="106">
        <v>47</v>
      </c>
      <c r="J55" s="109">
        <f t="shared" si="1"/>
        <v>0.78723404255319152</v>
      </c>
    </row>
    <row r="56" spans="1:10" x14ac:dyDescent="0.2">
      <c r="A56" s="104" t="s">
        <v>158</v>
      </c>
      <c r="B56" s="105" t="s">
        <v>159</v>
      </c>
      <c r="C56" s="106" t="s">
        <v>160</v>
      </c>
      <c r="D56" s="107">
        <v>12</v>
      </c>
      <c r="E56" s="108">
        <v>64</v>
      </c>
      <c r="F56" s="108">
        <v>0</v>
      </c>
      <c r="G56" s="108">
        <f t="shared" si="0"/>
        <v>76</v>
      </c>
      <c r="H56" s="106">
        <v>10</v>
      </c>
      <c r="I56" s="106">
        <v>100</v>
      </c>
      <c r="J56" s="109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507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476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11480</v>
      </c>
      <c r="F114" s="22">
        <f>SUM(F3:F113)</f>
        <v>27</v>
      </c>
      <c r="G114" s="22">
        <f>D114+E114+F114</f>
        <v>12549</v>
      </c>
      <c r="H114" s="33">
        <f>SUM(H3:H113)</f>
        <v>662</v>
      </c>
      <c r="I114" s="33">
        <f>SUM(I3:I113)</f>
        <v>11543</v>
      </c>
      <c r="J114" s="23">
        <f t="shared" si="3"/>
        <v>1.0871523867278869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J58" sqref="J58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00">
        <v>43101</v>
      </c>
      <c r="C1" s="101"/>
      <c r="D1" s="101"/>
      <c r="E1" s="101"/>
      <c r="F1" s="101"/>
      <c r="G1" s="102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27</v>
      </c>
      <c r="D10" s="22">
        <v>0</v>
      </c>
      <c r="E10" s="22">
        <f t="shared" si="0"/>
        <v>35</v>
      </c>
      <c r="F10" s="20">
        <v>4</v>
      </c>
      <c r="G10" s="20">
        <v>36</v>
      </c>
      <c r="H10" s="23">
        <f t="shared" si="1"/>
        <v>0.97222222222222221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11480</v>
      </c>
      <c r="D78" s="22">
        <f>SUM(D3:D77)</f>
        <v>27</v>
      </c>
      <c r="E78" s="22">
        <f>B78+C78+D78</f>
        <v>12549</v>
      </c>
      <c r="F78" s="33">
        <f>SUM(F3:F77)</f>
        <v>662</v>
      </c>
      <c r="G78" s="33">
        <f>SUM(G3:G77)</f>
        <v>11543</v>
      </c>
      <c r="H78" s="23">
        <f t="shared" si="3"/>
        <v>1.0871523867278869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08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43132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04" t="s">
        <v>23</v>
      </c>
      <c r="B8" s="105" t="s">
        <v>21</v>
      </c>
      <c r="C8" s="106" t="s">
        <v>24</v>
      </c>
      <c r="D8" s="107">
        <v>2</v>
      </c>
      <c r="E8" s="108">
        <v>35</v>
      </c>
      <c r="F8" s="108">
        <v>0</v>
      </c>
      <c r="G8" s="108">
        <f t="shared" si="0"/>
        <v>37</v>
      </c>
      <c r="H8" s="106">
        <v>2</v>
      </c>
      <c r="I8" s="106">
        <v>54</v>
      </c>
      <c r="J8" s="109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25</v>
      </c>
      <c r="F11" s="22">
        <v>0</v>
      </c>
      <c r="G11" s="22">
        <f t="shared" si="0"/>
        <v>28</v>
      </c>
      <c r="H11" s="20">
        <v>2</v>
      </c>
      <c r="I11" s="20">
        <v>26</v>
      </c>
      <c r="J11" s="23">
        <f t="shared" si="1"/>
        <v>1.0769230769230769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04" t="s">
        <v>47</v>
      </c>
      <c r="B17" s="105" t="s">
        <v>48</v>
      </c>
      <c r="C17" s="106" t="s">
        <v>49</v>
      </c>
      <c r="D17" s="107">
        <v>3</v>
      </c>
      <c r="E17" s="108">
        <v>31</v>
      </c>
      <c r="F17" s="108">
        <v>0</v>
      </c>
      <c r="G17" s="108">
        <f t="shared" si="0"/>
        <v>34</v>
      </c>
      <c r="H17" s="106">
        <v>3</v>
      </c>
      <c r="I17" s="106">
        <v>43</v>
      </c>
      <c r="J17" s="109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04" t="s">
        <v>58</v>
      </c>
      <c r="B21" s="105" t="s">
        <v>59</v>
      </c>
      <c r="C21" s="106" t="s">
        <v>60</v>
      </c>
      <c r="D21" s="107">
        <v>0</v>
      </c>
      <c r="E21" s="108">
        <v>9</v>
      </c>
      <c r="F21" s="108">
        <v>0</v>
      </c>
      <c r="G21" s="108">
        <f t="shared" si="0"/>
        <v>9</v>
      </c>
      <c r="H21" s="106">
        <v>0</v>
      </c>
      <c r="I21" s="106">
        <v>15</v>
      </c>
      <c r="J21" s="109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04" t="s">
        <v>72</v>
      </c>
      <c r="B26" s="105" t="s">
        <v>73</v>
      </c>
      <c r="C26" s="106" t="s">
        <v>74</v>
      </c>
      <c r="D26" s="107">
        <v>11</v>
      </c>
      <c r="E26" s="108">
        <v>102</v>
      </c>
      <c r="F26" s="108">
        <v>0</v>
      </c>
      <c r="G26" s="108">
        <f t="shared" si="0"/>
        <v>113</v>
      </c>
      <c r="H26" s="106">
        <v>1</v>
      </c>
      <c r="I26" s="106">
        <v>144</v>
      </c>
      <c r="J26" s="109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04" t="s">
        <v>104</v>
      </c>
      <c r="B37" s="105" t="s">
        <v>105</v>
      </c>
      <c r="C37" s="106" t="s">
        <v>106</v>
      </c>
      <c r="D37" s="107">
        <v>1</v>
      </c>
      <c r="E37" s="108">
        <v>16</v>
      </c>
      <c r="F37" s="108">
        <v>0</v>
      </c>
      <c r="G37" s="108">
        <f t="shared" si="0"/>
        <v>17</v>
      </c>
      <c r="H37" s="106">
        <v>0</v>
      </c>
      <c r="I37" s="106">
        <v>23</v>
      </c>
      <c r="J37" s="109">
        <f t="shared" si="1"/>
        <v>0.73913043478260865</v>
      </c>
    </row>
    <row r="38" spans="1:22" x14ac:dyDescent="0.2">
      <c r="A38" s="104" t="s">
        <v>107</v>
      </c>
      <c r="B38" s="105" t="s">
        <v>108</v>
      </c>
      <c r="C38" s="106" t="s">
        <v>109</v>
      </c>
      <c r="D38" s="107">
        <v>1</v>
      </c>
      <c r="E38" s="108">
        <v>2</v>
      </c>
      <c r="F38" s="108">
        <v>0</v>
      </c>
      <c r="G38" s="108">
        <f t="shared" si="0"/>
        <v>3</v>
      </c>
      <c r="H38" s="106">
        <v>0</v>
      </c>
      <c r="I38" s="106">
        <v>9</v>
      </c>
      <c r="J38" s="109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04" t="s">
        <v>234</v>
      </c>
      <c r="B88" s="105" t="s">
        <v>235</v>
      </c>
      <c r="C88" s="106" t="s">
        <v>236</v>
      </c>
      <c r="D88" s="107">
        <v>0</v>
      </c>
      <c r="E88" s="108">
        <v>16</v>
      </c>
      <c r="F88" s="108">
        <v>0</v>
      </c>
      <c r="G88" s="108">
        <f t="shared" si="2"/>
        <v>16</v>
      </c>
      <c r="H88" s="106">
        <v>0</v>
      </c>
      <c r="I88" s="106">
        <v>45</v>
      </c>
      <c r="J88" s="109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04" t="s">
        <v>240</v>
      </c>
      <c r="B90" s="105" t="s">
        <v>241</v>
      </c>
      <c r="C90" s="106" t="s">
        <v>242</v>
      </c>
      <c r="D90" s="107">
        <v>2</v>
      </c>
      <c r="E90" s="108">
        <v>21</v>
      </c>
      <c r="F90" s="108">
        <v>0</v>
      </c>
      <c r="G90" s="108">
        <f t="shared" si="2"/>
        <v>23</v>
      </c>
      <c r="H90" s="106">
        <v>2</v>
      </c>
      <c r="I90" s="106">
        <v>33</v>
      </c>
      <c r="J90" s="109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102</v>
      </c>
      <c r="E104" s="22">
        <v>14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476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04" t="s">
        <v>284</v>
      </c>
      <c r="B109" s="105" t="s">
        <v>285</v>
      </c>
      <c r="C109" s="106" t="s">
        <v>285</v>
      </c>
      <c r="D109" s="107">
        <v>2</v>
      </c>
      <c r="E109" s="108">
        <v>27</v>
      </c>
      <c r="F109" s="108">
        <v>1</v>
      </c>
      <c r="G109" s="108">
        <f t="shared" si="2"/>
        <v>30</v>
      </c>
      <c r="H109" s="106">
        <v>2</v>
      </c>
      <c r="I109" s="106">
        <v>41</v>
      </c>
      <c r="J109" s="109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6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6" ht="13.5" thickTop="1" x14ac:dyDescent="0.2">
      <c r="A114" s="32" t="s">
        <v>296</v>
      </c>
      <c r="B114" s="22"/>
      <c r="C114" s="20"/>
      <c r="D114" s="21">
        <f>SUM(D3:D113)</f>
        <v>961</v>
      </c>
      <c r="E114" s="22">
        <f>SUM(E3:E113)</f>
        <v>8583</v>
      </c>
      <c r="F114" s="22">
        <f>SUM(F3:F113)</f>
        <v>24</v>
      </c>
      <c r="G114" s="22">
        <f t="shared" si="2"/>
        <v>9568</v>
      </c>
      <c r="H114" s="33">
        <f>SUM(H3:H113)</f>
        <v>462</v>
      </c>
      <c r="I114" s="33">
        <f>SUM(I3:I113)</f>
        <v>8879</v>
      </c>
      <c r="J114" s="23">
        <f t="shared" si="3"/>
        <v>1.0775988286969254</v>
      </c>
      <c r="P114" s="103"/>
    </row>
    <row r="115" spans="1:16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6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6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6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6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6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6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6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6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6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6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6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6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6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S65" sqref="S6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00">
        <v>43132</v>
      </c>
      <c r="C1" s="101"/>
      <c r="D1" s="101"/>
      <c r="E1" s="101"/>
      <c r="F1" s="101"/>
      <c r="G1" s="102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25</v>
      </c>
      <c r="D10" s="22">
        <v>0</v>
      </c>
      <c r="E10" s="22">
        <f t="shared" si="0"/>
        <v>28</v>
      </c>
      <c r="F10" s="20">
        <v>2</v>
      </c>
      <c r="G10" s="20">
        <v>26</v>
      </c>
      <c r="H10" s="23">
        <f t="shared" si="1"/>
        <v>1.0769230769230769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212</v>
      </c>
      <c r="C73" s="22">
        <v>1606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961</v>
      </c>
      <c r="C78" s="22">
        <f>SUM(C3:C77)</f>
        <v>8583</v>
      </c>
      <c r="D78" s="22">
        <f>SUM(D3:D77)</f>
        <v>24</v>
      </c>
      <c r="E78" s="22">
        <f t="shared" si="2"/>
        <v>9568</v>
      </c>
      <c r="F78" s="33">
        <f>SUM(F3:F77)</f>
        <v>462</v>
      </c>
      <c r="G78" s="33">
        <f>SUM(G3:G77)</f>
        <v>8879</v>
      </c>
      <c r="H78" s="23">
        <f t="shared" si="3"/>
        <v>1.0775988286969254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43160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43191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43221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43252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43282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43313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43344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43374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43405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0">
        <v>43435</v>
      </c>
      <c r="E1" s="101"/>
      <c r="F1" s="101"/>
      <c r="G1" s="101"/>
      <c r="H1" s="101"/>
      <c r="I1" s="10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476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7.140625" style="59" customWidth="1"/>
    <col min="7" max="7" width="6.85546875" style="59" customWidth="1"/>
    <col min="8" max="8" width="6.85546875" style="59" bestFit="1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00" t="s">
        <v>300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/>
      <c r="G3" s="64"/>
      <c r="H3" s="64"/>
      <c r="I3" s="64"/>
      <c r="J3" s="64"/>
      <c r="K3" s="65"/>
      <c r="L3" s="65"/>
      <c r="M3" s="65"/>
      <c r="N3" s="65"/>
      <c r="O3" s="65"/>
      <c r="P3" s="66">
        <f>SUM(D3:O3)/2</f>
        <v>0.87863196125907994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/>
      <c r="G4" s="64"/>
      <c r="H4" s="64"/>
      <c r="I4" s="64"/>
      <c r="J4" s="64"/>
      <c r="K4" s="65"/>
      <c r="L4" s="65"/>
      <c r="M4" s="65"/>
      <c r="N4" s="65"/>
      <c r="O4" s="65"/>
      <c r="P4" s="66">
        <f>SUM(D4:O4)/2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/>
      <c r="G5" s="64"/>
      <c r="H5" s="64"/>
      <c r="I5" s="64"/>
      <c r="J5" s="64"/>
      <c r="K5" s="65"/>
      <c r="L5" s="65"/>
      <c r="M5" s="65"/>
      <c r="N5" s="65"/>
      <c r="O5" s="65"/>
      <c r="P5" s="66">
        <f t="shared" ref="P5:P68" si="0">SUM(D5:O5)/2</f>
        <v>0.90798611111111116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/>
      <c r="G6" s="64"/>
      <c r="H6" s="64"/>
      <c r="I6" s="64"/>
      <c r="J6" s="64"/>
      <c r="K6" s="65"/>
      <c r="L6" s="65"/>
      <c r="M6" s="65"/>
      <c r="N6" s="65"/>
      <c r="O6" s="65"/>
      <c r="P6" s="66">
        <f t="shared" si="0"/>
        <v>0.84444444444444444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/>
      <c r="G7" s="64"/>
      <c r="H7" s="64"/>
      <c r="I7" s="64"/>
      <c r="J7" s="64"/>
      <c r="K7" s="65"/>
      <c r="L7" s="65"/>
      <c r="M7" s="65"/>
      <c r="N7" s="65"/>
      <c r="O7" s="65"/>
      <c r="P7" s="66">
        <f t="shared" si="0"/>
        <v>1.5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/>
      <c r="G8" s="64"/>
      <c r="H8" s="64"/>
      <c r="I8" s="64"/>
      <c r="J8" s="64"/>
      <c r="K8" s="65"/>
      <c r="L8" s="65"/>
      <c r="M8" s="65"/>
      <c r="N8" s="65"/>
      <c r="O8" s="65"/>
      <c r="P8" s="66">
        <f t="shared" si="0"/>
        <v>0.70672302737520132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/>
      <c r="G9" s="64"/>
      <c r="H9" s="64"/>
      <c r="I9" s="64"/>
      <c r="J9" s="64"/>
      <c r="K9" s="65"/>
      <c r="L9" s="65"/>
      <c r="M9" s="65"/>
      <c r="N9" s="65"/>
      <c r="O9" s="65"/>
      <c r="P9" s="66">
        <f t="shared" si="0"/>
        <v>0.94780219780219777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/>
      <c r="G10" s="64"/>
      <c r="H10" s="64"/>
      <c r="I10" s="64"/>
      <c r="J10" s="64"/>
      <c r="K10" s="65"/>
      <c r="L10" s="65"/>
      <c r="M10" s="65"/>
      <c r="N10" s="65"/>
      <c r="O10" s="65"/>
      <c r="P10" s="66">
        <f t="shared" si="0"/>
        <v>0.89398524181132877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0.97222222222222221</v>
      </c>
      <c r="E11" s="64">
        <f>Feb!J11</f>
        <v>1.0769230769230769</v>
      </c>
      <c r="F11" s="64"/>
      <c r="G11" s="64"/>
      <c r="H11" s="64"/>
      <c r="I11" s="64"/>
      <c r="J11" s="64"/>
      <c r="K11" s="65"/>
      <c r="L11" s="65"/>
      <c r="M11" s="65"/>
      <c r="N11" s="65"/>
      <c r="O11" s="65"/>
      <c r="P11" s="66">
        <f t="shared" si="0"/>
        <v>1.0245726495726495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/>
      <c r="G12" s="64"/>
      <c r="H12" s="64"/>
      <c r="I12" s="64"/>
      <c r="J12" s="64"/>
      <c r="K12" s="65"/>
      <c r="L12" s="65"/>
      <c r="M12" s="65"/>
      <c r="N12" s="65"/>
      <c r="O12" s="65"/>
      <c r="P12" s="66">
        <f t="shared" si="0"/>
        <v>1.0085293357456706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/>
      <c r="G13" s="64"/>
      <c r="H13" s="64"/>
      <c r="I13" s="64"/>
      <c r="J13" s="64"/>
      <c r="K13" s="65"/>
      <c r="L13" s="65"/>
      <c r="M13" s="65"/>
      <c r="N13" s="65"/>
      <c r="O13" s="65"/>
      <c r="P13" s="66">
        <f t="shared" si="0"/>
        <v>1.4435467445176182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/>
      <c r="G14" s="64"/>
      <c r="H14" s="64"/>
      <c r="I14" s="64"/>
      <c r="J14" s="64"/>
      <c r="K14" s="65"/>
      <c r="L14" s="65"/>
      <c r="M14" s="65"/>
      <c r="N14" s="65"/>
      <c r="O14" s="65"/>
      <c r="P14" s="66">
        <f t="shared" si="0"/>
        <v>1.6383928571428572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/>
      <c r="G15" s="64"/>
      <c r="H15" s="64"/>
      <c r="I15" s="64"/>
      <c r="J15" s="64"/>
      <c r="K15" s="65"/>
      <c r="L15" s="65"/>
      <c r="M15" s="65"/>
      <c r="N15" s="65"/>
      <c r="O15" s="65"/>
      <c r="P15" s="66">
        <f t="shared" si="0"/>
        <v>0.86842105263157898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6">
        <f t="shared" si="0"/>
        <v>1.0373482726423902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/>
      <c r="G17" s="64"/>
      <c r="H17" s="64"/>
      <c r="I17" s="64"/>
      <c r="J17" s="64"/>
      <c r="K17" s="65"/>
      <c r="L17" s="65"/>
      <c r="M17" s="65"/>
      <c r="N17" s="65"/>
      <c r="O17" s="65"/>
      <c r="P17" s="66">
        <f t="shared" si="0"/>
        <v>0.84066133720930236</v>
      </c>
    </row>
    <row r="18" spans="1:16" x14ac:dyDescent="0.2">
      <c r="A18" s="60" t="s">
        <v>50</v>
      </c>
      <c r="B18" s="61" t="s">
        <v>51</v>
      </c>
      <c r="C18" s="62" t="s">
        <v>52</v>
      </c>
      <c r="D18" s="63">
        <f>Jan!J18</f>
        <v>1</v>
      </c>
      <c r="E18" s="64">
        <f>Feb!J18</f>
        <v>0.8</v>
      </c>
      <c r="F18" s="64"/>
      <c r="G18" s="64"/>
      <c r="H18" s="64"/>
      <c r="I18" s="64"/>
      <c r="J18" s="64"/>
      <c r="K18" s="65"/>
      <c r="L18" s="65"/>
      <c r="M18" s="65"/>
      <c r="N18" s="65"/>
      <c r="O18" s="65"/>
      <c r="P18" s="66">
        <f t="shared" si="0"/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/>
      <c r="G19" s="64"/>
      <c r="H19" s="64"/>
      <c r="I19" s="64"/>
      <c r="J19" s="64"/>
      <c r="K19" s="65"/>
      <c r="L19" s="65"/>
      <c r="M19" s="65"/>
      <c r="N19" s="65"/>
      <c r="O19" s="65"/>
      <c r="P19" s="66">
        <f t="shared" si="0"/>
        <v>0.94463485742729147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/>
      <c r="G20" s="64"/>
      <c r="H20" s="64"/>
      <c r="I20" s="64"/>
      <c r="J20" s="64"/>
      <c r="K20" s="65"/>
      <c r="L20" s="65"/>
      <c r="M20" s="65"/>
      <c r="N20" s="65"/>
      <c r="O20" s="65"/>
      <c r="P20" s="66">
        <f t="shared" si="0"/>
        <v>1.0120906159850671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/>
      <c r="G21" s="64"/>
      <c r="H21" s="64"/>
      <c r="I21" s="64"/>
      <c r="J21" s="64"/>
      <c r="K21" s="65"/>
      <c r="L21" s="65"/>
      <c r="M21" s="65"/>
      <c r="N21" s="65"/>
      <c r="O21" s="65"/>
      <c r="P21" s="66">
        <f t="shared" si="0"/>
        <v>0.73333333333333339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/>
      <c r="G22" s="64"/>
      <c r="H22" s="64"/>
      <c r="I22" s="64"/>
      <c r="J22" s="64"/>
      <c r="K22" s="65"/>
      <c r="L22" s="65"/>
      <c r="M22" s="65"/>
      <c r="N22" s="65"/>
      <c r="O22" s="65"/>
      <c r="P22" s="66">
        <f t="shared" si="0"/>
        <v>1.7483486458896293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/>
      <c r="G23" s="64"/>
      <c r="H23" s="64"/>
      <c r="I23" s="64"/>
      <c r="J23" s="64"/>
      <c r="K23" s="65"/>
      <c r="L23" s="65"/>
      <c r="M23" s="65"/>
      <c r="N23" s="65"/>
      <c r="O23" s="65"/>
      <c r="P23" s="66">
        <f t="shared" si="0"/>
        <v>0.99291938997821361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/>
      <c r="G24" s="64"/>
      <c r="H24" s="64"/>
      <c r="I24" s="64"/>
      <c r="J24" s="64"/>
      <c r="K24" s="65"/>
      <c r="L24" s="65"/>
      <c r="M24" s="65"/>
      <c r="N24" s="65"/>
      <c r="O24" s="65"/>
      <c r="P24" s="66">
        <f t="shared" si="0"/>
        <v>1.0934873949579833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/>
      <c r="G25" s="64"/>
      <c r="H25" s="64"/>
      <c r="I25" s="64"/>
      <c r="J25" s="64"/>
      <c r="K25" s="65"/>
      <c r="L25" s="65"/>
      <c r="M25" s="65"/>
      <c r="N25" s="65"/>
      <c r="O25" s="65"/>
      <c r="P25" s="66">
        <f t="shared" si="0"/>
        <v>1.3235294117647058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/>
      <c r="G26" s="64"/>
      <c r="H26" s="64"/>
      <c r="I26" s="64"/>
      <c r="J26" s="64"/>
      <c r="K26" s="65"/>
      <c r="L26" s="65"/>
      <c r="M26" s="65"/>
      <c r="N26" s="65"/>
      <c r="O26" s="65"/>
      <c r="P26" s="66">
        <f t="shared" si="0"/>
        <v>0.71643518518518512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/>
      <c r="G27" s="64"/>
      <c r="H27" s="64"/>
      <c r="I27" s="64"/>
      <c r="J27" s="64"/>
      <c r="K27" s="65"/>
      <c r="L27" s="65"/>
      <c r="M27" s="65"/>
      <c r="N27" s="65"/>
      <c r="O27" s="65"/>
      <c r="P27" s="66">
        <f t="shared" si="0"/>
        <v>1.1772413793103449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/>
      <c r="G28" s="64"/>
      <c r="H28" s="64"/>
      <c r="I28" s="64"/>
      <c r="J28" s="64"/>
      <c r="K28" s="65"/>
      <c r="L28" s="65"/>
      <c r="M28" s="65"/>
      <c r="N28" s="65"/>
      <c r="O28" s="65"/>
      <c r="P28" s="66">
        <f t="shared" si="0"/>
        <v>1.1786706349206348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/>
      <c r="G29" s="64"/>
      <c r="H29" s="64"/>
      <c r="I29" s="64"/>
      <c r="J29" s="64"/>
      <c r="K29" s="65"/>
      <c r="L29" s="65"/>
      <c r="M29" s="65"/>
      <c r="N29" s="65"/>
      <c r="O29" s="65"/>
      <c r="P29" s="66">
        <f t="shared" si="0"/>
        <v>1.4722530521642618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/>
      <c r="G30" s="64"/>
      <c r="H30" s="64"/>
      <c r="I30" s="64"/>
      <c r="J30" s="64"/>
      <c r="K30" s="65"/>
      <c r="L30" s="65"/>
      <c r="M30" s="65"/>
      <c r="N30" s="65"/>
      <c r="O30" s="65"/>
      <c r="P30" s="66">
        <f t="shared" si="0"/>
        <v>0.9733744935365618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/>
      <c r="G31" s="64"/>
      <c r="H31" s="64"/>
      <c r="I31" s="64"/>
      <c r="J31" s="64"/>
      <c r="K31" s="65"/>
      <c r="L31" s="65"/>
      <c r="M31" s="65"/>
      <c r="N31" s="65"/>
      <c r="O31" s="65"/>
      <c r="P31" s="66">
        <f t="shared" si="0"/>
        <v>0.875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6">
        <f t="shared" si="0"/>
        <v>1.5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/>
      <c r="G33" s="64"/>
      <c r="H33" s="64"/>
      <c r="I33" s="64"/>
      <c r="J33" s="64"/>
      <c r="K33" s="65"/>
      <c r="L33" s="65"/>
      <c r="M33" s="65"/>
      <c r="N33" s="65"/>
      <c r="O33" s="65"/>
      <c r="P33" s="66">
        <f t="shared" si="0"/>
        <v>1.0914758450670838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/>
      <c r="G34" s="64"/>
      <c r="H34" s="64"/>
      <c r="I34" s="64"/>
      <c r="J34" s="64"/>
      <c r="K34" s="65"/>
      <c r="L34" s="65"/>
      <c r="M34" s="65"/>
      <c r="N34" s="65"/>
      <c r="O34" s="65"/>
      <c r="P34" s="66">
        <f t="shared" si="0"/>
        <v>1.1011322696860524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/>
      <c r="G35" s="64"/>
      <c r="H35" s="64"/>
      <c r="I35" s="64"/>
      <c r="J35" s="64"/>
      <c r="K35" s="65"/>
      <c r="L35" s="65"/>
      <c r="M35" s="65"/>
      <c r="N35" s="65"/>
      <c r="O35" s="65"/>
      <c r="P35" s="66">
        <f t="shared" si="0"/>
        <v>1.4412182644941267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/>
      <c r="G36" s="64"/>
      <c r="H36" s="64"/>
      <c r="I36" s="64"/>
      <c r="J36" s="64"/>
      <c r="K36" s="65"/>
      <c r="L36" s="65"/>
      <c r="M36" s="65"/>
      <c r="N36" s="65"/>
      <c r="O36" s="65"/>
      <c r="P36" s="66">
        <f t="shared" si="0"/>
        <v>1.3571428571428572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/>
      <c r="G37" s="64"/>
      <c r="H37" s="64"/>
      <c r="I37" s="64"/>
      <c r="J37" s="64"/>
      <c r="K37" s="65"/>
      <c r="L37" s="65"/>
      <c r="M37" s="65"/>
      <c r="N37" s="65"/>
      <c r="O37" s="65"/>
      <c r="P37" s="66">
        <f t="shared" si="0"/>
        <v>0.77341137123745818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/>
      <c r="G38" s="64"/>
      <c r="H38" s="64"/>
      <c r="I38" s="64"/>
      <c r="J38" s="64"/>
      <c r="K38" s="65"/>
      <c r="L38" s="65"/>
      <c r="M38" s="65"/>
      <c r="N38" s="65"/>
      <c r="O38" s="65"/>
      <c r="P38" s="66">
        <f t="shared" si="0"/>
        <v>0.58771929824561397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/>
      <c r="G39" s="64"/>
      <c r="H39" s="64"/>
      <c r="I39" s="64"/>
      <c r="J39" s="64"/>
      <c r="K39" s="65"/>
      <c r="L39" s="65"/>
      <c r="M39" s="65"/>
      <c r="N39" s="65"/>
      <c r="O39" s="65"/>
      <c r="P39" s="66">
        <f t="shared" si="0"/>
        <v>0.96875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/>
      <c r="G40" s="64"/>
      <c r="H40" s="64"/>
      <c r="I40" s="64"/>
      <c r="J40" s="64"/>
      <c r="K40" s="65"/>
      <c r="L40" s="65"/>
      <c r="M40" s="65"/>
      <c r="N40" s="65"/>
      <c r="O40" s="65"/>
      <c r="P40" s="66">
        <f t="shared" si="0"/>
        <v>1.3480769230769232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/>
      <c r="G41" s="64"/>
      <c r="H41" s="64"/>
      <c r="I41" s="64"/>
      <c r="J41" s="64"/>
      <c r="K41" s="65"/>
      <c r="L41" s="65"/>
      <c r="M41" s="65"/>
      <c r="N41" s="65"/>
      <c r="O41" s="65"/>
      <c r="P41" s="66">
        <f t="shared" si="0"/>
        <v>1.0016279069767442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/>
      <c r="G42" s="64"/>
      <c r="H42" s="64"/>
      <c r="I42" s="64"/>
      <c r="J42" s="64"/>
      <c r="K42" s="65"/>
      <c r="L42" s="65"/>
      <c r="M42" s="65"/>
      <c r="N42" s="65"/>
      <c r="O42" s="65"/>
      <c r="P42" s="66">
        <f t="shared" si="0"/>
        <v>0.79190118824265165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/>
      <c r="G43" s="64"/>
      <c r="H43" s="64"/>
      <c r="I43" s="64"/>
      <c r="J43" s="64"/>
      <c r="K43" s="65"/>
      <c r="L43" s="65"/>
      <c r="M43" s="65"/>
      <c r="N43" s="65"/>
      <c r="O43" s="65"/>
      <c r="P43" s="66">
        <f t="shared" si="0"/>
        <v>1.0652173913043477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/>
      <c r="G44" s="64"/>
      <c r="H44" s="64"/>
      <c r="I44" s="64"/>
      <c r="J44" s="64"/>
      <c r="K44" s="65"/>
      <c r="L44" s="65"/>
      <c r="M44" s="65"/>
      <c r="N44" s="65"/>
      <c r="O44" s="65"/>
      <c r="P44" s="66">
        <f t="shared" si="0"/>
        <v>1.1565656565656566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/>
      <c r="G45" s="64"/>
      <c r="H45" s="64"/>
      <c r="I45" s="64"/>
      <c r="J45" s="64"/>
      <c r="K45" s="65"/>
      <c r="L45" s="65"/>
      <c r="M45" s="65"/>
      <c r="N45" s="65"/>
      <c r="O45" s="65"/>
      <c r="P45" s="66">
        <f t="shared" si="0"/>
        <v>1.462428662016487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/>
      <c r="G46" s="64"/>
      <c r="H46" s="64"/>
      <c r="I46" s="64"/>
      <c r="J46" s="64"/>
      <c r="K46" s="65"/>
      <c r="L46" s="65"/>
      <c r="M46" s="65"/>
      <c r="N46" s="65"/>
      <c r="O46" s="65"/>
      <c r="P46" s="66">
        <f t="shared" si="0"/>
        <v>1.1756521739130434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/>
      <c r="G47" s="64"/>
      <c r="H47" s="64"/>
      <c r="I47" s="64"/>
      <c r="J47" s="64"/>
      <c r="K47" s="65"/>
      <c r="L47" s="65"/>
      <c r="M47" s="65"/>
      <c r="N47" s="65"/>
      <c r="O47" s="65"/>
      <c r="P47" s="66">
        <f t="shared" si="0"/>
        <v>1.5480392156862743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/>
      <c r="G48" s="64"/>
      <c r="H48" s="64"/>
      <c r="I48" s="64"/>
      <c r="J48" s="64"/>
      <c r="K48" s="65"/>
      <c r="L48" s="65"/>
      <c r="M48" s="65"/>
      <c r="N48" s="65"/>
      <c r="O48" s="65"/>
      <c r="P48" s="66">
        <f t="shared" si="0"/>
        <v>1.522560975609756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/>
      <c r="G49" s="64"/>
      <c r="H49" s="64"/>
      <c r="I49" s="64"/>
      <c r="J49" s="64"/>
      <c r="K49" s="65"/>
      <c r="L49" s="65"/>
      <c r="M49" s="65"/>
      <c r="N49" s="65"/>
      <c r="O49" s="65"/>
      <c r="P49" s="66">
        <f t="shared" si="0"/>
        <v>1.1596153846153845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/>
      <c r="G50" s="64"/>
      <c r="H50" s="64"/>
      <c r="I50" s="64"/>
      <c r="J50" s="64"/>
      <c r="K50" s="65"/>
      <c r="L50" s="65"/>
      <c r="M50" s="65"/>
      <c r="N50" s="65"/>
      <c r="O50" s="65"/>
      <c r="P50" s="66">
        <f t="shared" si="0"/>
        <v>1.2293353417435511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/>
      <c r="G51" s="64"/>
      <c r="H51" s="64"/>
      <c r="I51" s="64"/>
      <c r="J51" s="64"/>
      <c r="K51" s="65"/>
      <c r="L51" s="65"/>
      <c r="M51" s="65"/>
      <c r="N51" s="65"/>
      <c r="O51" s="65"/>
      <c r="P51" s="66">
        <f t="shared" si="0"/>
        <v>1.0961582177767675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/>
      <c r="G52" s="64"/>
      <c r="H52" s="64"/>
      <c r="I52" s="64"/>
      <c r="J52" s="64"/>
      <c r="K52" s="65"/>
      <c r="L52" s="65"/>
      <c r="M52" s="65"/>
      <c r="N52" s="65"/>
      <c r="O52" s="65"/>
      <c r="P52" s="66">
        <f t="shared" si="0"/>
        <v>1.0346153846153845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/>
      <c r="G53" s="64"/>
      <c r="H53" s="64"/>
      <c r="I53" s="64"/>
      <c r="J53" s="64"/>
      <c r="K53" s="65"/>
      <c r="L53" s="65"/>
      <c r="M53" s="65"/>
      <c r="N53" s="65"/>
      <c r="O53" s="65"/>
      <c r="P53" s="66">
        <f t="shared" si="0"/>
        <v>0.98888888888888893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/>
      <c r="G54" s="64"/>
      <c r="H54" s="64"/>
      <c r="I54" s="64"/>
      <c r="J54" s="64"/>
      <c r="K54" s="65"/>
      <c r="L54" s="65"/>
      <c r="M54" s="65"/>
      <c r="N54" s="65"/>
      <c r="O54" s="65"/>
      <c r="P54" s="66">
        <f t="shared" si="0"/>
        <v>0.92105263157894735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/>
      <c r="G55" s="64"/>
      <c r="H55" s="64"/>
      <c r="I55" s="64"/>
      <c r="J55" s="64"/>
      <c r="K55" s="65"/>
      <c r="L55" s="65"/>
      <c r="M55" s="65"/>
      <c r="N55" s="65"/>
      <c r="O55" s="65"/>
      <c r="P55" s="66">
        <f t="shared" si="0"/>
        <v>0.92302878598247817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/>
      <c r="G56" s="64"/>
      <c r="H56" s="64"/>
      <c r="I56" s="64"/>
      <c r="J56" s="64"/>
      <c r="K56" s="65"/>
      <c r="L56" s="65"/>
      <c r="M56" s="65"/>
      <c r="N56" s="65"/>
      <c r="O56" s="65"/>
      <c r="P56" s="66">
        <f t="shared" si="0"/>
        <v>0.93555555555555558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/>
      <c r="G57" s="64"/>
      <c r="H57" s="64"/>
      <c r="I57" s="64"/>
      <c r="J57" s="64"/>
      <c r="K57" s="65"/>
      <c r="L57" s="65"/>
      <c r="M57" s="65"/>
      <c r="N57" s="65"/>
      <c r="O57" s="65"/>
      <c r="P57" s="66">
        <f t="shared" si="0"/>
        <v>1.1464646464646466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/>
      <c r="G58" s="64"/>
      <c r="H58" s="64"/>
      <c r="I58" s="64"/>
      <c r="J58" s="64"/>
      <c r="K58" s="65"/>
      <c r="L58" s="65"/>
      <c r="M58" s="65"/>
      <c r="N58" s="65"/>
      <c r="O58" s="65"/>
      <c r="P58" s="66">
        <f t="shared" si="0"/>
        <v>1.1161290322580646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/>
      <c r="G59" s="64"/>
      <c r="H59" s="64"/>
      <c r="I59" s="64"/>
      <c r="J59" s="64"/>
      <c r="K59" s="65"/>
      <c r="L59" s="65"/>
      <c r="M59" s="65"/>
      <c r="N59" s="65"/>
      <c r="O59" s="65"/>
      <c r="P59" s="66">
        <f t="shared" si="0"/>
        <v>0.99062499999999998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/>
      <c r="G60" s="64"/>
      <c r="H60" s="64"/>
      <c r="I60" s="64"/>
      <c r="J60" s="64"/>
      <c r="K60" s="65"/>
      <c r="L60" s="65"/>
      <c r="M60" s="65"/>
      <c r="N60" s="65"/>
      <c r="O60" s="65"/>
      <c r="P60" s="66">
        <f t="shared" si="0"/>
        <v>1.4996803069053708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/>
      <c r="G61" s="64"/>
      <c r="H61" s="64"/>
      <c r="I61" s="64"/>
      <c r="J61" s="64"/>
      <c r="K61" s="65"/>
      <c r="L61" s="65"/>
      <c r="M61" s="65"/>
      <c r="N61" s="65"/>
      <c r="O61" s="65"/>
      <c r="P61" s="66">
        <f t="shared" si="0"/>
        <v>1.0745901639344262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/>
      <c r="G62" s="64"/>
      <c r="H62" s="64"/>
      <c r="I62" s="64"/>
      <c r="J62" s="64"/>
      <c r="K62" s="65"/>
      <c r="L62" s="65"/>
      <c r="M62" s="65"/>
      <c r="N62" s="65"/>
      <c r="O62" s="65"/>
      <c r="P62" s="66">
        <f t="shared" si="0"/>
        <v>1.1018518518518519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/>
      <c r="G63" s="64"/>
      <c r="H63" s="64"/>
      <c r="I63" s="64"/>
      <c r="J63" s="64"/>
      <c r="K63" s="65"/>
      <c r="L63" s="65"/>
      <c r="M63" s="65"/>
      <c r="N63" s="65"/>
      <c r="O63" s="65"/>
      <c r="P63" s="66">
        <f t="shared" si="0"/>
        <v>1.1408579465541491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/>
      <c r="G64" s="64"/>
      <c r="H64" s="64"/>
      <c r="I64" s="64"/>
      <c r="J64" s="64"/>
      <c r="K64" s="65"/>
      <c r="L64" s="65"/>
      <c r="M64" s="65"/>
      <c r="N64" s="65"/>
      <c r="O64" s="65"/>
      <c r="P64" s="66">
        <f t="shared" si="0"/>
        <v>1.7320574162679425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/>
      <c r="G65" s="64"/>
      <c r="H65" s="64"/>
      <c r="I65" s="64"/>
      <c r="J65" s="64"/>
      <c r="K65" s="65"/>
      <c r="L65" s="65"/>
      <c r="M65" s="65"/>
      <c r="N65" s="65"/>
      <c r="O65" s="65"/>
      <c r="P65" s="66">
        <f t="shared" si="0"/>
        <v>1.0263157894736841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/>
      <c r="G66" s="64"/>
      <c r="H66" s="64"/>
      <c r="I66" s="64"/>
      <c r="J66" s="64"/>
      <c r="K66" s="65"/>
      <c r="L66" s="65"/>
      <c r="M66" s="65"/>
      <c r="N66" s="65"/>
      <c r="O66" s="65"/>
      <c r="P66" s="66">
        <f t="shared" si="0"/>
        <v>0.95411605937921729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/>
      <c r="G67" s="64"/>
      <c r="H67" s="64"/>
      <c r="I67" s="64"/>
      <c r="J67" s="64"/>
      <c r="K67" s="65"/>
      <c r="L67" s="65"/>
      <c r="M67" s="65"/>
      <c r="N67" s="65"/>
      <c r="O67" s="65"/>
      <c r="P67" s="66">
        <f t="shared" si="0"/>
        <v>0.9587951807228916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/>
      <c r="G68" s="64"/>
      <c r="H68" s="64"/>
      <c r="I68" s="64"/>
      <c r="J68" s="64"/>
      <c r="K68" s="65"/>
      <c r="L68" s="65"/>
      <c r="M68" s="65"/>
      <c r="N68" s="65"/>
      <c r="O68" s="65"/>
      <c r="P68" s="66">
        <f t="shared" si="0"/>
        <v>1.0413793103448277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/>
      <c r="G69" s="64"/>
      <c r="H69" s="64"/>
      <c r="I69" s="64"/>
      <c r="J69" s="64"/>
      <c r="K69" s="65"/>
      <c r="L69" s="65"/>
      <c r="M69" s="65"/>
      <c r="N69" s="65"/>
      <c r="O69" s="65"/>
      <c r="P69" s="66">
        <f t="shared" ref="P69:P114" si="1">SUM(D69:O69)/2</f>
        <v>0.96566086493881587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/>
      <c r="G70" s="64"/>
      <c r="H70" s="64"/>
      <c r="I70" s="64"/>
      <c r="J70" s="64"/>
      <c r="K70" s="65"/>
      <c r="L70" s="65"/>
      <c r="M70" s="65"/>
      <c r="N70" s="65"/>
      <c r="O70" s="65"/>
      <c r="P70" s="66">
        <f t="shared" si="1"/>
        <v>0.99144345238095233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/>
      <c r="G71" s="64"/>
      <c r="H71" s="64"/>
      <c r="I71" s="64"/>
      <c r="J71" s="64"/>
      <c r="K71" s="65"/>
      <c r="L71" s="65"/>
      <c r="M71" s="65"/>
      <c r="N71" s="65"/>
      <c r="O71" s="65"/>
      <c r="P71" s="66">
        <f t="shared" si="1"/>
        <v>0.95211732711732711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/>
      <c r="G72" s="64"/>
      <c r="H72" s="64"/>
      <c r="I72" s="64"/>
      <c r="J72" s="64"/>
      <c r="K72" s="65"/>
      <c r="L72" s="65"/>
      <c r="M72" s="65"/>
      <c r="N72" s="65"/>
      <c r="O72" s="65"/>
      <c r="P72" s="66">
        <f t="shared" si="1"/>
        <v>1.1296296296296298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/>
      <c r="G73" s="64"/>
      <c r="H73" s="64"/>
      <c r="I73" s="64"/>
      <c r="J73" s="64"/>
      <c r="K73" s="65"/>
      <c r="L73" s="65"/>
      <c r="M73" s="65"/>
      <c r="N73" s="65"/>
      <c r="O73" s="65"/>
      <c r="P73" s="66">
        <f t="shared" si="1"/>
        <v>1.2030303030303031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/>
      <c r="G74" s="64"/>
      <c r="H74" s="64"/>
      <c r="I74" s="64"/>
      <c r="J74" s="64"/>
      <c r="K74" s="65"/>
      <c r="L74" s="65"/>
      <c r="M74" s="65"/>
      <c r="N74" s="65"/>
      <c r="O74" s="65"/>
      <c r="P74" s="66">
        <f t="shared" si="1"/>
        <v>0.91355404640633842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/>
      <c r="G75" s="64"/>
      <c r="H75" s="64"/>
      <c r="I75" s="64"/>
      <c r="J75" s="64"/>
      <c r="K75" s="65"/>
      <c r="L75" s="65"/>
      <c r="M75" s="65"/>
      <c r="N75" s="65"/>
      <c r="O75" s="65"/>
      <c r="P75" s="66">
        <f t="shared" si="1"/>
        <v>0.95274015142552937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/>
      <c r="G76" s="64"/>
      <c r="H76" s="64"/>
      <c r="I76" s="64"/>
      <c r="J76" s="64"/>
      <c r="K76" s="65"/>
      <c r="L76" s="65"/>
      <c r="M76" s="65"/>
      <c r="N76" s="65"/>
      <c r="O76" s="65"/>
      <c r="P76" s="66">
        <f t="shared" si="1"/>
        <v>0.99739055342794924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/>
      <c r="G77" s="64"/>
      <c r="H77" s="64"/>
      <c r="I77" s="64"/>
      <c r="J77" s="64"/>
      <c r="K77" s="65"/>
      <c r="L77" s="65"/>
      <c r="M77" s="65"/>
      <c r="N77" s="65"/>
      <c r="O77" s="65"/>
      <c r="P77" s="66">
        <f t="shared" si="1"/>
        <v>0.8798179796159693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/>
      <c r="G78" s="64"/>
      <c r="H78" s="64"/>
      <c r="I78" s="64"/>
      <c r="J78" s="64"/>
      <c r="K78" s="65"/>
      <c r="L78" s="65"/>
      <c r="M78" s="65"/>
      <c r="N78" s="65"/>
      <c r="O78" s="65"/>
      <c r="P78" s="66">
        <f t="shared" si="1"/>
        <v>1.0838964458095655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/>
      <c r="G79" s="64"/>
      <c r="H79" s="64"/>
      <c r="I79" s="64"/>
      <c r="J79" s="64"/>
      <c r="K79" s="65"/>
      <c r="L79" s="65"/>
      <c r="M79" s="65"/>
      <c r="N79" s="65"/>
      <c r="O79" s="65"/>
      <c r="P79" s="66">
        <f t="shared" si="1"/>
        <v>0.93856511676835686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/>
      <c r="G80" s="64"/>
      <c r="H80" s="64"/>
      <c r="I80" s="64"/>
      <c r="J80" s="64"/>
      <c r="K80" s="65"/>
      <c r="L80" s="65"/>
      <c r="M80" s="65"/>
      <c r="N80" s="65"/>
      <c r="O80" s="65"/>
      <c r="P80" s="66">
        <f t="shared" si="1"/>
        <v>1.0116727941176471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/>
      <c r="G81" s="64"/>
      <c r="H81" s="64"/>
      <c r="I81" s="64"/>
      <c r="J81" s="64"/>
      <c r="K81" s="65"/>
      <c r="L81" s="65"/>
      <c r="M81" s="65"/>
      <c r="N81" s="65"/>
      <c r="O81" s="65"/>
      <c r="P81" s="66">
        <f t="shared" si="1"/>
        <v>1.0524475524475525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/>
      <c r="G82" s="64"/>
      <c r="H82" s="64"/>
      <c r="I82" s="64"/>
      <c r="J82" s="64"/>
      <c r="K82" s="65"/>
      <c r="L82" s="65"/>
      <c r="M82" s="65"/>
      <c r="N82" s="65"/>
      <c r="O82" s="65"/>
      <c r="P82" s="66">
        <f t="shared" si="1"/>
        <v>1.0688811188811189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/>
      <c r="G83" s="64"/>
      <c r="H83" s="64"/>
      <c r="I83" s="64"/>
      <c r="J83" s="64"/>
      <c r="K83" s="65"/>
      <c r="L83" s="65"/>
      <c r="M83" s="65"/>
      <c r="N83" s="65"/>
      <c r="O83" s="65"/>
      <c r="P83" s="66">
        <f t="shared" si="1"/>
        <v>1.8194444444444446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/>
      <c r="G84" s="64"/>
      <c r="H84" s="64"/>
      <c r="I84" s="64"/>
      <c r="J84" s="64"/>
      <c r="K84" s="65"/>
      <c r="L84" s="65"/>
      <c r="M84" s="65"/>
      <c r="N84" s="65"/>
      <c r="O84" s="65"/>
      <c r="P84" s="66">
        <f t="shared" si="1"/>
        <v>2.0871794871794873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/>
      <c r="G85" s="64"/>
      <c r="H85" s="64"/>
      <c r="I85" s="64"/>
      <c r="J85" s="64"/>
      <c r="K85" s="65"/>
      <c r="L85" s="65"/>
      <c r="M85" s="65"/>
      <c r="N85" s="65"/>
      <c r="O85" s="65"/>
      <c r="P85" s="66">
        <f t="shared" si="1"/>
        <v>3.4539039039039041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/>
      <c r="G86" s="64"/>
      <c r="H86" s="64"/>
      <c r="I86" s="64"/>
      <c r="J86" s="64"/>
      <c r="K86" s="65"/>
      <c r="L86" s="65"/>
      <c r="M86" s="65"/>
      <c r="N86" s="65"/>
      <c r="O86" s="65"/>
      <c r="P86" s="66">
        <f t="shared" si="1"/>
        <v>1.6458333333333335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/>
      <c r="G87" s="64"/>
      <c r="H87" s="64"/>
      <c r="I87" s="64"/>
      <c r="J87" s="64"/>
      <c r="K87" s="65"/>
      <c r="L87" s="65"/>
      <c r="M87" s="65"/>
      <c r="N87" s="65"/>
      <c r="O87" s="65"/>
      <c r="P87" s="66">
        <f t="shared" si="1"/>
        <v>1.0913419913419913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/>
      <c r="G88" s="64"/>
      <c r="H88" s="64"/>
      <c r="I88" s="64"/>
      <c r="J88" s="64"/>
      <c r="K88" s="65"/>
      <c r="L88" s="65"/>
      <c r="M88" s="65"/>
      <c r="N88" s="65"/>
      <c r="O88" s="65"/>
      <c r="P88" s="66">
        <f t="shared" si="1"/>
        <v>0.70158730158730165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/>
      <c r="G89" s="64"/>
      <c r="H89" s="64"/>
      <c r="I89" s="64"/>
      <c r="J89" s="64"/>
      <c r="K89" s="65"/>
      <c r="L89" s="65"/>
      <c r="M89" s="65"/>
      <c r="N89" s="65"/>
      <c r="O89" s="65"/>
      <c r="P89" s="66">
        <f t="shared" si="1"/>
        <v>0.89178048480374061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/>
      <c r="G90" s="64"/>
      <c r="H90" s="64"/>
      <c r="I90" s="64"/>
      <c r="J90" s="64"/>
      <c r="K90" s="65"/>
      <c r="L90" s="65"/>
      <c r="M90" s="65"/>
      <c r="N90" s="65"/>
      <c r="O90" s="65"/>
      <c r="P90" s="66">
        <f t="shared" si="1"/>
        <v>1.0581622678396871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 t="e">
        <f>Feb!J91</f>
        <v>#DIV/0!</v>
      </c>
      <c r="F91" s="64"/>
      <c r="G91" s="64"/>
      <c r="H91" s="64"/>
      <c r="I91" s="64"/>
      <c r="J91" s="64"/>
      <c r="K91" s="65"/>
      <c r="L91" s="65"/>
      <c r="M91" s="65"/>
      <c r="N91" s="65"/>
      <c r="O91" s="65"/>
      <c r="P91" s="66" t="e">
        <f t="shared" si="1"/>
        <v>#DIV/0!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/>
      <c r="G92" s="64"/>
      <c r="H92" s="64"/>
      <c r="I92" s="64"/>
      <c r="J92" s="64"/>
      <c r="K92" s="65"/>
      <c r="L92" s="65"/>
      <c r="M92" s="65"/>
      <c r="N92" s="65"/>
      <c r="O92" s="65"/>
      <c r="P92" s="66">
        <f t="shared" si="1"/>
        <v>1.1168073394495415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/>
      <c r="G93" s="64"/>
      <c r="H93" s="64"/>
      <c r="I93" s="64"/>
      <c r="J93" s="64"/>
      <c r="K93" s="65"/>
      <c r="L93" s="65"/>
      <c r="M93" s="65"/>
      <c r="N93" s="65"/>
      <c r="O93" s="65"/>
      <c r="P93" s="66">
        <f t="shared" si="1"/>
        <v>0.95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/>
      <c r="G94" s="64"/>
      <c r="H94" s="64"/>
      <c r="I94" s="64"/>
      <c r="J94" s="64"/>
      <c r="K94" s="65"/>
      <c r="L94" s="65"/>
      <c r="M94" s="65"/>
      <c r="N94" s="65"/>
      <c r="O94" s="65"/>
      <c r="P94" s="66">
        <f t="shared" si="1"/>
        <v>1.0083947583947583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/>
      <c r="G95" s="64"/>
      <c r="H95" s="64"/>
      <c r="I95" s="64"/>
      <c r="J95" s="64"/>
      <c r="K95" s="65"/>
      <c r="L95" s="65"/>
      <c r="M95" s="65"/>
      <c r="N95" s="65"/>
      <c r="O95" s="65"/>
      <c r="P95" s="66">
        <f t="shared" si="1"/>
        <v>0.95390209063757947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/>
      <c r="G96" s="64"/>
      <c r="H96" s="64"/>
      <c r="I96" s="64"/>
      <c r="J96" s="64"/>
      <c r="K96" s="65"/>
      <c r="L96" s="65"/>
      <c r="M96" s="65"/>
      <c r="N96" s="65"/>
      <c r="O96" s="65"/>
      <c r="P96" s="66">
        <f t="shared" si="1"/>
        <v>1.0055555555555555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/>
      <c r="G97" s="64"/>
      <c r="H97" s="64"/>
      <c r="I97" s="64"/>
      <c r="J97" s="64"/>
      <c r="K97" s="65"/>
      <c r="L97" s="65"/>
      <c r="M97" s="65"/>
      <c r="N97" s="65"/>
      <c r="O97" s="65"/>
      <c r="P97" s="66">
        <f t="shared" si="1"/>
        <v>1.0176826677994901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/>
      <c r="G98" s="64"/>
      <c r="H98" s="64"/>
      <c r="I98" s="64"/>
      <c r="J98" s="64"/>
      <c r="K98" s="65"/>
      <c r="L98" s="65"/>
      <c r="M98" s="65"/>
      <c r="N98" s="65"/>
      <c r="O98" s="65"/>
      <c r="P98" s="66">
        <f t="shared" si="1"/>
        <v>0.90046296296296302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/>
      <c r="G99" s="64"/>
      <c r="H99" s="64"/>
      <c r="I99" s="64"/>
      <c r="J99" s="64"/>
      <c r="K99" s="65"/>
      <c r="L99" s="65"/>
      <c r="M99" s="65"/>
      <c r="N99" s="65"/>
      <c r="O99" s="65"/>
      <c r="P99" s="66">
        <f t="shared" si="1"/>
        <v>1.0410693202900996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/>
      <c r="G100" s="64"/>
      <c r="H100" s="64"/>
      <c r="I100" s="64"/>
      <c r="J100" s="64"/>
      <c r="K100" s="65"/>
      <c r="L100" s="65"/>
      <c r="M100" s="65"/>
      <c r="N100" s="65"/>
      <c r="O100" s="65"/>
      <c r="P100" s="66">
        <f t="shared" si="1"/>
        <v>0.95258092938632122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/>
      <c r="G101" s="64"/>
      <c r="H101" s="64"/>
      <c r="I101" s="64"/>
      <c r="J101" s="64"/>
      <c r="K101" s="65"/>
      <c r="L101" s="65"/>
      <c r="M101" s="65"/>
      <c r="N101" s="65"/>
      <c r="O101" s="65"/>
      <c r="P101" s="66">
        <f t="shared" si="1"/>
        <v>1.0713315217391304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/>
      <c r="G102" s="64"/>
      <c r="H102" s="64"/>
      <c r="I102" s="64"/>
      <c r="J102" s="64"/>
      <c r="K102" s="65"/>
      <c r="L102" s="65"/>
      <c r="M102" s="65"/>
      <c r="N102" s="65"/>
      <c r="O102" s="65"/>
      <c r="P102" s="66">
        <f t="shared" si="1"/>
        <v>1.0310060265717025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/>
      <c r="G103" s="64"/>
      <c r="H103" s="64"/>
      <c r="I103" s="64"/>
      <c r="J103" s="64"/>
      <c r="K103" s="65"/>
      <c r="L103" s="65"/>
      <c r="M103" s="65"/>
      <c r="N103" s="65"/>
      <c r="O103" s="65"/>
      <c r="P103" s="66">
        <f t="shared" si="1"/>
        <v>1.0543981481481481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/>
      <c r="G104" s="64"/>
      <c r="H104" s="64"/>
      <c r="I104" s="64"/>
      <c r="J104" s="64"/>
      <c r="K104" s="65"/>
      <c r="L104" s="65"/>
      <c r="M104" s="65"/>
      <c r="N104" s="65"/>
      <c r="O104" s="65"/>
      <c r="P104" s="66">
        <f t="shared" si="1"/>
        <v>0.95320863309352521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/>
      <c r="G105" s="64"/>
      <c r="H105" s="64"/>
      <c r="I105" s="64"/>
      <c r="J105" s="64"/>
      <c r="K105" s="65"/>
      <c r="L105" s="65"/>
      <c r="M105" s="65"/>
      <c r="N105" s="65"/>
      <c r="O105" s="65"/>
      <c r="P105" s="66">
        <f t="shared" si="1"/>
        <v>0.94036324207102195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/>
      <c r="G106" s="64"/>
      <c r="H106" s="64"/>
      <c r="I106" s="64"/>
      <c r="J106" s="64"/>
      <c r="K106" s="65"/>
      <c r="L106" s="65"/>
      <c r="M106" s="65"/>
      <c r="N106" s="65"/>
      <c r="O106" s="65"/>
      <c r="P106" s="66">
        <f t="shared" si="1"/>
        <v>1.1021572263561887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/>
      <c r="G107" s="64"/>
      <c r="H107" s="64"/>
      <c r="I107" s="64"/>
      <c r="J107" s="64"/>
      <c r="K107" s="65"/>
      <c r="L107" s="65"/>
      <c r="M107" s="65"/>
      <c r="N107" s="65"/>
      <c r="O107" s="65"/>
      <c r="P107" s="66">
        <f t="shared" si="1"/>
        <v>0.96059211364505037</v>
      </c>
    </row>
    <row r="108" spans="1:16" x14ac:dyDescent="0.2">
      <c r="A108" s="18" t="s">
        <v>304</v>
      </c>
      <c r="B108" s="19" t="s">
        <v>266</v>
      </c>
      <c r="C108" s="20" t="s">
        <v>476</v>
      </c>
      <c r="D108" s="63">
        <f>Jan!J108</f>
        <v>1.098360655737705</v>
      </c>
      <c r="E108" s="64">
        <f>Feb!J108</f>
        <v>0.9452054794520548</v>
      </c>
      <c r="F108" s="64"/>
      <c r="G108" s="64"/>
      <c r="H108" s="64"/>
      <c r="I108" s="64"/>
      <c r="J108" s="64"/>
      <c r="K108" s="65"/>
      <c r="L108" s="65"/>
      <c r="M108" s="65"/>
      <c r="N108" s="65"/>
      <c r="O108" s="65"/>
      <c r="P108" s="66">
        <f t="shared" si="1"/>
        <v>1.02178306759488</v>
      </c>
    </row>
    <row r="109" spans="1:16" x14ac:dyDescent="0.2">
      <c r="A109" s="60" t="s">
        <v>284</v>
      </c>
      <c r="B109" s="61" t="s">
        <v>285</v>
      </c>
      <c r="C109" s="62" t="s">
        <v>285</v>
      </c>
      <c r="D109" s="63">
        <f>Jan!J109</f>
        <v>0.90909090909090906</v>
      </c>
      <c r="E109" s="64">
        <f>Feb!J109</f>
        <v>0.73170731707317072</v>
      </c>
      <c r="F109" s="64"/>
      <c r="G109" s="64"/>
      <c r="H109" s="64"/>
      <c r="I109" s="64"/>
      <c r="J109" s="64"/>
      <c r="K109" s="65"/>
      <c r="L109" s="65"/>
      <c r="M109" s="65"/>
      <c r="N109" s="65"/>
      <c r="O109" s="65"/>
      <c r="P109" s="66">
        <f t="shared" si="1"/>
        <v>0.82039911308203983</v>
      </c>
    </row>
    <row r="110" spans="1:16" x14ac:dyDescent="0.2">
      <c r="A110" s="60" t="s">
        <v>286</v>
      </c>
      <c r="B110" s="61" t="s">
        <v>285</v>
      </c>
      <c r="C110" s="62" t="s">
        <v>287</v>
      </c>
      <c r="D110" s="63">
        <f>Jan!J110</f>
        <v>1.0161290322580645</v>
      </c>
      <c r="E110" s="64">
        <f>Feb!J110</f>
        <v>1.0425531914893618</v>
      </c>
      <c r="F110" s="64"/>
      <c r="G110" s="64"/>
      <c r="H110" s="64"/>
      <c r="I110" s="64"/>
      <c r="J110" s="64"/>
      <c r="K110" s="65"/>
      <c r="L110" s="65"/>
      <c r="M110" s="65"/>
      <c r="N110" s="65"/>
      <c r="O110" s="65"/>
      <c r="P110" s="66">
        <f t="shared" si="1"/>
        <v>1.029341111873713</v>
      </c>
    </row>
    <row r="111" spans="1:16" x14ac:dyDescent="0.2">
      <c r="A111" s="60" t="s">
        <v>288</v>
      </c>
      <c r="B111" s="61" t="s">
        <v>289</v>
      </c>
      <c r="C111" s="62" t="s">
        <v>290</v>
      </c>
      <c r="D111" s="63">
        <f>Jan!J111</f>
        <v>1.0168067226890756</v>
      </c>
      <c r="E111" s="64">
        <f>Feb!J111</f>
        <v>1.0104166666666667</v>
      </c>
      <c r="F111" s="64"/>
      <c r="G111" s="64"/>
      <c r="H111" s="64"/>
      <c r="I111" s="64"/>
      <c r="J111" s="64"/>
      <c r="K111" s="65"/>
      <c r="L111" s="65"/>
      <c r="M111" s="65"/>
      <c r="N111" s="65"/>
      <c r="O111" s="65"/>
      <c r="P111" s="66">
        <f t="shared" si="1"/>
        <v>1.0136116946778713</v>
      </c>
    </row>
    <row r="112" spans="1:16" x14ac:dyDescent="0.2">
      <c r="A112" s="60" t="s">
        <v>291</v>
      </c>
      <c r="B112" s="61" t="s">
        <v>292</v>
      </c>
      <c r="C112" s="62" t="s">
        <v>293</v>
      </c>
      <c r="D112" s="63">
        <f>Jan!J112</f>
        <v>0.95</v>
      </c>
      <c r="E112" s="64">
        <f>Feb!J112</f>
        <v>0.95238095238095233</v>
      </c>
      <c r="F112" s="64"/>
      <c r="G112" s="64"/>
      <c r="H112" s="64"/>
      <c r="I112" s="64"/>
      <c r="J112" s="64"/>
      <c r="K112" s="65"/>
      <c r="L112" s="65"/>
      <c r="M112" s="65"/>
      <c r="N112" s="65"/>
      <c r="O112" s="65"/>
      <c r="P112" s="66">
        <f t="shared" si="1"/>
        <v>0.95119047619047614</v>
      </c>
    </row>
    <row r="113" spans="1:17" ht="13.5" thickBot="1" x14ac:dyDescent="0.25">
      <c r="A113" s="70" t="s">
        <v>294</v>
      </c>
      <c r="B113" s="71" t="s">
        <v>295</v>
      </c>
      <c r="C113" s="72" t="s">
        <v>295</v>
      </c>
      <c r="D113" s="73">
        <f>Jan!J113</f>
        <v>0.98412698412698407</v>
      </c>
      <c r="E113" s="74">
        <f>Feb!J113</f>
        <v>1.6756756756756757</v>
      </c>
      <c r="F113" s="74"/>
      <c r="G113" s="74"/>
      <c r="H113" s="74"/>
      <c r="I113" s="74"/>
      <c r="J113" s="74"/>
      <c r="K113" s="75"/>
      <c r="L113" s="75"/>
      <c r="M113" s="75"/>
      <c r="N113" s="75"/>
      <c r="O113" s="76"/>
      <c r="P113" s="77">
        <f t="shared" si="1"/>
        <v>1.3299013299013298</v>
      </c>
    </row>
    <row r="114" spans="1:17" ht="13.5" thickTop="1" x14ac:dyDescent="0.2">
      <c r="A114" s="78" t="s">
        <v>296</v>
      </c>
      <c r="B114" s="61"/>
      <c r="C114" s="62"/>
      <c r="D114" s="63">
        <f>Jan!J114</f>
        <v>1.0871523867278869</v>
      </c>
      <c r="E114" s="64">
        <f>Feb!J114</f>
        <v>1.0775988286969254</v>
      </c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6">
        <f t="shared" si="1"/>
        <v>1.082375607712406</v>
      </c>
    </row>
    <row r="115" spans="1:17" ht="14.45" customHeight="1" x14ac:dyDescent="0.2">
      <c r="A115" s="60"/>
      <c r="B115" s="61"/>
      <c r="C115" s="61"/>
      <c r="D115" s="65"/>
      <c r="E115" s="79"/>
      <c r="F115" s="79"/>
      <c r="G115" s="79"/>
      <c r="H115" s="79"/>
      <c r="I115" s="79"/>
      <c r="J115" s="79"/>
      <c r="K115" s="79"/>
      <c r="L115" s="79"/>
      <c r="M115" s="65"/>
      <c r="N115" s="80"/>
      <c r="O115" s="79"/>
      <c r="P115" s="81"/>
    </row>
    <row r="116" spans="1:17" x14ac:dyDescent="0.2">
      <c r="A116" s="78" t="s">
        <v>298</v>
      </c>
      <c r="B116" s="61"/>
      <c r="C116" s="6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3"/>
      <c r="O116" s="82"/>
      <c r="P116" s="84"/>
    </row>
    <row r="117" spans="1:17" x14ac:dyDescent="0.2">
      <c r="A117" s="60"/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4"/>
    </row>
    <row r="118" spans="1:17" x14ac:dyDescent="0.2">
      <c r="A118" s="60"/>
      <c r="B118" s="61"/>
      <c r="C118" s="61"/>
      <c r="D118" s="61"/>
      <c r="E118" s="61"/>
      <c r="F118" s="61"/>
      <c r="G118" s="61"/>
      <c r="H118" s="61"/>
      <c r="I118" s="61"/>
      <c r="J118" s="65"/>
      <c r="K118" s="61"/>
      <c r="L118" s="61"/>
      <c r="M118" s="61"/>
      <c r="N118" s="61"/>
      <c r="O118" s="61"/>
    </row>
    <row r="119" spans="1:17" s="85" customFormat="1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59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86"/>
      <c r="B132" s="87"/>
      <c r="C132" s="87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8"/>
      <c r="B133" s="59"/>
      <c r="C133" s="59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53" activePane="bottomLeft" state="frozen"/>
      <selection activeCell="K75" sqref="K75"/>
      <selection pane="bottomLeft" activeCell="D88" sqref="D88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311</v>
      </c>
      <c r="E2" s="90" t="s">
        <v>312</v>
      </c>
      <c r="F2" s="90" t="s">
        <v>3</v>
      </c>
    </row>
    <row r="3" spans="1:6" x14ac:dyDescent="0.2">
      <c r="A3" s="35" t="s">
        <v>13</v>
      </c>
      <c r="B3" s="22" t="s">
        <v>14</v>
      </c>
      <c r="C3" s="38" t="s">
        <v>15</v>
      </c>
      <c r="D3" s="44" t="s">
        <v>506</v>
      </c>
      <c r="E3" s="90" t="s">
        <v>313</v>
      </c>
      <c r="F3" s="44" t="s">
        <v>3</v>
      </c>
    </row>
    <row r="4" spans="1:6" x14ac:dyDescent="0.2">
      <c r="A4" s="35" t="s">
        <v>16</v>
      </c>
      <c r="B4" s="22" t="s">
        <v>17</v>
      </c>
      <c r="C4" s="22" t="s">
        <v>17</v>
      </c>
      <c r="D4" s="44" t="s">
        <v>498</v>
      </c>
      <c r="E4" s="90" t="s">
        <v>314</v>
      </c>
      <c r="F4" s="90" t="s">
        <v>3</v>
      </c>
    </row>
    <row r="5" spans="1:6" x14ac:dyDescent="0.2">
      <c r="A5" s="35" t="s">
        <v>18</v>
      </c>
      <c r="B5" s="22" t="s">
        <v>19</v>
      </c>
      <c r="C5" s="22" t="s">
        <v>19</v>
      </c>
      <c r="D5" s="44" t="s">
        <v>315</v>
      </c>
      <c r="E5" s="90" t="s">
        <v>316</v>
      </c>
      <c r="F5" s="90" t="s">
        <v>3</v>
      </c>
    </row>
    <row r="6" spans="1:6" x14ac:dyDescent="0.2">
      <c r="A6" s="35" t="s">
        <v>20</v>
      </c>
      <c r="B6" s="22" t="s">
        <v>21</v>
      </c>
      <c r="C6" s="22" t="s">
        <v>22</v>
      </c>
      <c r="D6" s="44" t="s">
        <v>317</v>
      </c>
      <c r="E6" s="90" t="s">
        <v>318</v>
      </c>
      <c r="F6" s="90" t="s">
        <v>3</v>
      </c>
    </row>
    <row r="7" spans="1:6" x14ac:dyDescent="0.2">
      <c r="A7" s="35" t="s">
        <v>23</v>
      </c>
      <c r="B7" s="22" t="s">
        <v>21</v>
      </c>
      <c r="C7" s="22" t="s">
        <v>24</v>
      </c>
      <c r="D7" s="44" t="s">
        <v>317</v>
      </c>
      <c r="E7" s="90" t="s">
        <v>319</v>
      </c>
      <c r="F7" s="90" t="s">
        <v>3</v>
      </c>
    </row>
    <row r="8" spans="1:6" x14ac:dyDescent="0.2">
      <c r="A8" s="35" t="s">
        <v>25</v>
      </c>
      <c r="B8" s="22" t="s">
        <v>26</v>
      </c>
      <c r="C8" s="22" t="s">
        <v>27</v>
      </c>
      <c r="D8" s="44" t="s">
        <v>320</v>
      </c>
      <c r="E8" s="44" t="s">
        <v>321</v>
      </c>
      <c r="F8" s="44" t="s">
        <v>3</v>
      </c>
    </row>
    <row r="9" spans="1:6" x14ac:dyDescent="0.2">
      <c r="A9" s="35" t="s">
        <v>28</v>
      </c>
      <c r="B9" s="22" t="s">
        <v>29</v>
      </c>
      <c r="C9" s="22" t="s">
        <v>30</v>
      </c>
      <c r="D9" s="44" t="s">
        <v>322</v>
      </c>
      <c r="E9" s="44" t="s">
        <v>323</v>
      </c>
      <c r="F9" s="44" t="s">
        <v>3</v>
      </c>
    </row>
    <row r="10" spans="1:6" x14ac:dyDescent="0.2">
      <c r="A10" s="35" t="s">
        <v>31</v>
      </c>
      <c r="B10" s="22" t="s">
        <v>32</v>
      </c>
      <c r="C10" s="22" t="s">
        <v>33</v>
      </c>
      <c r="D10" s="44" t="s">
        <v>324</v>
      </c>
      <c r="E10" s="90" t="s">
        <v>325</v>
      </c>
      <c r="F10" s="90" t="s">
        <v>3</v>
      </c>
    </row>
    <row r="11" spans="1:6" x14ac:dyDescent="0.2">
      <c r="A11" s="35" t="s">
        <v>34</v>
      </c>
      <c r="B11" s="22" t="s">
        <v>35</v>
      </c>
      <c r="C11" s="22" t="s">
        <v>36</v>
      </c>
      <c r="D11" s="44" t="s">
        <v>326</v>
      </c>
      <c r="E11" s="90" t="s">
        <v>327</v>
      </c>
      <c r="F11" s="90" t="s">
        <v>3</v>
      </c>
    </row>
    <row r="12" spans="1:6" x14ac:dyDescent="0.2">
      <c r="A12" s="35" t="s">
        <v>37</v>
      </c>
      <c r="B12" s="22" t="s">
        <v>35</v>
      </c>
      <c r="C12" s="22" t="s">
        <v>38</v>
      </c>
      <c r="D12" s="44" t="s">
        <v>491</v>
      </c>
      <c r="E12" s="90" t="s">
        <v>328</v>
      </c>
      <c r="F12" s="90" t="s">
        <v>3</v>
      </c>
    </row>
    <row r="13" spans="1:6" x14ac:dyDescent="0.2">
      <c r="A13" s="35" t="s">
        <v>39</v>
      </c>
      <c r="B13" s="22" t="s">
        <v>40</v>
      </c>
      <c r="C13" s="22" t="s">
        <v>41</v>
      </c>
      <c r="D13" s="44" t="s">
        <v>329</v>
      </c>
      <c r="E13" s="44" t="s">
        <v>330</v>
      </c>
      <c r="F13" s="44" t="s">
        <v>3</v>
      </c>
    </row>
    <row r="14" spans="1:6" x14ac:dyDescent="0.2">
      <c r="A14" s="35" t="s">
        <v>42</v>
      </c>
      <c r="B14" s="22" t="s">
        <v>40</v>
      </c>
      <c r="C14" s="22" t="s">
        <v>43</v>
      </c>
      <c r="D14" s="44" t="s">
        <v>331</v>
      </c>
      <c r="E14" s="44" t="s">
        <v>332</v>
      </c>
      <c r="F14" s="44" t="s">
        <v>3</v>
      </c>
    </row>
    <row r="15" spans="1:6" x14ac:dyDescent="0.2">
      <c r="A15" s="35" t="s">
        <v>44</v>
      </c>
      <c r="B15" s="22" t="s">
        <v>45</v>
      </c>
      <c r="C15" s="22" t="s">
        <v>46</v>
      </c>
      <c r="D15" s="44" t="s">
        <v>333</v>
      </c>
      <c r="E15" s="44" t="s">
        <v>334</v>
      </c>
      <c r="F15" s="44" t="s">
        <v>3</v>
      </c>
    </row>
    <row r="16" spans="1:6" x14ac:dyDescent="0.2">
      <c r="A16" s="35" t="s">
        <v>47</v>
      </c>
      <c r="B16" s="22" t="s">
        <v>48</v>
      </c>
      <c r="C16" s="22" t="s">
        <v>49</v>
      </c>
      <c r="D16" s="44" t="s">
        <v>335</v>
      </c>
      <c r="E16" s="90" t="s">
        <v>336</v>
      </c>
      <c r="F16" s="90" t="s">
        <v>3</v>
      </c>
    </row>
    <row r="17" spans="1:16" x14ac:dyDescent="0.2">
      <c r="A17" s="35" t="s">
        <v>50</v>
      </c>
      <c r="B17" s="22" t="s">
        <v>51</v>
      </c>
      <c r="C17" s="22" t="s">
        <v>52</v>
      </c>
      <c r="D17" s="44" t="s">
        <v>337</v>
      </c>
      <c r="E17" s="90" t="s">
        <v>338</v>
      </c>
      <c r="F17" s="90" t="s">
        <v>3</v>
      </c>
    </row>
    <row r="18" spans="1:16" x14ac:dyDescent="0.2">
      <c r="A18" s="35" t="s">
        <v>53</v>
      </c>
      <c r="B18" s="22" t="s">
        <v>54</v>
      </c>
      <c r="C18" s="22" t="s">
        <v>55</v>
      </c>
      <c r="D18" s="44" t="s">
        <v>339</v>
      </c>
      <c r="E18" s="90" t="s">
        <v>340</v>
      </c>
      <c r="F18" s="90" t="s">
        <v>3</v>
      </c>
    </row>
    <row r="19" spans="1:16" x14ac:dyDescent="0.2">
      <c r="A19" s="35" t="s">
        <v>56</v>
      </c>
      <c r="B19" s="22" t="s">
        <v>54</v>
      </c>
      <c r="C19" s="22" t="s">
        <v>57</v>
      </c>
      <c r="D19" s="44" t="s">
        <v>341</v>
      </c>
      <c r="E19" s="90" t="s">
        <v>342</v>
      </c>
      <c r="F19" s="90" t="s">
        <v>3</v>
      </c>
    </row>
    <row r="20" spans="1:16" x14ac:dyDescent="0.2">
      <c r="A20" s="35" t="s">
        <v>58</v>
      </c>
      <c r="B20" s="22" t="s">
        <v>59</v>
      </c>
      <c r="C20" s="22" t="s">
        <v>60</v>
      </c>
      <c r="D20" s="44" t="s">
        <v>499</v>
      </c>
      <c r="E20" s="90" t="s">
        <v>343</v>
      </c>
      <c r="F20" s="44" t="s">
        <v>3</v>
      </c>
    </row>
    <row r="21" spans="1:16" x14ac:dyDescent="0.2">
      <c r="A21" s="35" t="s">
        <v>61</v>
      </c>
      <c r="B21" s="22" t="s">
        <v>62</v>
      </c>
      <c r="C21" s="22" t="s">
        <v>63</v>
      </c>
      <c r="D21" s="44" t="s">
        <v>344</v>
      </c>
      <c r="E21" s="90" t="s">
        <v>345</v>
      </c>
      <c r="F21" s="90" t="s">
        <v>3</v>
      </c>
    </row>
    <row r="22" spans="1:16" x14ac:dyDescent="0.2">
      <c r="A22" s="35" t="s">
        <v>64</v>
      </c>
      <c r="B22" s="22" t="s">
        <v>62</v>
      </c>
      <c r="C22" s="22" t="s">
        <v>65</v>
      </c>
      <c r="D22" s="44" t="s">
        <v>344</v>
      </c>
      <c r="E22" s="90" t="s">
        <v>345</v>
      </c>
      <c r="F22" s="90" t="s">
        <v>3</v>
      </c>
    </row>
    <row r="23" spans="1:16" x14ac:dyDescent="0.2">
      <c r="A23" s="35" t="s">
        <v>66</v>
      </c>
      <c r="B23" s="22" t="s">
        <v>67</v>
      </c>
      <c r="C23" s="22" t="s">
        <v>68</v>
      </c>
      <c r="D23" s="44" t="s">
        <v>346</v>
      </c>
      <c r="E23" s="44" t="s">
        <v>347</v>
      </c>
      <c r="F23" s="44" t="s">
        <v>3</v>
      </c>
    </row>
    <row r="24" spans="1:16" x14ac:dyDescent="0.2">
      <c r="A24" s="35" t="s">
        <v>69</v>
      </c>
      <c r="B24" s="22" t="s">
        <v>70</v>
      </c>
      <c r="C24" s="22" t="s">
        <v>71</v>
      </c>
      <c r="D24" s="44" t="s">
        <v>348</v>
      </c>
      <c r="E24" s="44" t="s">
        <v>349</v>
      </c>
      <c r="F24" s="44" t="s">
        <v>3</v>
      </c>
    </row>
    <row r="25" spans="1:16" x14ac:dyDescent="0.2">
      <c r="A25" s="35" t="s">
        <v>72</v>
      </c>
      <c r="B25" s="22" t="s">
        <v>73</v>
      </c>
      <c r="C25" s="22" t="s">
        <v>74</v>
      </c>
      <c r="D25" s="44" t="s">
        <v>350</v>
      </c>
      <c r="E25" s="90" t="s">
        <v>351</v>
      </c>
      <c r="F25" s="90" t="s">
        <v>3</v>
      </c>
      <c r="K25" s="22"/>
      <c r="L25" s="22"/>
      <c r="M25" s="44"/>
    </row>
    <row r="26" spans="1:16" x14ac:dyDescent="0.2">
      <c r="A26" s="35" t="s">
        <v>75</v>
      </c>
      <c r="B26" s="22" t="s">
        <v>73</v>
      </c>
      <c r="C26" s="22" t="s">
        <v>76</v>
      </c>
      <c r="D26" s="44" t="s">
        <v>502</v>
      </c>
      <c r="E26" s="90" t="s">
        <v>351</v>
      </c>
      <c r="F26" s="90" t="s">
        <v>3</v>
      </c>
      <c r="K26" s="22"/>
      <c r="L26" s="22"/>
      <c r="M26" s="44"/>
      <c r="N26" s="44"/>
    </row>
    <row r="27" spans="1:16" x14ac:dyDescent="0.2">
      <c r="A27" s="35" t="s">
        <v>77</v>
      </c>
      <c r="B27" s="22" t="s">
        <v>78</v>
      </c>
      <c r="C27" s="22" t="s">
        <v>79</v>
      </c>
      <c r="D27" s="44" t="s">
        <v>352</v>
      </c>
      <c r="E27" s="90" t="s">
        <v>353</v>
      </c>
      <c r="F27" s="90" t="s">
        <v>3</v>
      </c>
    </row>
    <row r="28" spans="1:16" x14ac:dyDescent="0.2">
      <c r="A28" s="35" t="s">
        <v>80</v>
      </c>
      <c r="B28" s="22" t="s">
        <v>78</v>
      </c>
      <c r="C28" s="22" t="s">
        <v>81</v>
      </c>
      <c r="D28" s="44" t="s">
        <v>352</v>
      </c>
      <c r="E28" s="90" t="s">
        <v>353</v>
      </c>
      <c r="F28" s="90" t="s">
        <v>3</v>
      </c>
      <c r="M28" s="22"/>
      <c r="N28" s="22"/>
      <c r="O28" s="17"/>
      <c r="P28" s="44"/>
    </row>
    <row r="29" spans="1:16" x14ac:dyDescent="0.2">
      <c r="A29" s="35" t="s">
        <v>82</v>
      </c>
      <c r="B29" s="22" t="s">
        <v>83</v>
      </c>
      <c r="C29" s="22" t="s">
        <v>84</v>
      </c>
      <c r="D29" s="44" t="s">
        <v>354</v>
      </c>
      <c r="E29" s="44" t="s">
        <v>355</v>
      </c>
      <c r="F29" s="44" t="s">
        <v>3</v>
      </c>
    </row>
    <row r="30" spans="1:16" x14ac:dyDescent="0.2">
      <c r="A30" s="35" t="s">
        <v>85</v>
      </c>
      <c r="B30" s="22" t="s">
        <v>86</v>
      </c>
      <c r="C30" s="22" t="s">
        <v>87</v>
      </c>
      <c r="D30" s="17" t="s">
        <v>356</v>
      </c>
      <c r="E30" s="44" t="s">
        <v>357</v>
      </c>
      <c r="F30" s="44" t="s">
        <v>3</v>
      </c>
    </row>
    <row r="31" spans="1:16" x14ac:dyDescent="0.2">
      <c r="A31" s="35" t="s">
        <v>88</v>
      </c>
      <c r="B31" s="22" t="s">
        <v>89</v>
      </c>
      <c r="C31" s="22" t="s">
        <v>90</v>
      </c>
      <c r="D31" s="44" t="s">
        <v>358</v>
      </c>
      <c r="E31" s="44" t="s">
        <v>359</v>
      </c>
      <c r="F31" s="44" t="s">
        <v>3</v>
      </c>
    </row>
    <row r="32" spans="1:16" x14ac:dyDescent="0.2">
      <c r="A32" s="35" t="s">
        <v>91</v>
      </c>
      <c r="B32" s="22" t="s">
        <v>92</v>
      </c>
      <c r="C32" s="22" t="s">
        <v>93</v>
      </c>
      <c r="D32" s="44" t="s">
        <v>360</v>
      </c>
      <c r="E32" s="90" t="s">
        <v>361</v>
      </c>
      <c r="F32" s="44" t="s">
        <v>3</v>
      </c>
      <c r="I32" s="22"/>
      <c r="J32" s="22"/>
      <c r="K32" s="44"/>
      <c r="L32" s="44"/>
    </row>
    <row r="33" spans="1:12" x14ac:dyDescent="0.2">
      <c r="A33" s="35" t="s">
        <v>95</v>
      </c>
      <c r="B33" s="22" t="s">
        <v>96</v>
      </c>
      <c r="C33" s="22" t="s">
        <v>97</v>
      </c>
      <c r="D33" s="44" t="s">
        <v>362</v>
      </c>
      <c r="E33" s="90" t="s">
        <v>363</v>
      </c>
      <c r="F33" s="90" t="s">
        <v>3</v>
      </c>
      <c r="I33" s="22"/>
      <c r="J33" s="22"/>
      <c r="K33" s="44"/>
      <c r="L33" s="44"/>
    </row>
    <row r="34" spans="1:12" x14ac:dyDescent="0.2">
      <c r="A34" s="35" t="s">
        <v>98</v>
      </c>
      <c r="B34" s="22" t="s">
        <v>99</v>
      </c>
      <c r="C34" s="22" t="s">
        <v>100</v>
      </c>
      <c r="D34" s="44" t="s">
        <v>364</v>
      </c>
      <c r="E34" s="90" t="s">
        <v>365</v>
      </c>
      <c r="F34" s="90" t="s">
        <v>3</v>
      </c>
      <c r="I34" s="22"/>
      <c r="J34" s="22"/>
      <c r="K34" s="44"/>
      <c r="L34" s="44"/>
    </row>
    <row r="35" spans="1:12" x14ac:dyDescent="0.2">
      <c r="A35" s="35" t="s">
        <v>101</v>
      </c>
      <c r="B35" s="22" t="s">
        <v>102</v>
      </c>
      <c r="C35" s="22" t="s">
        <v>103</v>
      </c>
      <c r="D35" s="44" t="s">
        <v>366</v>
      </c>
      <c r="E35" s="44" t="s">
        <v>367</v>
      </c>
      <c r="F35" s="44" t="s">
        <v>3</v>
      </c>
    </row>
    <row r="36" spans="1:12" x14ac:dyDescent="0.2">
      <c r="A36" s="35" t="s">
        <v>104</v>
      </c>
      <c r="B36" s="22" t="s">
        <v>105</v>
      </c>
      <c r="C36" s="22" t="s">
        <v>106</v>
      </c>
      <c r="D36" s="44" t="s">
        <v>368</v>
      </c>
      <c r="E36" s="90" t="s">
        <v>369</v>
      </c>
      <c r="F36" s="90" t="s">
        <v>3</v>
      </c>
    </row>
    <row r="37" spans="1:12" x14ac:dyDescent="0.2">
      <c r="A37" s="35" t="s">
        <v>107</v>
      </c>
      <c r="B37" s="22" t="s">
        <v>108</v>
      </c>
      <c r="C37" s="22" t="s">
        <v>109</v>
      </c>
      <c r="D37" s="44" t="s">
        <v>370</v>
      </c>
      <c r="E37" s="90" t="s">
        <v>371</v>
      </c>
      <c r="F37" s="90" t="s">
        <v>3</v>
      </c>
    </row>
    <row r="38" spans="1:12" x14ac:dyDescent="0.2">
      <c r="A38" s="91" t="s">
        <v>110</v>
      </c>
      <c r="B38" s="22" t="s">
        <v>111</v>
      </c>
      <c r="C38" s="22" t="s">
        <v>112</v>
      </c>
      <c r="D38" s="44" t="s">
        <v>315</v>
      </c>
      <c r="E38" s="44" t="s">
        <v>372</v>
      </c>
      <c r="F38" s="44" t="s">
        <v>3</v>
      </c>
    </row>
    <row r="39" spans="1:12" x14ac:dyDescent="0.2">
      <c r="A39" s="35" t="s">
        <v>113</v>
      </c>
      <c r="B39" s="22" t="s">
        <v>114</v>
      </c>
      <c r="C39" s="22" t="s">
        <v>115</v>
      </c>
      <c r="D39" s="44" t="s">
        <v>373</v>
      </c>
      <c r="E39" s="90" t="s">
        <v>374</v>
      </c>
      <c r="F39" s="90" t="s">
        <v>3</v>
      </c>
    </row>
    <row r="40" spans="1:12" x14ac:dyDescent="0.2">
      <c r="A40" s="35" t="s">
        <v>116</v>
      </c>
      <c r="B40" s="22" t="s">
        <v>117</v>
      </c>
      <c r="C40" s="22" t="s">
        <v>118</v>
      </c>
      <c r="D40" s="44" t="s">
        <v>375</v>
      </c>
      <c r="E40" s="90" t="s">
        <v>376</v>
      </c>
      <c r="F40" s="90" t="s">
        <v>3</v>
      </c>
    </row>
    <row r="41" spans="1:12" x14ac:dyDescent="0.2">
      <c r="A41" s="35" t="s">
        <v>119</v>
      </c>
      <c r="B41" s="22" t="s">
        <v>120</v>
      </c>
      <c r="C41" s="22" t="s">
        <v>121</v>
      </c>
      <c r="D41" s="44" t="s">
        <v>494</v>
      </c>
      <c r="E41" s="90" t="s">
        <v>377</v>
      </c>
      <c r="F41" s="90" t="s">
        <v>3</v>
      </c>
      <c r="K41" s="90" t="s">
        <v>94</v>
      </c>
    </row>
    <row r="42" spans="1:12" x14ac:dyDescent="0.2">
      <c r="A42" s="35" t="s">
        <v>122</v>
      </c>
      <c r="B42" s="22" t="s">
        <v>123</v>
      </c>
      <c r="C42" s="22" t="s">
        <v>124</v>
      </c>
      <c r="D42" s="44" t="s">
        <v>331</v>
      </c>
      <c r="E42" s="90" t="s">
        <v>378</v>
      </c>
      <c r="F42" s="90" t="s">
        <v>3</v>
      </c>
    </row>
    <row r="43" spans="1:12" x14ac:dyDescent="0.2">
      <c r="A43" s="35" t="s">
        <v>125</v>
      </c>
      <c r="B43" s="22" t="s">
        <v>126</v>
      </c>
      <c r="C43" s="22" t="s">
        <v>127</v>
      </c>
      <c r="D43" s="44" t="s">
        <v>379</v>
      </c>
      <c r="E43" s="44" t="s">
        <v>380</v>
      </c>
      <c r="F43" s="44" t="s">
        <v>3</v>
      </c>
    </row>
    <row r="44" spans="1:12" x14ac:dyDescent="0.2">
      <c r="A44" s="35" t="s">
        <v>128</v>
      </c>
      <c r="B44" s="22" t="s">
        <v>129</v>
      </c>
      <c r="C44" s="22" t="s">
        <v>130</v>
      </c>
      <c r="D44" s="44" t="s">
        <v>381</v>
      </c>
      <c r="E44" s="90" t="s">
        <v>382</v>
      </c>
      <c r="F44" s="90" t="s">
        <v>3</v>
      </c>
    </row>
    <row r="45" spans="1:12" x14ac:dyDescent="0.2">
      <c r="A45" s="35" t="s">
        <v>131</v>
      </c>
      <c r="B45" s="22" t="s">
        <v>129</v>
      </c>
      <c r="C45" s="22" t="s">
        <v>132</v>
      </c>
      <c r="D45" s="44" t="s">
        <v>383</v>
      </c>
      <c r="E45" s="90" t="s">
        <v>384</v>
      </c>
      <c r="F45" s="90" t="s">
        <v>3</v>
      </c>
    </row>
    <row r="46" spans="1:12" x14ac:dyDescent="0.2">
      <c r="A46" s="35" t="s">
        <v>133</v>
      </c>
      <c r="B46" s="22" t="s">
        <v>134</v>
      </c>
      <c r="C46" s="22" t="s">
        <v>134</v>
      </c>
      <c r="D46" s="44" t="s">
        <v>495</v>
      </c>
      <c r="E46" s="90" t="s">
        <v>385</v>
      </c>
      <c r="F46" s="90" t="s">
        <v>3</v>
      </c>
    </row>
    <row r="47" spans="1:12" x14ac:dyDescent="0.2">
      <c r="A47" s="35" t="s">
        <v>135</v>
      </c>
      <c r="B47" s="22" t="s">
        <v>136</v>
      </c>
      <c r="C47" s="22" t="s">
        <v>137</v>
      </c>
      <c r="D47" s="44" t="s">
        <v>386</v>
      </c>
      <c r="E47" s="90" t="s">
        <v>387</v>
      </c>
      <c r="F47" s="90" t="s">
        <v>3</v>
      </c>
    </row>
    <row r="48" spans="1:12" x14ac:dyDescent="0.2">
      <c r="A48" s="35" t="s">
        <v>138</v>
      </c>
      <c r="B48" s="22" t="s">
        <v>139</v>
      </c>
      <c r="C48" s="22" t="s">
        <v>140</v>
      </c>
      <c r="D48" s="44" t="s">
        <v>388</v>
      </c>
      <c r="E48" s="59" t="s">
        <v>389</v>
      </c>
      <c r="F48" s="90" t="s">
        <v>3</v>
      </c>
    </row>
    <row r="49" spans="1:6" x14ac:dyDescent="0.2">
      <c r="A49" s="35" t="s">
        <v>141</v>
      </c>
      <c r="B49" s="22" t="s">
        <v>142</v>
      </c>
      <c r="C49" s="22" t="s">
        <v>143</v>
      </c>
      <c r="D49" s="44" t="s">
        <v>503</v>
      </c>
      <c r="E49" s="90" t="s">
        <v>390</v>
      </c>
      <c r="F49" s="90" t="s">
        <v>3</v>
      </c>
    </row>
    <row r="50" spans="1:6" x14ac:dyDescent="0.2">
      <c r="A50" s="35" t="s">
        <v>144</v>
      </c>
      <c r="B50" s="22" t="s">
        <v>145</v>
      </c>
      <c r="C50" s="22" t="s">
        <v>146</v>
      </c>
      <c r="D50" s="44" t="s">
        <v>391</v>
      </c>
      <c r="E50" s="44" t="s">
        <v>392</v>
      </c>
      <c r="F50" s="44" t="s">
        <v>3</v>
      </c>
    </row>
    <row r="51" spans="1:6" x14ac:dyDescent="0.2">
      <c r="A51" s="91" t="s">
        <v>147</v>
      </c>
      <c r="B51" s="22" t="s">
        <v>148</v>
      </c>
      <c r="C51" s="22" t="s">
        <v>149</v>
      </c>
      <c r="D51" s="44" t="s">
        <v>393</v>
      </c>
      <c r="E51" s="90" t="s">
        <v>394</v>
      </c>
      <c r="F51" s="90" t="s">
        <v>3</v>
      </c>
    </row>
    <row r="52" spans="1:6" x14ac:dyDescent="0.2">
      <c r="A52" s="35" t="s">
        <v>150</v>
      </c>
      <c r="B52" s="22" t="s">
        <v>151</v>
      </c>
      <c r="C52" s="22" t="s">
        <v>152</v>
      </c>
      <c r="D52" s="44" t="s">
        <v>493</v>
      </c>
      <c r="E52" s="90" t="s">
        <v>395</v>
      </c>
      <c r="F52" s="90" t="s">
        <v>3</v>
      </c>
    </row>
    <row r="53" spans="1:6" x14ac:dyDescent="0.2">
      <c r="A53" s="35" t="s">
        <v>153</v>
      </c>
      <c r="B53" s="22" t="s">
        <v>154</v>
      </c>
      <c r="C53" s="22" t="s">
        <v>155</v>
      </c>
      <c r="D53" s="44" t="s">
        <v>497</v>
      </c>
      <c r="E53" s="90" t="s">
        <v>396</v>
      </c>
      <c r="F53" s="90" t="s">
        <v>3</v>
      </c>
    </row>
    <row r="54" spans="1:6" x14ac:dyDescent="0.2">
      <c r="A54" s="35" t="s">
        <v>156</v>
      </c>
      <c r="B54" s="22" t="s">
        <v>154</v>
      </c>
      <c r="C54" s="22" t="s">
        <v>157</v>
      </c>
      <c r="D54" s="44" t="s">
        <v>487</v>
      </c>
      <c r="E54" s="90" t="s">
        <v>397</v>
      </c>
      <c r="F54" s="90" t="s">
        <v>3</v>
      </c>
    </row>
    <row r="55" spans="1:6" x14ac:dyDescent="0.2">
      <c r="A55" s="35" t="s">
        <v>158</v>
      </c>
      <c r="B55" s="22" t="s">
        <v>159</v>
      </c>
      <c r="C55" s="22" t="s">
        <v>160</v>
      </c>
      <c r="D55" s="44" t="s">
        <v>492</v>
      </c>
      <c r="E55" s="44" t="s">
        <v>398</v>
      </c>
      <c r="F55" s="44" t="s">
        <v>3</v>
      </c>
    </row>
    <row r="56" spans="1:6" x14ac:dyDescent="0.2">
      <c r="A56" s="35" t="s">
        <v>161</v>
      </c>
      <c r="B56" s="22" t="s">
        <v>162</v>
      </c>
      <c r="C56" s="22" t="s">
        <v>163</v>
      </c>
      <c r="D56" s="44" t="s">
        <v>399</v>
      </c>
      <c r="E56" s="90" t="s">
        <v>400</v>
      </c>
      <c r="F56" s="90" t="s">
        <v>3</v>
      </c>
    </row>
    <row r="57" spans="1:6" x14ac:dyDescent="0.2">
      <c r="A57" s="35" t="s">
        <v>164</v>
      </c>
      <c r="B57" s="22" t="s">
        <v>162</v>
      </c>
      <c r="C57" s="22" t="s">
        <v>165</v>
      </c>
      <c r="D57" s="44" t="s">
        <v>401</v>
      </c>
      <c r="E57" s="90" t="s">
        <v>402</v>
      </c>
      <c r="F57" s="90" t="s">
        <v>3</v>
      </c>
    </row>
    <row r="58" spans="1:6" x14ac:dyDescent="0.2">
      <c r="A58" s="35" t="s">
        <v>166</v>
      </c>
      <c r="B58" s="22" t="s">
        <v>167</v>
      </c>
      <c r="C58" s="22" t="s">
        <v>168</v>
      </c>
      <c r="D58" s="44" t="s">
        <v>500</v>
      </c>
      <c r="E58" s="90" t="s">
        <v>404</v>
      </c>
      <c r="F58" s="90" t="s">
        <v>3</v>
      </c>
    </row>
    <row r="59" spans="1:6" x14ac:dyDescent="0.2">
      <c r="A59" s="35" t="s">
        <v>169</v>
      </c>
      <c r="B59" s="22" t="s">
        <v>170</v>
      </c>
      <c r="C59" s="22" t="s">
        <v>171</v>
      </c>
      <c r="D59" s="44" t="s">
        <v>405</v>
      </c>
      <c r="E59" s="90" t="s">
        <v>406</v>
      </c>
      <c r="F59" s="90" t="s">
        <v>3</v>
      </c>
    </row>
    <row r="60" spans="1:6" x14ac:dyDescent="0.2">
      <c r="A60" s="35" t="s">
        <v>172</v>
      </c>
      <c r="B60" s="22" t="s">
        <v>173</v>
      </c>
      <c r="C60" s="22" t="s">
        <v>174</v>
      </c>
      <c r="D60" s="44" t="s">
        <v>407</v>
      </c>
      <c r="E60" s="90" t="s">
        <v>408</v>
      </c>
      <c r="F60" s="90" t="s">
        <v>3</v>
      </c>
    </row>
    <row r="61" spans="1:6" x14ac:dyDescent="0.2">
      <c r="A61" s="35" t="s">
        <v>175</v>
      </c>
      <c r="B61" s="22" t="s">
        <v>176</v>
      </c>
      <c r="C61" s="22" t="s">
        <v>177</v>
      </c>
      <c r="D61" s="44" t="s">
        <v>409</v>
      </c>
      <c r="E61" s="90" t="s">
        <v>410</v>
      </c>
      <c r="F61" s="90" t="s">
        <v>3</v>
      </c>
    </row>
    <row r="62" spans="1:6" x14ac:dyDescent="0.2">
      <c r="A62" s="35" t="s">
        <v>178</v>
      </c>
      <c r="B62" s="22" t="s">
        <v>179</v>
      </c>
      <c r="C62" s="22" t="s">
        <v>179</v>
      </c>
      <c r="D62" s="44" t="s">
        <v>411</v>
      </c>
      <c r="E62" s="90" t="s">
        <v>412</v>
      </c>
      <c r="F62" s="90" t="s">
        <v>3</v>
      </c>
    </row>
    <row r="63" spans="1:6" x14ac:dyDescent="0.2">
      <c r="A63" s="35" t="s">
        <v>180</v>
      </c>
      <c r="B63" s="22" t="s">
        <v>181</v>
      </c>
      <c r="C63" s="22" t="s">
        <v>182</v>
      </c>
      <c r="D63" s="44" t="s">
        <v>413</v>
      </c>
      <c r="E63" s="90" t="s">
        <v>414</v>
      </c>
      <c r="F63" s="90" t="s">
        <v>3</v>
      </c>
    </row>
    <row r="64" spans="1:6" x14ac:dyDescent="0.2">
      <c r="A64" s="35" t="s">
        <v>183</v>
      </c>
      <c r="B64" s="22" t="s">
        <v>184</v>
      </c>
      <c r="C64" s="22" t="s">
        <v>185</v>
      </c>
      <c r="D64" s="44" t="s">
        <v>415</v>
      </c>
      <c r="E64" s="90" t="s">
        <v>416</v>
      </c>
      <c r="F64" s="90" t="s">
        <v>3</v>
      </c>
    </row>
    <row r="65" spans="1:6" x14ac:dyDescent="0.2">
      <c r="A65" s="35" t="s">
        <v>186</v>
      </c>
      <c r="B65" s="22" t="s">
        <v>187</v>
      </c>
      <c r="C65" s="22" t="s">
        <v>188</v>
      </c>
      <c r="D65" s="44" t="s">
        <v>417</v>
      </c>
      <c r="E65" s="90" t="s">
        <v>418</v>
      </c>
      <c r="F65" s="90" t="s">
        <v>3</v>
      </c>
    </row>
    <row r="66" spans="1:6" x14ac:dyDescent="0.2">
      <c r="A66" s="35" t="s">
        <v>189</v>
      </c>
      <c r="B66" s="22" t="s">
        <v>187</v>
      </c>
      <c r="C66" s="22" t="s">
        <v>190</v>
      </c>
      <c r="D66" s="44" t="s">
        <v>417</v>
      </c>
      <c r="E66" s="90" t="s">
        <v>418</v>
      </c>
      <c r="F66" s="90" t="s">
        <v>3</v>
      </c>
    </row>
    <row r="67" spans="1:6" x14ac:dyDescent="0.2">
      <c r="A67" s="91" t="s">
        <v>191</v>
      </c>
      <c r="B67" s="22" t="s">
        <v>187</v>
      </c>
      <c r="C67" s="22" t="s">
        <v>192</v>
      </c>
      <c r="D67" s="44" t="s">
        <v>417</v>
      </c>
      <c r="E67" s="90" t="s">
        <v>418</v>
      </c>
      <c r="F67" s="90" t="s">
        <v>3</v>
      </c>
    </row>
    <row r="68" spans="1:6" x14ac:dyDescent="0.2">
      <c r="A68" s="91" t="s">
        <v>193</v>
      </c>
      <c r="B68" s="22" t="s">
        <v>187</v>
      </c>
      <c r="C68" s="22" t="s">
        <v>194</v>
      </c>
      <c r="D68" s="44" t="s">
        <v>417</v>
      </c>
      <c r="E68" s="90" t="s">
        <v>418</v>
      </c>
      <c r="F68" s="90" t="s">
        <v>3</v>
      </c>
    </row>
    <row r="69" spans="1:6" x14ac:dyDescent="0.2">
      <c r="A69" s="35" t="s">
        <v>195</v>
      </c>
      <c r="B69" s="22" t="s">
        <v>187</v>
      </c>
      <c r="C69" s="22" t="s">
        <v>303</v>
      </c>
      <c r="D69" s="44" t="s">
        <v>417</v>
      </c>
      <c r="E69" s="90" t="s">
        <v>418</v>
      </c>
      <c r="F69" s="90" t="s">
        <v>3</v>
      </c>
    </row>
    <row r="70" spans="1:6" x14ac:dyDescent="0.2">
      <c r="A70" s="35" t="s">
        <v>197</v>
      </c>
      <c r="B70" s="22" t="s">
        <v>187</v>
      </c>
      <c r="C70" s="22" t="s">
        <v>198</v>
      </c>
      <c r="D70" s="44" t="s">
        <v>417</v>
      </c>
      <c r="E70" s="90" t="s">
        <v>418</v>
      </c>
      <c r="F70" s="90" t="s">
        <v>3</v>
      </c>
    </row>
    <row r="71" spans="1:6" x14ac:dyDescent="0.2">
      <c r="A71" s="91" t="s">
        <v>199</v>
      </c>
      <c r="B71" s="22" t="s">
        <v>187</v>
      </c>
      <c r="C71" s="22" t="s">
        <v>200</v>
      </c>
      <c r="D71" s="44" t="s">
        <v>417</v>
      </c>
      <c r="E71" s="90" t="s">
        <v>418</v>
      </c>
      <c r="F71" s="90" t="s">
        <v>3</v>
      </c>
    </row>
    <row r="72" spans="1:6" x14ac:dyDescent="0.2">
      <c r="A72" s="35" t="s">
        <v>201</v>
      </c>
      <c r="B72" s="22" t="s">
        <v>187</v>
      </c>
      <c r="C72" s="22" t="s">
        <v>202</v>
      </c>
      <c r="D72" s="44" t="s">
        <v>419</v>
      </c>
      <c r="E72" s="90" t="s">
        <v>420</v>
      </c>
      <c r="F72" s="90" t="s">
        <v>3</v>
      </c>
    </row>
    <row r="73" spans="1:6" x14ac:dyDescent="0.2">
      <c r="A73" s="35" t="s">
        <v>203</v>
      </c>
      <c r="B73" s="22" t="s">
        <v>187</v>
      </c>
      <c r="C73" s="22" t="s">
        <v>204</v>
      </c>
      <c r="D73" s="44" t="s">
        <v>421</v>
      </c>
      <c r="E73" s="90" t="s">
        <v>422</v>
      </c>
      <c r="F73" s="90" t="s">
        <v>3</v>
      </c>
    </row>
    <row r="74" spans="1:6" x14ac:dyDescent="0.2">
      <c r="A74" s="35" t="s">
        <v>205</v>
      </c>
      <c r="B74" s="22" t="s">
        <v>187</v>
      </c>
      <c r="C74" s="22" t="s">
        <v>206</v>
      </c>
      <c r="D74" s="44" t="s">
        <v>490</v>
      </c>
      <c r="E74" s="44" t="s">
        <v>423</v>
      </c>
      <c r="F74" s="44" t="s">
        <v>3</v>
      </c>
    </row>
    <row r="75" spans="1:6" x14ac:dyDescent="0.2">
      <c r="A75" s="35" t="s">
        <v>207</v>
      </c>
      <c r="B75" s="22" t="s">
        <v>187</v>
      </c>
      <c r="C75" s="22" t="s">
        <v>208</v>
      </c>
      <c r="D75" s="44" t="s">
        <v>424</v>
      </c>
      <c r="E75" s="90" t="s">
        <v>425</v>
      </c>
      <c r="F75" s="90" t="s">
        <v>3</v>
      </c>
    </row>
    <row r="76" spans="1:6" x14ac:dyDescent="0.2">
      <c r="A76" s="91" t="s">
        <v>209</v>
      </c>
      <c r="B76" s="22" t="s">
        <v>187</v>
      </c>
      <c r="C76" s="22" t="s">
        <v>210</v>
      </c>
      <c r="D76" s="44" t="s">
        <v>426</v>
      </c>
      <c r="E76" s="90" t="s">
        <v>427</v>
      </c>
      <c r="F76" s="90" t="s">
        <v>3</v>
      </c>
    </row>
    <row r="77" spans="1:6" x14ac:dyDescent="0.2">
      <c r="A77" s="35" t="s">
        <v>211</v>
      </c>
      <c r="B77" s="22" t="s">
        <v>187</v>
      </c>
      <c r="C77" s="22" t="s">
        <v>212</v>
      </c>
      <c r="D77" s="44" t="s">
        <v>428</v>
      </c>
      <c r="E77" s="90" t="s">
        <v>429</v>
      </c>
      <c r="F77" s="90" t="s">
        <v>3</v>
      </c>
    </row>
    <row r="78" spans="1:6" x14ac:dyDescent="0.2">
      <c r="A78" s="91" t="s">
        <v>213</v>
      </c>
      <c r="B78" s="22" t="s">
        <v>187</v>
      </c>
      <c r="C78" s="22" t="s">
        <v>214</v>
      </c>
      <c r="D78" s="44" t="s">
        <v>430</v>
      </c>
      <c r="E78" s="44" t="s">
        <v>431</v>
      </c>
      <c r="F78" s="44" t="s">
        <v>3</v>
      </c>
    </row>
    <row r="79" spans="1:6" x14ac:dyDescent="0.2">
      <c r="A79" s="91" t="s">
        <v>215</v>
      </c>
      <c r="B79" s="22" t="s">
        <v>216</v>
      </c>
      <c r="C79" s="22" t="s">
        <v>216</v>
      </c>
      <c r="D79" s="44" t="s">
        <v>432</v>
      </c>
      <c r="E79" s="44" t="s">
        <v>433</v>
      </c>
      <c r="F79" s="44" t="s">
        <v>3</v>
      </c>
    </row>
    <row r="80" spans="1:6" x14ac:dyDescent="0.2">
      <c r="A80" s="35" t="s">
        <v>217</v>
      </c>
      <c r="B80" s="22" t="s">
        <v>218</v>
      </c>
      <c r="C80" s="22" t="s">
        <v>219</v>
      </c>
      <c r="D80" s="44" t="s">
        <v>434</v>
      </c>
      <c r="E80" s="90" t="s">
        <v>435</v>
      </c>
      <c r="F80" s="90" t="s">
        <v>3</v>
      </c>
    </row>
    <row r="81" spans="1:6" x14ac:dyDescent="0.2">
      <c r="A81" s="35" t="s">
        <v>220</v>
      </c>
      <c r="B81" s="22" t="s">
        <v>221</v>
      </c>
      <c r="C81" s="22" t="s">
        <v>222</v>
      </c>
      <c r="D81" s="44" t="s">
        <v>504</v>
      </c>
      <c r="E81" s="90" t="s">
        <v>436</v>
      </c>
      <c r="F81" s="90" t="s">
        <v>3</v>
      </c>
    </row>
    <row r="82" spans="1:6" x14ac:dyDescent="0.2">
      <c r="A82" s="35" t="s">
        <v>223</v>
      </c>
      <c r="B82" s="22" t="s">
        <v>224</v>
      </c>
      <c r="C82" s="22" t="s">
        <v>224</v>
      </c>
      <c r="D82" s="44" t="s">
        <v>437</v>
      </c>
      <c r="E82" s="90" t="s">
        <v>438</v>
      </c>
      <c r="F82" s="90" t="s">
        <v>3</v>
      </c>
    </row>
    <row r="83" spans="1:6" x14ac:dyDescent="0.2">
      <c r="A83" s="35" t="s">
        <v>225</v>
      </c>
      <c r="B83" s="22" t="s">
        <v>224</v>
      </c>
      <c r="C83" s="22" t="s">
        <v>54</v>
      </c>
      <c r="D83" s="44" t="s">
        <v>437</v>
      </c>
      <c r="E83" s="90" t="s">
        <v>439</v>
      </c>
      <c r="F83" s="90" t="s">
        <v>3</v>
      </c>
    </row>
    <row r="84" spans="1:6" x14ac:dyDescent="0.2">
      <c r="A84" s="35" t="s">
        <v>226</v>
      </c>
      <c r="B84" s="22" t="s">
        <v>227</v>
      </c>
      <c r="C84" s="22" t="s">
        <v>228</v>
      </c>
      <c r="D84" s="44" t="s">
        <v>440</v>
      </c>
      <c r="E84" s="90" t="s">
        <v>441</v>
      </c>
      <c r="F84" s="90" t="s">
        <v>3</v>
      </c>
    </row>
    <row r="85" spans="1:6" x14ac:dyDescent="0.2">
      <c r="A85" s="35" t="s">
        <v>229</v>
      </c>
      <c r="B85" s="22" t="s">
        <v>227</v>
      </c>
      <c r="C85" s="22" t="s">
        <v>230</v>
      </c>
      <c r="D85" s="44" t="s">
        <v>496</v>
      </c>
      <c r="E85" s="90" t="s">
        <v>442</v>
      </c>
      <c r="F85" s="90" t="s">
        <v>3</v>
      </c>
    </row>
    <row r="86" spans="1:6" x14ac:dyDescent="0.2">
      <c r="A86" s="35" t="s">
        <v>231</v>
      </c>
      <c r="B86" s="22" t="s">
        <v>232</v>
      </c>
      <c r="C86" s="22" t="s">
        <v>233</v>
      </c>
      <c r="D86" s="44" t="s">
        <v>443</v>
      </c>
      <c r="E86" s="44" t="s">
        <v>444</v>
      </c>
      <c r="F86" s="44" t="s">
        <v>3</v>
      </c>
    </row>
    <row r="87" spans="1:6" x14ac:dyDescent="0.2">
      <c r="A87" s="35" t="s">
        <v>234</v>
      </c>
      <c r="B87" s="22" t="s">
        <v>235</v>
      </c>
      <c r="C87" s="22" t="s">
        <v>236</v>
      </c>
      <c r="D87" s="44" t="s">
        <v>488</v>
      </c>
      <c r="E87" s="44" t="s">
        <v>445</v>
      </c>
      <c r="F87" s="44" t="s">
        <v>3</v>
      </c>
    </row>
    <row r="88" spans="1:6" x14ac:dyDescent="0.2">
      <c r="A88" s="35" t="s">
        <v>237</v>
      </c>
      <c r="B88" s="22" t="s">
        <v>238</v>
      </c>
      <c r="C88" s="22" t="s">
        <v>239</v>
      </c>
      <c r="D88" s="44" t="s">
        <v>508</v>
      </c>
      <c r="E88" s="90" t="s">
        <v>446</v>
      </c>
      <c r="F88" s="90" t="s">
        <v>3</v>
      </c>
    </row>
    <row r="89" spans="1:6" x14ac:dyDescent="0.2">
      <c r="A89" s="35" t="s">
        <v>240</v>
      </c>
      <c r="B89" s="22" t="s">
        <v>241</v>
      </c>
      <c r="C89" s="22" t="s">
        <v>242</v>
      </c>
      <c r="D89" s="44" t="s">
        <v>447</v>
      </c>
      <c r="E89" s="90" t="s">
        <v>448</v>
      </c>
      <c r="F89" s="90" t="s">
        <v>3</v>
      </c>
    </row>
    <row r="90" spans="1:6" x14ac:dyDescent="0.2">
      <c r="A90" s="35" t="s">
        <v>243</v>
      </c>
      <c r="B90" s="22" t="s">
        <v>244</v>
      </c>
      <c r="C90" s="22" t="s">
        <v>245</v>
      </c>
      <c r="D90" s="44" t="s">
        <v>489</v>
      </c>
      <c r="E90" s="90" t="s">
        <v>449</v>
      </c>
      <c r="F90" s="90" t="s">
        <v>3</v>
      </c>
    </row>
    <row r="91" spans="1:6" x14ac:dyDescent="0.2">
      <c r="A91" s="35" t="s">
        <v>246</v>
      </c>
      <c r="B91" s="22" t="s">
        <v>247</v>
      </c>
      <c r="C91" s="22" t="s">
        <v>248</v>
      </c>
      <c r="D91" s="44" t="s">
        <v>450</v>
      </c>
      <c r="E91" s="90" t="s">
        <v>451</v>
      </c>
      <c r="F91" s="90" t="s">
        <v>3</v>
      </c>
    </row>
    <row r="92" spans="1:6" x14ac:dyDescent="0.2">
      <c r="A92" s="35" t="s">
        <v>249</v>
      </c>
      <c r="B92" s="22" t="s">
        <v>250</v>
      </c>
      <c r="C92" s="22" t="s">
        <v>251</v>
      </c>
      <c r="D92" s="44" t="s">
        <v>452</v>
      </c>
      <c r="E92" s="44" t="s">
        <v>453</v>
      </c>
      <c r="F92" s="44" t="s">
        <v>3</v>
      </c>
    </row>
    <row r="93" spans="1:6" x14ac:dyDescent="0.2">
      <c r="A93" s="35" t="s">
        <v>252</v>
      </c>
      <c r="B93" s="22" t="s">
        <v>250</v>
      </c>
      <c r="C93" s="22" t="s">
        <v>250</v>
      </c>
      <c r="D93" s="44" t="s">
        <v>452</v>
      </c>
      <c r="E93" s="44" t="s">
        <v>453</v>
      </c>
      <c r="F93" s="44" t="s">
        <v>3</v>
      </c>
    </row>
    <row r="94" spans="1:6" x14ac:dyDescent="0.2">
      <c r="A94" s="35" t="s">
        <v>253</v>
      </c>
      <c r="B94" s="22" t="s">
        <v>254</v>
      </c>
      <c r="C94" s="22" t="s">
        <v>255</v>
      </c>
      <c r="D94" s="44" t="s">
        <v>454</v>
      </c>
      <c r="E94" s="90" t="s">
        <v>455</v>
      </c>
      <c r="F94" s="90" t="s">
        <v>3</v>
      </c>
    </row>
    <row r="95" spans="1:6" x14ac:dyDescent="0.2">
      <c r="A95" s="35" t="s">
        <v>256</v>
      </c>
      <c r="B95" s="22" t="s">
        <v>257</v>
      </c>
      <c r="C95" s="22" t="s">
        <v>258</v>
      </c>
      <c r="D95" s="44" t="s">
        <v>456</v>
      </c>
      <c r="E95" s="90" t="s">
        <v>457</v>
      </c>
      <c r="F95" s="90" t="s">
        <v>3</v>
      </c>
    </row>
    <row r="96" spans="1:6" x14ac:dyDescent="0.2">
      <c r="A96" s="35" t="s">
        <v>259</v>
      </c>
      <c r="B96" s="22" t="s">
        <v>260</v>
      </c>
      <c r="C96" s="22" t="s">
        <v>261</v>
      </c>
      <c r="D96" s="44" t="s">
        <v>337</v>
      </c>
      <c r="E96" s="90" t="s">
        <v>338</v>
      </c>
      <c r="F96" s="90" t="s">
        <v>3</v>
      </c>
    </row>
    <row r="97" spans="1:7" x14ac:dyDescent="0.2">
      <c r="A97" s="35" t="s">
        <v>262</v>
      </c>
      <c r="B97" s="22" t="s">
        <v>263</v>
      </c>
      <c r="C97" s="22" t="s">
        <v>264</v>
      </c>
      <c r="D97" s="44" t="s">
        <v>458</v>
      </c>
      <c r="E97" s="44" t="s">
        <v>459</v>
      </c>
      <c r="F97" s="44" t="s">
        <v>3</v>
      </c>
    </row>
    <row r="98" spans="1:7" x14ac:dyDescent="0.2">
      <c r="A98" s="35" t="s">
        <v>265</v>
      </c>
      <c r="B98" s="22" t="s">
        <v>266</v>
      </c>
      <c r="C98" s="22" t="s">
        <v>267</v>
      </c>
      <c r="D98" s="44" t="s">
        <v>460</v>
      </c>
      <c r="E98" s="90" t="s">
        <v>461</v>
      </c>
      <c r="F98" s="90" t="s">
        <v>3</v>
      </c>
    </row>
    <row r="99" spans="1:7" x14ac:dyDescent="0.2">
      <c r="A99" s="35" t="s">
        <v>268</v>
      </c>
      <c r="B99" s="22" t="s">
        <v>266</v>
      </c>
      <c r="C99" s="22" t="s">
        <v>269</v>
      </c>
      <c r="D99" s="44" t="s">
        <v>462</v>
      </c>
      <c r="E99" s="44" t="s">
        <v>463</v>
      </c>
      <c r="F99" s="44" t="s">
        <v>3</v>
      </c>
    </row>
    <row r="100" spans="1:7" x14ac:dyDescent="0.2">
      <c r="A100" s="35" t="s">
        <v>270</v>
      </c>
      <c r="B100" s="22" t="s">
        <v>266</v>
      </c>
      <c r="C100" s="22" t="s">
        <v>271</v>
      </c>
      <c r="D100" s="44" t="s">
        <v>464</v>
      </c>
      <c r="E100" s="90" t="s">
        <v>465</v>
      </c>
      <c r="F100" s="90" t="s">
        <v>3</v>
      </c>
    </row>
    <row r="101" spans="1:7" x14ac:dyDescent="0.2">
      <c r="A101" s="35" t="s">
        <v>272</v>
      </c>
      <c r="B101" s="22" t="s">
        <v>266</v>
      </c>
      <c r="C101" s="22" t="s">
        <v>273</v>
      </c>
      <c r="D101" s="44" t="s">
        <v>501</v>
      </c>
      <c r="E101" s="90" t="s">
        <v>466</v>
      </c>
      <c r="F101" s="90" t="s">
        <v>3</v>
      </c>
    </row>
    <row r="102" spans="1:7" x14ac:dyDescent="0.2">
      <c r="A102" s="35" t="s">
        <v>274</v>
      </c>
      <c r="B102" s="22" t="s">
        <v>266</v>
      </c>
      <c r="C102" s="22" t="s">
        <v>275</v>
      </c>
      <c r="D102" s="44" t="s">
        <v>467</v>
      </c>
      <c r="E102" s="90" t="s">
        <v>468</v>
      </c>
      <c r="F102" s="90" t="s">
        <v>3</v>
      </c>
    </row>
    <row r="103" spans="1:7" x14ac:dyDescent="0.2">
      <c r="A103" s="35" t="s">
        <v>276</v>
      </c>
      <c r="B103" s="22" t="s">
        <v>266</v>
      </c>
      <c r="C103" s="22" t="s">
        <v>277</v>
      </c>
      <c r="D103" s="44" t="s">
        <v>469</v>
      </c>
      <c r="E103" s="44" t="s">
        <v>470</v>
      </c>
      <c r="F103" s="44" t="s">
        <v>3</v>
      </c>
    </row>
    <row r="104" spans="1:7" x14ac:dyDescent="0.2">
      <c r="A104" s="35" t="s">
        <v>278</v>
      </c>
      <c r="B104" s="22" t="s">
        <v>266</v>
      </c>
      <c r="C104" s="22" t="s">
        <v>279</v>
      </c>
      <c r="D104" s="44" t="s">
        <v>505</v>
      </c>
      <c r="E104" s="90" t="s">
        <v>471</v>
      </c>
      <c r="F104" s="90" t="s">
        <v>3</v>
      </c>
    </row>
    <row r="105" spans="1:7" x14ac:dyDescent="0.2">
      <c r="A105" s="35" t="s">
        <v>280</v>
      </c>
      <c r="B105" s="22" t="s">
        <v>266</v>
      </c>
      <c r="C105" s="22" t="s">
        <v>281</v>
      </c>
      <c r="D105" s="44" t="s">
        <v>472</v>
      </c>
      <c r="E105" s="44" t="s">
        <v>473</v>
      </c>
      <c r="F105" s="44" t="s">
        <v>4</v>
      </c>
    </row>
    <row r="106" spans="1:7" x14ac:dyDescent="0.2">
      <c r="A106" s="91" t="s">
        <v>282</v>
      </c>
      <c r="B106" s="22" t="s">
        <v>266</v>
      </c>
      <c r="C106" s="22" t="s">
        <v>283</v>
      </c>
      <c r="D106" s="44" t="s">
        <v>474</v>
      </c>
      <c r="E106" s="44" t="s">
        <v>475</v>
      </c>
      <c r="F106" s="44" t="s">
        <v>3</v>
      </c>
    </row>
    <row r="107" spans="1:7" x14ac:dyDescent="0.2">
      <c r="A107" s="35" t="s">
        <v>304</v>
      </c>
      <c r="B107" s="22" t="s">
        <v>266</v>
      </c>
      <c r="C107" s="22" t="s">
        <v>476</v>
      </c>
      <c r="D107" s="44" t="s">
        <v>477</v>
      </c>
      <c r="E107" s="90" t="s">
        <v>478</v>
      </c>
      <c r="F107" s="44" t="s">
        <v>3</v>
      </c>
    </row>
    <row r="108" spans="1:7" x14ac:dyDescent="0.2">
      <c r="A108" s="35" t="s">
        <v>284</v>
      </c>
      <c r="B108" s="22" t="s">
        <v>285</v>
      </c>
      <c r="C108" s="22" t="s">
        <v>285</v>
      </c>
      <c r="D108" s="44" t="s">
        <v>479</v>
      </c>
      <c r="E108" s="44" t="s">
        <v>480</v>
      </c>
      <c r="F108" s="44" t="s">
        <v>3</v>
      </c>
    </row>
    <row r="109" spans="1:7" x14ac:dyDescent="0.2">
      <c r="A109" s="35" t="s">
        <v>286</v>
      </c>
      <c r="B109" s="22" t="s">
        <v>285</v>
      </c>
      <c r="C109" s="22" t="s">
        <v>287</v>
      </c>
      <c r="D109" s="44" t="s">
        <v>481</v>
      </c>
      <c r="E109" s="44" t="s">
        <v>480</v>
      </c>
      <c r="F109" s="44" t="s">
        <v>3</v>
      </c>
    </row>
    <row r="110" spans="1:7" x14ac:dyDescent="0.2">
      <c r="A110" s="35" t="s">
        <v>288</v>
      </c>
      <c r="B110" s="22" t="s">
        <v>289</v>
      </c>
      <c r="C110" s="22" t="s">
        <v>290</v>
      </c>
      <c r="D110" s="44" t="s">
        <v>482</v>
      </c>
      <c r="E110" s="90" t="s">
        <v>483</v>
      </c>
      <c r="F110" s="90" t="s">
        <v>3</v>
      </c>
    </row>
    <row r="111" spans="1:7" x14ac:dyDescent="0.2">
      <c r="A111" s="35" t="s">
        <v>291</v>
      </c>
      <c r="B111" s="22" t="s">
        <v>292</v>
      </c>
      <c r="C111" s="22" t="s">
        <v>293</v>
      </c>
      <c r="D111" s="44" t="s">
        <v>403</v>
      </c>
      <c r="E111" s="44" t="s">
        <v>484</v>
      </c>
      <c r="F111" s="44" t="s">
        <v>3</v>
      </c>
      <c r="G111" s="44"/>
    </row>
    <row r="112" spans="1:7" x14ac:dyDescent="0.2">
      <c r="A112" s="35" t="s">
        <v>294</v>
      </c>
      <c r="B112" s="22" t="s">
        <v>295</v>
      </c>
      <c r="C112" s="22" t="s">
        <v>295</v>
      </c>
      <c r="D112" s="44" t="s">
        <v>485</v>
      </c>
      <c r="E112" s="44" t="s">
        <v>486</v>
      </c>
      <c r="F112" s="44" t="s">
        <v>3</v>
      </c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35"/>
      <c r="B119" s="22"/>
      <c r="C119" s="22"/>
    </row>
    <row r="120" spans="1:3" x14ac:dyDescent="0.2">
      <c r="A120" s="92" t="s">
        <v>298</v>
      </c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35"/>
      <c r="B132" s="22"/>
      <c r="C132" s="22"/>
    </row>
    <row r="133" spans="1:3" x14ac:dyDescent="0.2">
      <c r="A133" s="93"/>
      <c r="B133" s="94"/>
      <c r="C133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Jan</vt:lpstr>
      <vt:lpstr>Jan by County</vt:lpstr>
      <vt:lpstr>Feb</vt:lpstr>
      <vt:lpstr>Feb by County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2018-01-26T17:24:14Z</dcterms:created>
  <dcterms:modified xsi:type="dcterms:W3CDTF">2018-03-12T13:38:05Z</dcterms:modified>
</cp:coreProperties>
</file>