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160" yWindow="-135" windowWidth="8955" windowHeight="13275" firstSheet="34" activeTab="39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Jun '17" sheetId="39" r:id="rId33"/>
    <sheet name="Jul '17 " sheetId="40" r:id="rId34"/>
    <sheet name="Aug'17 " sheetId="41" r:id="rId35"/>
    <sheet name="Sep '17 " sheetId="43" r:id="rId36"/>
    <sheet name="Oct '17" sheetId="44" r:id="rId37"/>
    <sheet name="Nov '17 " sheetId="45" r:id="rId38"/>
    <sheet name="Dec '17 " sheetId="49" r:id="rId39"/>
    <sheet name="Jan '18" sheetId="50" r:id="rId40"/>
    <sheet name="Sheet1" sheetId="47" r:id="rId41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3" i="50" l="1"/>
  <c r="J124" i="50" s="1"/>
  <c r="J117" i="50"/>
  <c r="J114" i="50"/>
  <c r="J111" i="50"/>
  <c r="J107" i="50"/>
  <c r="J103" i="50"/>
  <c r="J98" i="50"/>
  <c r="J95" i="50"/>
  <c r="J92" i="50"/>
  <c r="J88" i="50"/>
  <c r="J84" i="50"/>
  <c r="J81" i="50"/>
  <c r="J77" i="50"/>
  <c r="J74" i="50"/>
  <c r="J71" i="50"/>
  <c r="J72" i="50" s="1"/>
  <c r="J64" i="50"/>
  <c r="J61" i="50"/>
  <c r="J56" i="50"/>
  <c r="J50" i="50"/>
  <c r="J44" i="50"/>
  <c r="J42" i="50"/>
  <c r="J35" i="50"/>
  <c r="J29" i="50"/>
  <c r="J26" i="50"/>
  <c r="J23" i="50"/>
  <c r="J20" i="50"/>
  <c r="J13" i="50"/>
  <c r="J7" i="50"/>
  <c r="J118" i="50" l="1"/>
  <c r="J104" i="50"/>
  <c r="J65" i="50"/>
  <c r="J36" i="50"/>
  <c r="J125" i="50" l="1"/>
  <c r="J7" i="49"/>
  <c r="J13" i="49"/>
  <c r="J20" i="49"/>
  <c r="J23" i="49"/>
  <c r="J26" i="49"/>
  <c r="J29" i="49"/>
  <c r="J35" i="49"/>
  <c r="J42" i="49"/>
  <c r="J44" i="49"/>
  <c r="J50" i="49"/>
  <c r="J56" i="49"/>
  <c r="J61" i="49"/>
  <c r="J64" i="49"/>
  <c r="J71" i="49"/>
  <c r="J72" i="49" s="1"/>
  <c r="J74" i="49"/>
  <c r="J77" i="49"/>
  <c r="J81" i="49"/>
  <c r="J84" i="49"/>
  <c r="J88" i="49"/>
  <c r="J92" i="49"/>
  <c r="J95" i="49"/>
  <c r="J98" i="49"/>
  <c r="J103" i="49"/>
  <c r="J107" i="49"/>
  <c r="J111" i="49"/>
  <c r="J118" i="49" s="1"/>
  <c r="J114" i="49"/>
  <c r="J117" i="49"/>
  <c r="J123" i="49"/>
  <c r="J124" i="49"/>
  <c r="J104" i="49" l="1"/>
  <c r="J65" i="49"/>
  <c r="J36" i="49"/>
  <c r="J123" i="45"/>
  <c r="J124" i="45" s="1"/>
  <c r="J117" i="45"/>
  <c r="J114" i="45"/>
  <c r="J111" i="45"/>
  <c r="J107" i="45"/>
  <c r="J103" i="45"/>
  <c r="J98" i="45"/>
  <c r="J95" i="45"/>
  <c r="J92" i="45"/>
  <c r="J88" i="45"/>
  <c r="J84" i="45"/>
  <c r="J81" i="45"/>
  <c r="J77" i="45"/>
  <c r="J74" i="45"/>
  <c r="J71" i="45"/>
  <c r="J72" i="45" s="1"/>
  <c r="J64" i="45"/>
  <c r="J61" i="45"/>
  <c r="J56" i="45"/>
  <c r="J50" i="45"/>
  <c r="J44" i="45"/>
  <c r="J42" i="45"/>
  <c r="J35" i="45"/>
  <c r="J29" i="45"/>
  <c r="J26" i="45"/>
  <c r="J23" i="45"/>
  <c r="J20" i="45"/>
  <c r="J13" i="45"/>
  <c r="J7" i="45"/>
  <c r="J125" i="49" l="1"/>
  <c r="J118" i="45"/>
  <c r="J104" i="45"/>
  <c r="J65" i="45"/>
  <c r="J36" i="45"/>
  <c r="J125" i="45" l="1"/>
  <c r="J123" i="44"/>
  <c r="J124" i="44" s="1"/>
  <c r="J117" i="44"/>
  <c r="J114" i="44"/>
  <c r="J111" i="44"/>
  <c r="J107" i="44"/>
  <c r="J103" i="44"/>
  <c r="J98" i="44"/>
  <c r="J95" i="44"/>
  <c r="J92" i="44"/>
  <c r="J88" i="44"/>
  <c r="J84" i="44"/>
  <c r="J81" i="44"/>
  <c r="J77" i="44"/>
  <c r="J74" i="44"/>
  <c r="J71" i="44"/>
  <c r="J72" i="44" s="1"/>
  <c r="J64" i="44"/>
  <c r="J61" i="44"/>
  <c r="J56" i="44"/>
  <c r="J50" i="44"/>
  <c r="J44" i="44"/>
  <c r="J42" i="44"/>
  <c r="J35" i="44"/>
  <c r="J29" i="44"/>
  <c r="J26" i="44"/>
  <c r="J23" i="44"/>
  <c r="J20" i="44"/>
  <c r="J13" i="44"/>
  <c r="J7" i="44"/>
  <c r="J118" i="44" l="1"/>
  <c r="J104" i="44"/>
  <c r="J65" i="44"/>
  <c r="J36" i="44"/>
  <c r="J125" i="44" l="1"/>
  <c r="J124" i="41"/>
  <c r="J123" i="41"/>
  <c r="J118" i="41"/>
  <c r="J117" i="41"/>
  <c r="J114" i="41"/>
  <c r="J111" i="41"/>
  <c r="J107" i="41"/>
  <c r="J103" i="41"/>
  <c r="J98" i="41"/>
  <c r="J95" i="41"/>
  <c r="J92" i="41"/>
  <c r="J88" i="41"/>
  <c r="J104" i="41" s="1"/>
  <c r="J84" i="41"/>
  <c r="J81" i="41"/>
  <c r="J77" i="41"/>
  <c r="J74" i="41"/>
  <c r="J71" i="41"/>
  <c r="J72" i="41" s="1"/>
  <c r="J64" i="41"/>
  <c r="J61" i="41"/>
  <c r="J56" i="41"/>
  <c r="J50" i="41"/>
  <c r="J44" i="41"/>
  <c r="J42" i="41"/>
  <c r="J65" i="41" s="1"/>
  <c r="J35" i="41"/>
  <c r="J29" i="41"/>
  <c r="J26" i="41"/>
  <c r="J23" i="41"/>
  <c r="J20" i="41"/>
  <c r="J13" i="41"/>
  <c r="J7" i="41"/>
  <c r="J36" i="41" s="1"/>
  <c r="J125" i="41" l="1"/>
  <c r="J123" i="39" l="1"/>
  <c r="J124" i="39" s="1"/>
  <c r="J117" i="39"/>
  <c r="J114" i="39"/>
  <c r="J111" i="39"/>
  <c r="J107" i="39"/>
  <c r="J103" i="39"/>
  <c r="J98" i="39"/>
  <c r="J95" i="39"/>
  <c r="J92" i="39"/>
  <c r="J88" i="39"/>
  <c r="J84" i="39"/>
  <c r="J81" i="39"/>
  <c r="J77" i="39"/>
  <c r="J74" i="39"/>
  <c r="J71" i="39"/>
  <c r="J72" i="39" s="1"/>
  <c r="J64" i="39"/>
  <c r="J61" i="39"/>
  <c r="J56" i="39"/>
  <c r="J50" i="39"/>
  <c r="J44" i="39"/>
  <c r="J42" i="39"/>
  <c r="J35" i="39"/>
  <c r="J29" i="39"/>
  <c r="J26" i="39"/>
  <c r="J23" i="39"/>
  <c r="J20" i="39"/>
  <c r="J13" i="39"/>
  <c r="J7" i="39"/>
  <c r="J36" i="39" s="1"/>
  <c r="J118" i="39" l="1"/>
  <c r="J104" i="39"/>
  <c r="J65" i="39"/>
  <c r="J125" i="39" l="1"/>
  <c r="J117" i="37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<sst xmlns="http://schemas.openxmlformats.org/spreadsheetml/2006/main" count="8413" uniqueCount="274">
  <si>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</si>
  <si>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</si>
  <si>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</si>
  <si>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</si>
  <si>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</si>
  <si>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</si>
  <si>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</si>
  <si>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</si>
  <si>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</si>
  <si>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</si>
  <si>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</si>
  <si>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</si>
  <si>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</si>
  <si>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</si>
  <si>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</si>
  <si>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</si>
  <si>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</si>
  <si>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</si>
  <si>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</si>
  <si>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</si>
  <si>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</si>
  <si>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</si>
  <si>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</si>
  <si>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</si>
  <si>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</si>
  <si>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</si>
  <si>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</si>
  <si>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</si>
  <si>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</si>
  <si>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</si>
  <si>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</si>
  <si>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</si>
  <si>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</si>
  <si>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</si>
  <si>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</si>
  <si>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</si>
  <si>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</si>
  <si>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</si>
  <si>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</si>
  <si>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</si>
  <si>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</si>
  <si>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</si>
  <si>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</si>
  <si>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</si>
  <si>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</si>
  <si>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</si>
  <si>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</si>
  <si>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</si>
  <si>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</si>
  <si>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</si>
  <si>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</si>
  <si>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</si>
  <si>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</si>
  <si>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</si>
  <si>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</si>
  <si>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</si>
  <si>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</si>
  <si>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</si>
  <si>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</si>
  <si>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</si>
  <si>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</si>
  <si>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</si>
  <si>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</si>
  <si>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</si>
  <si>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</si>
  <si>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</si>
  <si>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</si>
  <si>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</si>
  <si>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</si>
  <si>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</si>
  <si>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</si>
  <si>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</si>
  <si>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</si>
  <si>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</si>
  <si>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</si>
  <si>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</si>
  <si>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</si>
  <si>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</si>
  <si>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</si>
  <si>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</si>
  <si>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</si>
  <si>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</si>
  <si>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</si>
  <si>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</si>
  <si>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</si>
  <si>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</si>
  <si>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</si>
  <si>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</si>
  <si>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</si>
  <si>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</si>
  <si>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</si>
  <si>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</si>
  <si>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</si>
  <si>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</si>
  <si>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</si>
  <si>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</si>
  <si>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</si>
  <si>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</si>
  <si>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</si>
  <si>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</si>
  <si>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</si>
  <si>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</si>
  <si>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</si>
  <si>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</si>
  <si>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</si>
  <si>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</si>
  <si>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</si>
  <si>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</si>
  <si>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</si>
  <si>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</si>
  <si>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</si>
  <si>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</si>
  <si>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</si>
  <si>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</si>
  <si>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</si>
  <si>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</si>
  <si>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</si>
  <si>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</si>
  <si>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</si>
  <si>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</si>
  <si>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</si>
  <si>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</si>
  <si>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</si>
  <si>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</si>
  <si>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</si>
  <si>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</si>
  <si>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</si>
  <si>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</si>
  <si>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</si>
  <si>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</si>
  <si>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</si>
  <si>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</si>
  <si>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</si>
  <si>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</si>
  <si>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</si>
  <si>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</si>
  <si>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</si>
  <si>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</si>
  <si>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</si>
  <si>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</si>
  <si>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</si>
  <si>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</si>
  <si>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</si>
  <si>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</si>
  <si>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</si>
  <si>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</si>
  <si>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</si>
  <si>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</si>
  <si>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</si>
  <si>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</si>
  <si>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</si>
  <si>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</si>
  <si>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</si>
  <si>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</si>
  <si>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</si>
  <si>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</si>
  <si>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</si>
  <si>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</si>
  <si>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</si>
  <si>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</si>
  <si>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</si>
  <si>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</si>
  <si>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</si>
  <si>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</si>
  <si>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</si>
  <si>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</si>
  <si>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</si>
  <si>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</si>
  <si>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</si>
  <si>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</si>
  <si>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</si>
  <si>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</si>
  <si>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</si>
  <si>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</si>
  <si>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</si>
  <si>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</si>
  <si>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</si>
  <si>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</si>
  <si>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</si>
  <si>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</si>
  <si>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</si>
  <si>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</si>
  <si>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</si>
  <si>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</si>
  <si>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</si>
  <si>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</si>
  <si>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</si>
  <si>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</si>
  <si>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</si>
  <si>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</si>
  <si>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</si>
  <si>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</si>
  <si>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</si>
  <si>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</si>
  <si>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</si>
  <si>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</si>
  <si>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</si>
  <si>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</si>
  <si>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</si>
  <si>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</si>
  <si>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</si>
  <si>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</si>
  <si>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</si>
  <si>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</si>
  <si>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</si>
  <si>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</si>
  <si>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</si>
  <si>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</si>
  <si>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</si>
  <si>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</si>
  <si>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</si>
  <si>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</si>
  <si>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</si>
  <si>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</si>
  <si>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</si>
  <si>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</si>
  <si>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</si>
  <si>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</si>
  <si>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</si>
  <si>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</si>
  <si>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</si>
  <si>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</si>
  <si>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</si>
  <si>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</si>
  <si>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</si>
  <si>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</si>
  <si>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</si>
  <si>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</si>
  <si>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</si>
  <si>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</si>
  <si>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</si>
  <si>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</si>
  <si>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</si>
  <si>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</si>
  <si>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</si>
  <si>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</si>
  <si>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</si>
  <si>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</si>
  <si>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</si>
  <si>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</si>
  <si>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</si>
  <si>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</si>
  <si>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</si>
  <si>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</si>
  <si>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</si>
  <si>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</si>
  <si>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</si>
  <si>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</si>
  <si>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</si>
  <si>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</si>
  <si>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</si>
  <si>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</si>
  <si>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</si>
  <si>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</si>
  <si>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</si>
  <si>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</si>
  <si>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</si>
  <si>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</si>
  <si>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</si>
  <si>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</si>
  <si>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</si>
  <si>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</si>
  <si>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</si>
  <si>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</si>
  <si>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</si>
  <si>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</si>
  <si>
    <t>Run date/time: 2017/07/02 17:28:31.736</t>
  </si>
  <si>
    <t>Run date/time: 2017/08/01 18:12:11.866</t>
  </si>
  <si>
    <t>Run date/time: 2017/09/03 09:47:59.417</t>
  </si>
  <si>
    <t>Run date/time: 2017/10/02 09:40:36.925</t>
  </si>
  <si>
    <t>Run date/time: 2017/11/01 10:25:27.884</t>
  </si>
  <si>
    <t>Run date/time: 2017/12/01 11:21:09.271</t>
  </si>
  <si>
    <t>Run date/time: 2018/01/02 10:53:31.174</t>
  </si>
  <si>
    <t>Run date/time: 2018/02/01 11:39:16.843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</si>
</sst>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2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115" t="s">
        <v>136</v>
      </c>
      <c r="E1" s="115"/>
      <c r="F1" s="115"/>
      <c r="G1" s="115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2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2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2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110" t="s">
        <v>5</v>
      </c>
      <c r="B7" s="110"/>
      <c r="C7" s="110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2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2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2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2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2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110" t="s">
        <v>11</v>
      </c>
      <c r="B13" s="110"/>
      <c r="C13" s="110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2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2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2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2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2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2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110" t="s">
        <v>18</v>
      </c>
      <c r="B20" s="110"/>
      <c r="C20" s="110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2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2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110" t="s">
        <v>21</v>
      </c>
      <c r="B23" s="110"/>
      <c r="C23" s="110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2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2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110" t="s">
        <v>24</v>
      </c>
      <c r="B26" s="110"/>
      <c r="C26" s="110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2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ht="14.25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110" t="s">
        <v>27</v>
      </c>
      <c r="B29" s="110"/>
      <c r="C29" s="110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ht="14.25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10" t="s">
        <v>34</v>
      </c>
      <c r="B36" s="110"/>
      <c r="C36" s="110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110" t="s">
        <v>35</v>
      </c>
      <c r="B37" s="110"/>
      <c r="C37" s="110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110" t="s">
        <v>41</v>
      </c>
      <c r="B43" s="110"/>
      <c r="C43" s="110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110" t="s">
        <v>43</v>
      </c>
      <c r="B45" s="110"/>
      <c r="C45" s="110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110" t="s">
        <v>49</v>
      </c>
      <c r="B51" s="110"/>
      <c r="C51" s="110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110" t="s">
        <v>55</v>
      </c>
      <c r="B57" s="110"/>
      <c r="C57" s="110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110" t="s">
        <v>61</v>
      </c>
      <c r="B63" s="110"/>
      <c r="C63" s="110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10" t="s">
        <v>64</v>
      </c>
      <c r="B66" s="110"/>
      <c r="C66" s="110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110" t="s">
        <v>65</v>
      </c>
      <c r="B67" s="110"/>
      <c r="C67" s="110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10" t="s">
        <v>73</v>
      </c>
      <c r="B75" s="110"/>
      <c r="C75" s="110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110" t="s">
        <v>74</v>
      </c>
      <c r="B76" s="110"/>
      <c r="C76" s="110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110" t="s">
        <v>76</v>
      </c>
      <c r="B78" s="110"/>
      <c r="C78" s="110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110" t="s">
        <v>79</v>
      </c>
      <c r="B81" s="110"/>
      <c r="C81" s="110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110" t="s">
        <v>83</v>
      </c>
      <c r="B85" s="110"/>
      <c r="C85" s="110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110" t="s">
        <v>86</v>
      </c>
      <c r="B88" s="110"/>
      <c r="C88" s="110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110" t="s">
        <v>90</v>
      </c>
      <c r="B92" s="110"/>
      <c r="C92" s="110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110" t="s">
        <v>94</v>
      </c>
      <c r="B96" s="110"/>
      <c r="C96" s="110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110" t="s">
        <v>97</v>
      </c>
      <c r="B99" s="110"/>
      <c r="C99" s="110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110" t="s">
        <v>100</v>
      </c>
      <c r="B102" s="110"/>
      <c r="C102" s="110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110" t="s">
        <v>105</v>
      </c>
      <c r="B107" s="110"/>
      <c r="C107" s="110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110" t="s">
        <v>106</v>
      </c>
      <c r="B108" s="110"/>
      <c r="C108" s="110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110" t="s">
        <v>109</v>
      </c>
      <c r="B111" s="110"/>
      <c r="C111" s="110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110" t="s">
        <v>113</v>
      </c>
      <c r="B115" s="110"/>
      <c r="C115" s="110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110" t="s">
        <v>116</v>
      </c>
      <c r="B118" s="110"/>
      <c r="C118" s="110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10" t="s">
        <v>119</v>
      </c>
      <c r="B121" s="110"/>
      <c r="C121" s="110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110" t="s">
        <v>120</v>
      </c>
      <c r="B122" s="110"/>
      <c r="C122" s="110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10" t="s">
        <v>126</v>
      </c>
      <c r="B128" s="110"/>
      <c r="C128" s="110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10" t="s">
        <v>127</v>
      </c>
      <c r="B129" s="110"/>
      <c r="C129" s="110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111" t="s">
        <v>128</v>
      </c>
      <c r="B130" s="111"/>
      <c r="C130" s="111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113" t="s">
        <v>129</v>
      </c>
      <c r="B132" s="113"/>
      <c r="C132" s="113"/>
      <c r="D132" s="6"/>
      <c r="E132" s="2"/>
      <c r="F132" s="2"/>
      <c r="G132" s="2"/>
      <c r="H132" s="2"/>
    </row>
    <row r="133" spans="1:9" ht="30.2" customHeight="1" x14ac:dyDescent="0.25">
      <c r="A133" s="114" t="s">
        <v>130</v>
      </c>
      <c r="B133" s="114"/>
      <c r="C133" s="114"/>
      <c r="D133" s="114"/>
    </row>
    <row r="134" spans="1:9" x14ac:dyDescent="0.25">
      <c r="A134" s="112"/>
      <c r="B134" s="112"/>
      <c r="C134" s="112"/>
      <c r="D134" s="112"/>
      <c r="E134" s="112"/>
      <c r="F134" s="112"/>
      <c r="G134" s="112"/>
      <c r="H134" s="112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25" x14ac:dyDescent="0.25">
      <c r="A7" s="122" t="s">
        <v>5</v>
      </c>
      <c r="B7" s="123"/>
      <c r="C7" s="124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25" x14ac:dyDescent="0.25">
      <c r="A13" s="122" t="s">
        <v>11</v>
      </c>
      <c r="B13" s="123"/>
      <c r="C13" s="124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25" x14ac:dyDescent="0.25">
      <c r="A20" s="122" t="s">
        <v>18</v>
      </c>
      <c r="B20" s="123"/>
      <c r="C20" s="124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25" x14ac:dyDescent="0.25">
      <c r="A23" s="122" t="s">
        <v>21</v>
      </c>
      <c r="B23" s="123"/>
      <c r="C23" s="124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25" x14ac:dyDescent="0.25">
      <c r="A26" s="122" t="s">
        <v>24</v>
      </c>
      <c r="B26" s="123"/>
      <c r="C26" s="124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25" x14ac:dyDescent="0.25">
      <c r="A29" s="122" t="s">
        <v>27</v>
      </c>
      <c r="B29" s="123"/>
      <c r="C29" s="124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25" x14ac:dyDescent="0.25">
      <c r="A35" s="122" t="s">
        <v>34</v>
      </c>
      <c r="B35" s="123"/>
      <c r="C35" s="124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25" x14ac:dyDescent="0.25">
      <c r="A36" s="122" t="s">
        <v>35</v>
      </c>
      <c r="B36" s="123"/>
      <c r="C36" s="124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22" t="s">
        <v>41</v>
      </c>
      <c r="B42" s="123"/>
      <c r="C42" s="124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22" t="s">
        <v>43</v>
      </c>
      <c r="B44" s="123"/>
      <c r="C44" s="124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22" t="s">
        <v>49</v>
      </c>
      <c r="B50" s="123"/>
      <c r="C50" s="124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22" t="s">
        <v>55</v>
      </c>
      <c r="B56" s="123"/>
      <c r="C56" s="124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22" t="s">
        <v>61</v>
      </c>
      <c r="B61" s="123"/>
      <c r="C61" s="124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22" t="s">
        <v>64</v>
      </c>
      <c r="B64" s="123"/>
      <c r="C64" s="124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22" t="s">
        <v>65</v>
      </c>
      <c r="B65" s="123"/>
      <c r="C65" s="124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22" t="s">
        <v>73</v>
      </c>
      <c r="B73" s="123"/>
      <c r="C73" s="124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22" t="s">
        <v>74</v>
      </c>
      <c r="B74" s="123"/>
      <c r="C74" s="124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22" t="s">
        <v>76</v>
      </c>
      <c r="B76" s="123"/>
      <c r="C76" s="124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22" t="s">
        <v>79</v>
      </c>
      <c r="B79" s="123"/>
      <c r="C79" s="124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22" t="s">
        <v>83</v>
      </c>
      <c r="B83" s="123"/>
      <c r="C83" s="124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22" t="s">
        <v>86</v>
      </c>
      <c r="B86" s="123"/>
      <c r="C86" s="124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22" t="s">
        <v>90</v>
      </c>
      <c r="B90" s="123"/>
      <c r="C90" s="124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22" t="s">
        <v>94</v>
      </c>
      <c r="B94" s="123"/>
      <c r="C94" s="124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22" t="s">
        <v>97</v>
      </c>
      <c r="B97" s="123"/>
      <c r="C97" s="124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22" t="s">
        <v>100</v>
      </c>
      <c r="B100" s="123"/>
      <c r="C100" s="124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22" t="s">
        <v>105</v>
      </c>
      <c r="B105" s="123"/>
      <c r="C105" s="124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22" t="s">
        <v>106</v>
      </c>
      <c r="B106" s="123"/>
      <c r="C106" s="124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22" t="s">
        <v>109</v>
      </c>
      <c r="B109" s="123"/>
      <c r="C109" s="124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22" t="s">
        <v>113</v>
      </c>
      <c r="B113" s="123"/>
      <c r="C113" s="124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22" t="s">
        <v>116</v>
      </c>
      <c r="B116" s="123"/>
      <c r="C116" s="124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22" t="s">
        <v>119</v>
      </c>
      <c r="B119" s="126"/>
      <c r="C119" s="127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22" t="s">
        <v>120</v>
      </c>
      <c r="B120" s="126"/>
      <c r="C120" s="127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22" t="s">
        <v>126</v>
      </c>
      <c r="B125" s="123"/>
      <c r="C125" s="124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22" t="s">
        <v>127</v>
      </c>
      <c r="B126" s="123"/>
      <c r="C126" s="124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122" t="s">
        <v>5</v>
      </c>
      <c r="B7" s="123"/>
      <c r="C7" s="124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122" t="s">
        <v>11</v>
      </c>
      <c r="B13" s="123"/>
      <c r="C13" s="124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122" t="s">
        <v>18</v>
      </c>
      <c r="B20" s="123"/>
      <c r="C20" s="124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122" t="s">
        <v>21</v>
      </c>
      <c r="B23" s="123"/>
      <c r="C23" s="124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122" t="s">
        <v>24</v>
      </c>
      <c r="B26" s="123"/>
      <c r="C26" s="124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122" t="s">
        <v>27</v>
      </c>
      <c r="B29" s="123"/>
      <c r="C29" s="124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122" t="s">
        <v>34</v>
      </c>
      <c r="B35" s="123"/>
      <c r="C35" s="124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122" t="s">
        <v>35</v>
      </c>
      <c r="B36" s="123"/>
      <c r="C36" s="124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122" t="s">
        <v>41</v>
      </c>
      <c r="B42" s="123"/>
      <c r="C42" s="124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122" t="s">
        <v>43</v>
      </c>
      <c r="B44" s="123"/>
      <c r="C44" s="124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122" t="s">
        <v>49</v>
      </c>
      <c r="B50" s="123"/>
      <c r="C50" s="124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122" t="s">
        <v>55</v>
      </c>
      <c r="B56" s="123"/>
      <c r="C56" s="124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122" t="s">
        <v>61</v>
      </c>
      <c r="B61" s="123"/>
      <c r="C61" s="124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122" t="s">
        <v>64</v>
      </c>
      <c r="B64" s="123"/>
      <c r="C64" s="124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122" t="s">
        <v>65</v>
      </c>
      <c r="B65" s="123"/>
      <c r="C65" s="124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122" t="s">
        <v>73</v>
      </c>
      <c r="B71" s="123"/>
      <c r="C71" s="124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122" t="s">
        <v>74</v>
      </c>
      <c r="B72" s="123"/>
      <c r="C72" s="124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122" t="s">
        <v>76</v>
      </c>
      <c r="B74" s="123"/>
      <c r="C74" s="124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122" t="s">
        <v>79</v>
      </c>
      <c r="B77" s="123"/>
      <c r="C77" s="124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122" t="s">
        <v>83</v>
      </c>
      <c r="B81" s="123"/>
      <c r="C81" s="124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122" t="s">
        <v>86</v>
      </c>
      <c r="B84" s="123"/>
      <c r="C84" s="124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122" t="s">
        <v>90</v>
      </c>
      <c r="B88" s="123"/>
      <c r="C88" s="124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122" t="s">
        <v>94</v>
      </c>
      <c r="B92" s="123"/>
      <c r="C92" s="124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122" t="s">
        <v>97</v>
      </c>
      <c r="B95" s="123"/>
      <c r="C95" s="124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122" t="s">
        <v>100</v>
      </c>
      <c r="B98" s="123"/>
      <c r="C98" s="124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122" t="s">
        <v>105</v>
      </c>
      <c r="B103" s="123"/>
      <c r="C103" s="124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122" t="s">
        <v>106</v>
      </c>
      <c r="B104" s="123"/>
      <c r="C104" s="124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122" t="s">
        <v>109</v>
      </c>
      <c r="B107" s="123"/>
      <c r="C107" s="124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122" t="s">
        <v>113</v>
      </c>
      <c r="B111" s="123"/>
      <c r="C111" s="124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122" t="s">
        <v>116</v>
      </c>
      <c r="B114" s="123"/>
      <c r="C114" s="124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122" t="s">
        <v>119</v>
      </c>
      <c r="B117" s="126"/>
      <c r="C117" s="127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122" t="s">
        <v>120</v>
      </c>
      <c r="B118" s="126"/>
      <c r="C118" s="127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122" t="s">
        <v>126</v>
      </c>
      <c r="B123" s="123"/>
      <c r="C123" s="124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122" t="s">
        <v>127</v>
      </c>
      <c r="B124" s="123"/>
      <c r="C124" s="124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ht="14.25" x14ac:dyDescent="0.25">
      <c r="A128" t="s">
        <v>153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25" x14ac:dyDescent="0.25">
      <c r="A7" s="122" t="s">
        <v>5</v>
      </c>
      <c r="B7" s="123"/>
      <c r="C7" s="124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25" x14ac:dyDescent="0.25">
      <c r="A23" s="122" t="s">
        <v>21</v>
      </c>
      <c r="B23" s="123"/>
      <c r="C23" s="124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25" x14ac:dyDescent="0.25">
      <c r="A26" s="122" t="s">
        <v>24</v>
      </c>
      <c r="B26" s="123"/>
      <c r="C26" s="124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25" x14ac:dyDescent="0.25">
      <c r="A29" s="122" t="s">
        <v>27</v>
      </c>
      <c r="B29" s="123"/>
      <c r="C29" s="124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25" x14ac:dyDescent="0.25">
      <c r="A35" s="122" t="s">
        <v>34</v>
      </c>
      <c r="B35" s="123"/>
      <c r="C35" s="124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25" x14ac:dyDescent="0.25">
      <c r="A36" s="122" t="s">
        <v>35</v>
      </c>
      <c r="B36" s="123"/>
      <c r="C36" s="124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22" t="s">
        <v>41</v>
      </c>
      <c r="B42" s="123"/>
      <c r="C42" s="124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22" t="s">
        <v>43</v>
      </c>
      <c r="B44" s="123"/>
      <c r="C44" s="124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22" t="s">
        <v>49</v>
      </c>
      <c r="B50" s="123"/>
      <c r="C50" s="124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22" t="s">
        <v>61</v>
      </c>
      <c r="B61" s="123"/>
      <c r="C61" s="124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22" t="s">
        <v>64</v>
      </c>
      <c r="B64" s="123"/>
      <c r="C64" s="124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22" t="s">
        <v>65</v>
      </c>
      <c r="B65" s="123"/>
      <c r="C65" s="124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22" t="s">
        <v>73</v>
      </c>
      <c r="B71" s="123"/>
      <c r="C71" s="124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22" t="s">
        <v>74</v>
      </c>
      <c r="B72" s="123"/>
      <c r="C72" s="124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22" t="s">
        <v>76</v>
      </c>
      <c r="B74" s="123"/>
      <c r="C74" s="124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22" t="s">
        <v>79</v>
      </c>
      <c r="B77" s="123"/>
      <c r="C77" s="124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22" t="s">
        <v>83</v>
      </c>
      <c r="B81" s="123"/>
      <c r="C81" s="124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22" t="s">
        <v>86</v>
      </c>
      <c r="B84" s="123"/>
      <c r="C84" s="124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22" t="s">
        <v>94</v>
      </c>
      <c r="B92" s="123"/>
      <c r="C92" s="124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22" t="s">
        <v>100</v>
      </c>
      <c r="B98" s="123"/>
      <c r="C98" s="124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22" t="s">
        <v>105</v>
      </c>
      <c r="B103" s="123"/>
      <c r="C103" s="124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22" t="s">
        <v>106</v>
      </c>
      <c r="B104" s="123"/>
      <c r="C104" s="124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22" t="s">
        <v>109</v>
      </c>
      <c r="B107" s="123"/>
      <c r="C107" s="124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22" t="s">
        <v>113</v>
      </c>
      <c r="B111" s="123"/>
      <c r="C111" s="124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22" t="s">
        <v>119</v>
      </c>
      <c r="B117" s="126"/>
      <c r="C117" s="127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22" t="s">
        <v>120</v>
      </c>
      <c r="B118" s="126"/>
      <c r="C118" s="127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25" x14ac:dyDescent="0.25">
      <c r="A7" s="122" t="s">
        <v>5</v>
      </c>
      <c r="B7" s="123"/>
      <c r="C7" s="124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25" x14ac:dyDescent="0.25">
      <c r="A13" s="122" t="s">
        <v>11</v>
      </c>
      <c r="B13" s="123"/>
      <c r="C13" s="124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25" x14ac:dyDescent="0.25">
      <c r="A23" s="122" t="s">
        <v>21</v>
      </c>
      <c r="B23" s="123"/>
      <c r="C23" s="124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25" x14ac:dyDescent="0.25">
      <c r="A29" s="122" t="s">
        <v>27</v>
      </c>
      <c r="B29" s="123"/>
      <c r="C29" s="124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25" x14ac:dyDescent="0.25">
      <c r="A35" s="122" t="s">
        <v>34</v>
      </c>
      <c r="B35" s="123"/>
      <c r="C35" s="124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25" x14ac:dyDescent="0.25">
      <c r="A36" s="122" t="s">
        <v>35</v>
      </c>
      <c r="B36" s="123"/>
      <c r="C36" s="124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22" t="s">
        <v>41</v>
      </c>
      <c r="B42" s="123"/>
      <c r="C42" s="124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22" t="s">
        <v>43</v>
      </c>
      <c r="B44" s="123"/>
      <c r="C44" s="124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22" t="s">
        <v>49</v>
      </c>
      <c r="B50" s="123"/>
      <c r="C50" s="124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22" t="s">
        <v>61</v>
      </c>
      <c r="B61" s="123"/>
      <c r="C61" s="124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22" t="s">
        <v>64</v>
      </c>
      <c r="B64" s="123"/>
      <c r="C64" s="124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22" t="s">
        <v>65</v>
      </c>
      <c r="B65" s="123"/>
      <c r="C65" s="124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22" t="s">
        <v>73</v>
      </c>
      <c r="B71" s="123"/>
      <c r="C71" s="124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22" t="s">
        <v>74</v>
      </c>
      <c r="B72" s="123"/>
      <c r="C72" s="124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22" t="s">
        <v>76</v>
      </c>
      <c r="B74" s="123"/>
      <c r="C74" s="124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22" t="s">
        <v>79</v>
      </c>
      <c r="B77" s="123"/>
      <c r="C77" s="124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22" t="s">
        <v>83</v>
      </c>
      <c r="B81" s="123"/>
      <c r="C81" s="124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22" t="s">
        <v>86</v>
      </c>
      <c r="B84" s="123"/>
      <c r="C84" s="124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22" t="s">
        <v>105</v>
      </c>
      <c r="B103" s="123"/>
      <c r="C103" s="124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22" t="s">
        <v>106</v>
      </c>
      <c r="B104" s="123"/>
      <c r="C104" s="124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22" t="s">
        <v>109</v>
      </c>
      <c r="B107" s="123"/>
      <c r="C107" s="124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22" t="s">
        <v>113</v>
      </c>
      <c r="B111" s="123"/>
      <c r="C111" s="124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22" t="s">
        <v>116</v>
      </c>
      <c r="B114" s="123"/>
      <c r="C114" s="124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22" t="s">
        <v>119</v>
      </c>
      <c r="B117" s="126"/>
      <c r="C117" s="127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22" t="s">
        <v>120</v>
      </c>
      <c r="B118" s="126"/>
      <c r="C118" s="127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22" t="s">
        <v>126</v>
      </c>
      <c r="B123" s="123"/>
      <c r="C123" s="124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25" x14ac:dyDescent="0.25">
      <c r="A7" s="122" t="s">
        <v>5</v>
      </c>
      <c r="B7" s="123"/>
      <c r="C7" s="124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25" x14ac:dyDescent="0.25">
      <c r="A13" s="122" t="s">
        <v>11</v>
      </c>
      <c r="B13" s="123"/>
      <c r="C13" s="124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25" x14ac:dyDescent="0.25">
      <c r="A23" s="122" t="s">
        <v>21</v>
      </c>
      <c r="B23" s="123"/>
      <c r="C23" s="124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25" x14ac:dyDescent="0.25">
      <c r="A26" s="122" t="s">
        <v>24</v>
      </c>
      <c r="B26" s="123"/>
      <c r="C26" s="124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25" x14ac:dyDescent="0.25">
      <c r="A29" s="122" t="s">
        <v>27</v>
      </c>
      <c r="B29" s="123"/>
      <c r="C29" s="124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25" x14ac:dyDescent="0.25">
      <c r="A35" s="122" t="s">
        <v>34</v>
      </c>
      <c r="B35" s="123"/>
      <c r="C35" s="124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25" x14ac:dyDescent="0.25">
      <c r="A36" s="122" t="s">
        <v>35</v>
      </c>
      <c r="B36" s="123"/>
      <c r="C36" s="124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25" x14ac:dyDescent="0.25">
      <c r="A42" s="122" t="s">
        <v>41</v>
      </c>
      <c r="B42" s="123"/>
      <c r="C42" s="124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25" x14ac:dyDescent="0.25">
      <c r="A44" s="122" t="s">
        <v>43</v>
      </c>
      <c r="B44" s="123"/>
      <c r="C44" s="124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25" x14ac:dyDescent="0.25">
      <c r="A50" s="122" t="s">
        <v>49</v>
      </c>
      <c r="B50" s="123"/>
      <c r="C50" s="124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25" x14ac:dyDescent="0.25">
      <c r="A61" s="122" t="s">
        <v>61</v>
      </c>
      <c r="B61" s="123"/>
      <c r="C61" s="124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25" x14ac:dyDescent="0.25">
      <c r="A64" s="122" t="s">
        <v>64</v>
      </c>
      <c r="B64" s="123"/>
      <c r="C64" s="124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25" x14ac:dyDescent="0.25">
      <c r="A65" s="122" t="s">
        <v>65</v>
      </c>
      <c r="B65" s="123"/>
      <c r="C65" s="124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25" x14ac:dyDescent="0.25">
      <c r="A71" s="122" t="s">
        <v>73</v>
      </c>
      <c r="B71" s="123"/>
      <c r="C71" s="124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25" x14ac:dyDescent="0.25">
      <c r="A72" s="122" t="s">
        <v>74</v>
      </c>
      <c r="B72" s="123"/>
      <c r="C72" s="124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25" x14ac:dyDescent="0.25">
      <c r="A74" s="122" t="s">
        <v>76</v>
      </c>
      <c r="B74" s="123"/>
      <c r="C74" s="124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25" x14ac:dyDescent="0.25">
      <c r="A77" s="122" t="s">
        <v>79</v>
      </c>
      <c r="B77" s="123"/>
      <c r="C77" s="124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25" x14ac:dyDescent="0.25">
      <c r="A81" s="122" t="s">
        <v>83</v>
      </c>
      <c r="B81" s="123"/>
      <c r="C81" s="124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25" x14ac:dyDescent="0.25">
      <c r="A84" s="122" t="s">
        <v>86</v>
      </c>
      <c r="B84" s="123"/>
      <c r="C84" s="124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25" x14ac:dyDescent="0.25">
      <c r="A88" s="122" t="s">
        <v>90</v>
      </c>
      <c r="B88" s="123"/>
      <c r="C88" s="124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25" x14ac:dyDescent="0.25">
      <c r="A92" s="122" t="s">
        <v>94</v>
      </c>
      <c r="B92" s="123"/>
      <c r="C92" s="124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25" x14ac:dyDescent="0.25">
      <c r="A95" s="122" t="s">
        <v>97</v>
      </c>
      <c r="B95" s="123"/>
      <c r="C95" s="124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25" x14ac:dyDescent="0.25">
      <c r="A98" s="122" t="s">
        <v>100</v>
      </c>
      <c r="B98" s="123"/>
      <c r="C98" s="124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25" x14ac:dyDescent="0.25">
      <c r="A103" s="122" t="s">
        <v>105</v>
      </c>
      <c r="B103" s="123"/>
      <c r="C103" s="124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25" x14ac:dyDescent="0.25">
      <c r="A104" s="122" t="s">
        <v>106</v>
      </c>
      <c r="B104" s="123"/>
      <c r="C104" s="124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25" x14ac:dyDescent="0.25">
      <c r="A107" s="122" t="s">
        <v>109</v>
      </c>
      <c r="B107" s="123"/>
      <c r="C107" s="124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25" x14ac:dyDescent="0.25">
      <c r="A111" s="122" t="s">
        <v>113</v>
      </c>
      <c r="B111" s="123"/>
      <c r="C111" s="124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25" x14ac:dyDescent="0.25">
      <c r="A114" s="122" t="s">
        <v>116</v>
      </c>
      <c r="B114" s="123"/>
      <c r="C114" s="124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25" x14ac:dyDescent="0.25">
      <c r="A117" s="122" t="s">
        <v>119</v>
      </c>
      <c r="B117" s="126"/>
      <c r="C117" s="127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25" x14ac:dyDescent="0.25">
      <c r="A118" s="122" t="s">
        <v>120</v>
      </c>
      <c r="B118" s="126"/>
      <c r="C118" s="127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25" x14ac:dyDescent="0.25">
      <c r="A123" s="122" t="s">
        <v>126</v>
      </c>
      <c r="B123" s="123"/>
      <c r="C123" s="124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25" x14ac:dyDescent="0.25">
      <c r="A124" s="122" t="s">
        <v>127</v>
      </c>
      <c r="B124" s="123"/>
      <c r="C124" s="124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246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25" x14ac:dyDescent="0.25">
      <c r="A7" s="122" t="s">
        <v>5</v>
      </c>
      <c r="B7" s="123"/>
      <c r="C7" s="124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25" x14ac:dyDescent="0.25">
      <c r="A13" s="122" t="s">
        <v>11</v>
      </c>
      <c r="B13" s="123"/>
      <c r="C13" s="124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25" x14ac:dyDescent="0.25">
      <c r="A23" s="122" t="s">
        <v>21</v>
      </c>
      <c r="B23" s="123"/>
      <c r="C23" s="124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25" x14ac:dyDescent="0.25">
      <c r="A26" s="122" t="s">
        <v>24</v>
      </c>
      <c r="B26" s="123"/>
      <c r="C26" s="124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25" x14ac:dyDescent="0.25">
      <c r="A29" s="122" t="s">
        <v>27</v>
      </c>
      <c r="B29" s="123"/>
      <c r="C29" s="124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25" x14ac:dyDescent="0.25">
      <c r="A35" s="122" t="s">
        <v>34</v>
      </c>
      <c r="B35" s="123"/>
      <c r="C35" s="124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25" x14ac:dyDescent="0.25">
      <c r="A36" s="122" t="s">
        <v>35</v>
      </c>
      <c r="B36" s="123"/>
      <c r="C36" s="124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22" t="s">
        <v>41</v>
      </c>
      <c r="B42" s="123"/>
      <c r="C42" s="124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22" t="s">
        <v>43</v>
      </c>
      <c r="B44" s="123"/>
      <c r="C44" s="124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22" t="s">
        <v>49</v>
      </c>
      <c r="B50" s="123"/>
      <c r="C50" s="124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22" t="s">
        <v>61</v>
      </c>
      <c r="B61" s="123"/>
      <c r="C61" s="124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22" t="s">
        <v>64</v>
      </c>
      <c r="B64" s="123"/>
      <c r="C64" s="124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22" t="s">
        <v>65</v>
      </c>
      <c r="B65" s="123"/>
      <c r="C65" s="124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22" t="s">
        <v>73</v>
      </c>
      <c r="B71" s="123"/>
      <c r="C71" s="124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22" t="s">
        <v>74</v>
      </c>
      <c r="B72" s="123"/>
      <c r="C72" s="124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22" t="s">
        <v>76</v>
      </c>
      <c r="B74" s="123"/>
      <c r="C74" s="124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22" t="s">
        <v>79</v>
      </c>
      <c r="B77" s="123"/>
      <c r="C77" s="124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22" t="s">
        <v>83</v>
      </c>
      <c r="B81" s="123"/>
      <c r="C81" s="124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22" t="s">
        <v>86</v>
      </c>
      <c r="B84" s="123"/>
      <c r="C84" s="124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22" t="s">
        <v>94</v>
      </c>
      <c r="B92" s="123"/>
      <c r="C92" s="124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22" t="s">
        <v>100</v>
      </c>
      <c r="B98" s="123"/>
      <c r="C98" s="124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22" t="s">
        <v>106</v>
      </c>
      <c r="B104" s="123"/>
      <c r="C104" s="124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22" t="s">
        <v>109</v>
      </c>
      <c r="B107" s="123"/>
      <c r="C107" s="124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22" t="s">
        <v>113</v>
      </c>
      <c r="B111" s="123"/>
      <c r="C111" s="124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22" t="s">
        <v>116</v>
      </c>
      <c r="B114" s="123"/>
      <c r="C114" s="124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22" t="s">
        <v>119</v>
      </c>
      <c r="B117" s="126"/>
      <c r="C117" s="127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22" t="s">
        <v>120</v>
      </c>
      <c r="B118" s="126"/>
      <c r="C118" s="127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25" x14ac:dyDescent="0.25">
      <c r="A7" s="122" t="s">
        <v>5</v>
      </c>
      <c r="B7" s="123"/>
      <c r="C7" s="124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25" x14ac:dyDescent="0.25">
      <c r="A13" s="122" t="s">
        <v>11</v>
      </c>
      <c r="B13" s="123"/>
      <c r="C13" s="124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25" x14ac:dyDescent="0.25">
      <c r="A23" s="122" t="s">
        <v>21</v>
      </c>
      <c r="B23" s="123"/>
      <c r="C23" s="124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25" x14ac:dyDescent="0.25">
      <c r="A29" s="122" t="s">
        <v>27</v>
      </c>
      <c r="B29" s="123"/>
      <c r="C29" s="124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25" x14ac:dyDescent="0.25">
      <c r="A35" s="122" t="s">
        <v>34</v>
      </c>
      <c r="B35" s="123"/>
      <c r="C35" s="124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25" x14ac:dyDescent="0.25">
      <c r="A36" s="122" t="s">
        <v>35</v>
      </c>
      <c r="B36" s="123"/>
      <c r="C36" s="124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ht="14.25" x14ac:dyDescent="0.25">
      <c r="A42" s="122" t="s">
        <v>41</v>
      </c>
      <c r="B42" s="123"/>
      <c r="C42" s="124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ht="14.25" x14ac:dyDescent="0.25">
      <c r="A44" s="122" t="s">
        <v>43</v>
      </c>
      <c r="B44" s="123"/>
      <c r="C44" s="124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ht="14.25" x14ac:dyDescent="0.25">
      <c r="A50" s="122" t="s">
        <v>49</v>
      </c>
      <c r="B50" s="123"/>
      <c r="C50" s="124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ht="14.25" x14ac:dyDescent="0.25">
      <c r="A61" s="122" t="s">
        <v>61</v>
      </c>
      <c r="B61" s="123"/>
      <c r="C61" s="124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ht="14.25" x14ac:dyDescent="0.25">
      <c r="A64" s="122" t="s">
        <v>64</v>
      </c>
      <c r="B64" s="123"/>
      <c r="C64" s="124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ht="14.25" x14ac:dyDescent="0.25">
      <c r="A65" s="122" t="s">
        <v>65</v>
      </c>
      <c r="B65" s="123"/>
      <c r="C65" s="124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ht="14.25" x14ac:dyDescent="0.25">
      <c r="A71" s="122" t="s">
        <v>73</v>
      </c>
      <c r="B71" s="123"/>
      <c r="C71" s="124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ht="14.25" x14ac:dyDescent="0.25">
      <c r="A72" s="122" t="s">
        <v>74</v>
      </c>
      <c r="B72" s="123"/>
      <c r="C72" s="124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ht="14.25" x14ac:dyDescent="0.25">
      <c r="A74" s="122" t="s">
        <v>76</v>
      </c>
      <c r="B74" s="123"/>
      <c r="C74" s="124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ht="14.25" x14ac:dyDescent="0.25">
      <c r="A77" s="122" t="s">
        <v>79</v>
      </c>
      <c r="B77" s="123"/>
      <c r="C77" s="124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ht="14.25" x14ac:dyDescent="0.25">
      <c r="A81" s="122" t="s">
        <v>83</v>
      </c>
      <c r="B81" s="123"/>
      <c r="C81" s="124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ht="14.25" x14ac:dyDescent="0.25">
      <c r="A84" s="122" t="s">
        <v>86</v>
      </c>
      <c r="B84" s="123"/>
      <c r="C84" s="124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ht="14.25" x14ac:dyDescent="0.25">
      <c r="A88" s="122" t="s">
        <v>90</v>
      </c>
      <c r="B88" s="123"/>
      <c r="C88" s="124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ht="14.25" x14ac:dyDescent="0.25">
      <c r="A92" s="122" t="s">
        <v>94</v>
      </c>
      <c r="B92" s="123"/>
      <c r="C92" s="124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ht="14.25" x14ac:dyDescent="0.25">
      <c r="A95" s="122" t="s">
        <v>97</v>
      </c>
      <c r="B95" s="123"/>
      <c r="C95" s="124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ht="14.25" x14ac:dyDescent="0.25">
      <c r="A98" s="122" t="s">
        <v>100</v>
      </c>
      <c r="B98" s="123"/>
      <c r="C98" s="124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ht="14.25" x14ac:dyDescent="0.25">
      <c r="A103" s="122" t="s">
        <v>105</v>
      </c>
      <c r="B103" s="123"/>
      <c r="C103" s="124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ht="14.25" x14ac:dyDescent="0.25">
      <c r="A104" s="122" t="s">
        <v>106</v>
      </c>
      <c r="B104" s="123"/>
      <c r="C104" s="124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ht="14.25" x14ac:dyDescent="0.25">
      <c r="A107" s="122" t="s">
        <v>109</v>
      </c>
      <c r="B107" s="123"/>
      <c r="C107" s="124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ht="14.25" x14ac:dyDescent="0.25">
      <c r="A111" s="122" t="s">
        <v>113</v>
      </c>
      <c r="B111" s="123"/>
      <c r="C111" s="124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ht="14.25" x14ac:dyDescent="0.25">
      <c r="A114" s="122" t="s">
        <v>116</v>
      </c>
      <c r="B114" s="123"/>
      <c r="C114" s="124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ht="14.25" x14ac:dyDescent="0.25">
      <c r="A117" s="122" t="s">
        <v>119</v>
      </c>
      <c r="B117" s="126"/>
      <c r="C117" s="127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ht="14.25" x14ac:dyDescent="0.25">
      <c r="A118" s="122" t="s">
        <v>120</v>
      </c>
      <c r="B118" s="126"/>
      <c r="C118" s="127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ht="14.25" x14ac:dyDescent="0.25">
      <c r="A123" s="122" t="s">
        <v>126</v>
      </c>
      <c r="B123" s="123"/>
      <c r="C123" s="124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ht="14.25" x14ac:dyDescent="0.25">
      <c r="A124" s="122" t="s">
        <v>127</v>
      </c>
      <c r="B124" s="123"/>
      <c r="C124" s="124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248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ht="14.25" x14ac:dyDescent="0.25">
      <c r="A7" s="122" t="s">
        <v>5</v>
      </c>
      <c r="B7" s="123"/>
      <c r="C7" s="124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ht="14.25" x14ac:dyDescent="0.25">
      <c r="A23" s="122" t="s">
        <v>21</v>
      </c>
      <c r="B23" s="123"/>
      <c r="C23" s="124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ht="14.25" x14ac:dyDescent="0.25">
      <c r="A26" s="122" t="s">
        <v>24</v>
      </c>
      <c r="B26" s="123"/>
      <c r="C26" s="124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ht="14.25" x14ac:dyDescent="0.25">
      <c r="A29" s="122" t="s">
        <v>27</v>
      </c>
      <c r="B29" s="123"/>
      <c r="C29" s="124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ht="14.25" x14ac:dyDescent="0.25">
      <c r="A35" s="122" t="s">
        <v>34</v>
      </c>
      <c r="B35" s="123"/>
      <c r="C35" s="124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ht="14.25" x14ac:dyDescent="0.25">
      <c r="A36" s="122" t="s">
        <v>35</v>
      </c>
      <c r="B36" s="123"/>
      <c r="C36" s="124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22" t="s">
        <v>41</v>
      </c>
      <c r="B42" s="123"/>
      <c r="C42" s="124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22" t="s">
        <v>43</v>
      </c>
      <c r="B44" s="123"/>
      <c r="C44" s="124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22" t="s">
        <v>49</v>
      </c>
      <c r="B50" s="123"/>
      <c r="C50" s="124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22" t="s">
        <v>61</v>
      </c>
      <c r="B61" s="123"/>
      <c r="C61" s="124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22" t="s">
        <v>64</v>
      </c>
      <c r="B64" s="123"/>
      <c r="C64" s="124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22" t="s">
        <v>65</v>
      </c>
      <c r="B65" s="123"/>
      <c r="C65" s="124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22" t="s">
        <v>73</v>
      </c>
      <c r="B71" s="123"/>
      <c r="C71" s="124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22" t="s">
        <v>74</v>
      </c>
      <c r="B72" s="123"/>
      <c r="C72" s="124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22" t="s">
        <v>76</v>
      </c>
      <c r="B74" s="123"/>
      <c r="C74" s="124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22" t="s">
        <v>79</v>
      </c>
      <c r="B77" s="123"/>
      <c r="C77" s="124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22" t="s">
        <v>83</v>
      </c>
      <c r="B81" s="123"/>
      <c r="C81" s="124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22" t="s">
        <v>86</v>
      </c>
      <c r="B84" s="123"/>
      <c r="C84" s="124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22" t="s">
        <v>90</v>
      </c>
      <c r="B88" s="123"/>
      <c r="C88" s="124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22" t="s">
        <v>94</v>
      </c>
      <c r="B92" s="123"/>
      <c r="C92" s="124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22" t="s">
        <v>97</v>
      </c>
      <c r="B95" s="123"/>
      <c r="C95" s="124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22" t="s">
        <v>100</v>
      </c>
      <c r="B98" s="123"/>
      <c r="C98" s="124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22" t="s">
        <v>105</v>
      </c>
      <c r="B103" s="123"/>
      <c r="C103" s="124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22" t="s">
        <v>106</v>
      </c>
      <c r="B104" s="123"/>
      <c r="C104" s="124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22" t="s">
        <v>109</v>
      </c>
      <c r="B107" s="123"/>
      <c r="C107" s="124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22" t="s">
        <v>113</v>
      </c>
      <c r="B111" s="123"/>
      <c r="C111" s="124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22" t="s">
        <v>116</v>
      </c>
      <c r="B114" s="123"/>
      <c r="C114" s="124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22" t="s">
        <v>119</v>
      </c>
      <c r="B117" s="126"/>
      <c r="C117" s="127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22" t="s">
        <v>120</v>
      </c>
      <c r="B118" s="126"/>
      <c r="C118" s="127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22" t="s">
        <v>126</v>
      </c>
      <c r="B124" s="123"/>
      <c r="C124" s="124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22" t="s">
        <v>127</v>
      </c>
      <c r="B125" s="123"/>
      <c r="C125" s="124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5" x14ac:dyDescent="0.25"/>
  <cols>
    <col min="1" max="1" width="7.7109375" customWidth="1"/>
    <col min="2" max="3" width="5.85546875" customWidth="1"/>
    <col min="4" max="4" width="20.14062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ht="14.25" x14ac:dyDescent="0.25">
      <c r="A7" s="122" t="s">
        <v>5</v>
      </c>
      <c r="B7" s="123"/>
      <c r="C7" s="124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ht="14.25" x14ac:dyDescent="0.25">
      <c r="A13" s="122" t="s">
        <v>11</v>
      </c>
      <c r="B13" s="123"/>
      <c r="C13" s="124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ht="14.25" x14ac:dyDescent="0.25">
      <c r="A20" s="122" t="s">
        <v>18</v>
      </c>
      <c r="B20" s="123"/>
      <c r="C20" s="124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ht="14.25" x14ac:dyDescent="0.25">
      <c r="A23" s="122" t="s">
        <v>21</v>
      </c>
      <c r="B23" s="123"/>
      <c r="C23" s="124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ht="14.25" x14ac:dyDescent="0.25">
      <c r="A29" s="122" t="s">
        <v>27</v>
      </c>
      <c r="B29" s="123"/>
      <c r="C29" s="124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ht="14.25" x14ac:dyDescent="0.25">
      <c r="A35" s="122" t="s">
        <v>34</v>
      </c>
      <c r="B35" s="123"/>
      <c r="C35" s="124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ht="14.25" x14ac:dyDescent="0.25">
      <c r="A36" s="122" t="s">
        <v>35</v>
      </c>
      <c r="B36" s="123"/>
      <c r="C36" s="124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22" t="s">
        <v>41</v>
      </c>
      <c r="B42" s="123"/>
      <c r="C42" s="124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22" t="s">
        <v>43</v>
      </c>
      <c r="B44" s="123"/>
      <c r="C44" s="124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22" t="s">
        <v>61</v>
      </c>
      <c r="B61" s="123"/>
      <c r="C61" s="124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22" t="s">
        <v>64</v>
      </c>
      <c r="B64" s="123"/>
      <c r="C64" s="124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22" t="s">
        <v>65</v>
      </c>
      <c r="B65" s="123"/>
      <c r="C65" s="124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22" t="s">
        <v>73</v>
      </c>
      <c r="B71" s="123"/>
      <c r="C71" s="124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22" t="s">
        <v>74</v>
      </c>
      <c r="B72" s="123"/>
      <c r="C72" s="124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22" t="s">
        <v>76</v>
      </c>
      <c r="B74" s="123"/>
      <c r="C74" s="124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22" t="s">
        <v>79</v>
      </c>
      <c r="B77" s="123"/>
      <c r="C77" s="124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22" t="s">
        <v>83</v>
      </c>
      <c r="B81" s="123"/>
      <c r="C81" s="124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22" t="s">
        <v>86</v>
      </c>
      <c r="B84" s="123"/>
      <c r="C84" s="124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22" t="s">
        <v>100</v>
      </c>
      <c r="B98" s="123"/>
      <c r="C98" s="124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22" t="s">
        <v>106</v>
      </c>
      <c r="B104" s="123"/>
      <c r="C104" s="124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22" t="s">
        <v>109</v>
      </c>
      <c r="B107" s="123"/>
      <c r="C107" s="124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22" t="s">
        <v>113</v>
      </c>
      <c r="B111" s="123"/>
      <c r="C111" s="124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22" t="s">
        <v>116</v>
      </c>
      <c r="B114" s="123"/>
      <c r="C114" s="124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22" t="s">
        <v>119</v>
      </c>
      <c r="B117" s="126"/>
      <c r="C117" s="127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22" t="s">
        <v>120</v>
      </c>
      <c r="B118" s="126"/>
      <c r="C118" s="127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22" t="s">
        <v>126</v>
      </c>
      <c r="B123" s="123"/>
      <c r="C123" s="124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28.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ht="14.25" x14ac:dyDescent="0.25">
      <c r="A7" s="122" t="s">
        <v>5</v>
      </c>
      <c r="B7" s="123"/>
      <c r="C7" s="124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ht="14.25" x14ac:dyDescent="0.25">
      <c r="A13" s="122" t="s">
        <v>11</v>
      </c>
      <c r="B13" s="123"/>
      <c r="C13" s="124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ht="14.25" x14ac:dyDescent="0.25">
      <c r="A23" s="122" t="s">
        <v>21</v>
      </c>
      <c r="B23" s="123"/>
      <c r="C23" s="124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ht="14.25" x14ac:dyDescent="0.25">
      <c r="A26" s="122" t="s">
        <v>24</v>
      </c>
      <c r="B26" s="123"/>
      <c r="C26" s="124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ht="14.25" x14ac:dyDescent="0.25">
      <c r="A29" s="122" t="s">
        <v>27</v>
      </c>
      <c r="B29" s="123"/>
      <c r="C29" s="124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ht="14.25" x14ac:dyDescent="0.25">
      <c r="A35" s="122" t="s">
        <v>34</v>
      </c>
      <c r="B35" s="123"/>
      <c r="C35" s="124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ht="14.25" x14ac:dyDescent="0.25">
      <c r="A36" s="122" t="s">
        <v>35</v>
      </c>
      <c r="B36" s="123"/>
      <c r="C36" s="124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ht="14.25" x14ac:dyDescent="0.25">
      <c r="A42" s="122" t="s">
        <v>41</v>
      </c>
      <c r="B42" s="123"/>
      <c r="C42" s="124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ht="14.25" x14ac:dyDescent="0.25">
      <c r="A44" s="122" t="s">
        <v>43</v>
      </c>
      <c r="B44" s="123"/>
      <c r="C44" s="124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ht="14.25" x14ac:dyDescent="0.25">
      <c r="A50" s="122" t="s">
        <v>49</v>
      </c>
      <c r="B50" s="123"/>
      <c r="C50" s="124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ht="14.25" x14ac:dyDescent="0.25">
      <c r="A61" s="122" t="s">
        <v>61</v>
      </c>
      <c r="B61" s="123"/>
      <c r="C61" s="124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ht="14.25" x14ac:dyDescent="0.25">
      <c r="A64" s="122" t="s">
        <v>64</v>
      </c>
      <c r="B64" s="123"/>
      <c r="C64" s="124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ht="14.25" x14ac:dyDescent="0.25">
      <c r="A65" s="122" t="s">
        <v>65</v>
      </c>
      <c r="B65" s="123"/>
      <c r="C65" s="124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ht="14.25" x14ac:dyDescent="0.25">
      <c r="A71" s="122" t="s">
        <v>73</v>
      </c>
      <c r="B71" s="123"/>
      <c r="C71" s="124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ht="14.25" x14ac:dyDescent="0.25">
      <c r="A72" s="122" t="s">
        <v>74</v>
      </c>
      <c r="B72" s="123"/>
      <c r="C72" s="124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ht="14.25" x14ac:dyDescent="0.25">
      <c r="A74" s="122" t="s">
        <v>76</v>
      </c>
      <c r="B74" s="123"/>
      <c r="C74" s="124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ht="14.25" x14ac:dyDescent="0.25">
      <c r="A77" s="122" t="s">
        <v>79</v>
      </c>
      <c r="B77" s="123"/>
      <c r="C77" s="124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ht="14.25" x14ac:dyDescent="0.25">
      <c r="A81" s="122" t="s">
        <v>83</v>
      </c>
      <c r="B81" s="123"/>
      <c r="C81" s="124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ht="14.25" x14ac:dyDescent="0.25">
      <c r="A84" s="122" t="s">
        <v>86</v>
      </c>
      <c r="B84" s="123"/>
      <c r="C84" s="124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ht="14.25" x14ac:dyDescent="0.25">
      <c r="A88" s="122" t="s">
        <v>90</v>
      </c>
      <c r="B88" s="123"/>
      <c r="C88" s="124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ht="14.25" x14ac:dyDescent="0.25">
      <c r="A92" s="122" t="s">
        <v>94</v>
      </c>
      <c r="B92" s="123"/>
      <c r="C92" s="124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ht="14.25" x14ac:dyDescent="0.25">
      <c r="A95" s="122" t="s">
        <v>97</v>
      </c>
      <c r="B95" s="123"/>
      <c r="C95" s="124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ht="14.25" x14ac:dyDescent="0.25">
      <c r="A98" s="122" t="s">
        <v>100</v>
      </c>
      <c r="B98" s="123"/>
      <c r="C98" s="124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ht="14.25" x14ac:dyDescent="0.25">
      <c r="A103" s="122" t="s">
        <v>105</v>
      </c>
      <c r="B103" s="123"/>
      <c r="C103" s="124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ht="14.25" x14ac:dyDescent="0.25">
      <c r="A104" s="122" t="s">
        <v>106</v>
      </c>
      <c r="B104" s="123"/>
      <c r="C104" s="124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ht="14.25" x14ac:dyDescent="0.25">
      <c r="A107" s="122" t="s">
        <v>109</v>
      </c>
      <c r="B107" s="123"/>
      <c r="C107" s="124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ht="14.25" x14ac:dyDescent="0.25">
      <c r="A111" s="122" t="s">
        <v>113</v>
      </c>
      <c r="B111" s="123"/>
      <c r="C111" s="124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ht="14.25" x14ac:dyDescent="0.25">
      <c r="A114" s="122" t="s">
        <v>116</v>
      </c>
      <c r="B114" s="123"/>
      <c r="C114" s="124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ht="14.25" x14ac:dyDescent="0.25">
      <c r="A117" s="122" t="s">
        <v>119</v>
      </c>
      <c r="B117" s="126"/>
      <c r="C117" s="127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ht="14.25" x14ac:dyDescent="0.25">
      <c r="A118" s="122" t="s">
        <v>120</v>
      </c>
      <c r="B118" s="126"/>
      <c r="C118" s="127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ht="14.25" x14ac:dyDescent="0.25">
      <c r="A123" s="122" t="s">
        <v>126</v>
      </c>
      <c r="B123" s="123"/>
      <c r="C123" s="124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ht="14.25" x14ac:dyDescent="0.25">
      <c r="A124" s="122" t="s">
        <v>127</v>
      </c>
      <c r="B124" s="123"/>
      <c r="C124" s="124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252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.2" customHeight="1" x14ac:dyDescent="0.25">
      <c r="D1" s="116" t="s">
        <v>136</v>
      </c>
      <c r="E1" s="116"/>
      <c r="F1" s="116"/>
      <c r="G1" s="116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4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2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2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2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2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2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2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2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2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2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2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2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2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2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2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2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2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2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2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2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2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2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2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2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2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2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2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2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2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2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2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2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2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2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2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2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2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2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2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2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2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2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2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2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2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2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2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2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2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2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2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2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2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2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2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2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2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2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2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2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2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2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2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2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2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2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2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2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2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2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2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2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2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2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2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2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2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2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2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2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2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2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2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2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2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2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2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2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2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ht="14.25" x14ac:dyDescent="0.25">
      <c r="A7" s="122" t="s">
        <v>5</v>
      </c>
      <c r="B7" s="123"/>
      <c r="C7" s="124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ht="14.25" x14ac:dyDescent="0.25">
      <c r="A23" s="122" t="s">
        <v>21</v>
      </c>
      <c r="B23" s="123"/>
      <c r="C23" s="124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ht="14.25" x14ac:dyDescent="0.25">
      <c r="A26" s="122" t="s">
        <v>24</v>
      </c>
      <c r="B26" s="123"/>
      <c r="C26" s="124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ht="14.25" x14ac:dyDescent="0.25">
      <c r="A29" s="122" t="s">
        <v>27</v>
      </c>
      <c r="B29" s="123"/>
      <c r="C29" s="124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22" t="s">
        <v>34</v>
      </c>
      <c r="B35" s="123"/>
      <c r="C35" s="124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22" t="s">
        <v>35</v>
      </c>
      <c r="B36" s="123"/>
      <c r="C36" s="124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22" t="s">
        <v>41</v>
      </c>
      <c r="B42" s="123"/>
      <c r="C42" s="124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22" t="s">
        <v>43</v>
      </c>
      <c r="B44" s="123"/>
      <c r="C44" s="124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22" t="s">
        <v>49</v>
      </c>
      <c r="B50" s="123"/>
      <c r="C50" s="124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22" t="s">
        <v>61</v>
      </c>
      <c r="B61" s="123"/>
      <c r="C61" s="124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22" t="s">
        <v>64</v>
      </c>
      <c r="B64" s="123"/>
      <c r="C64" s="124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22" t="s">
        <v>65</v>
      </c>
      <c r="B65" s="123"/>
      <c r="C65" s="124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22" t="s">
        <v>73</v>
      </c>
      <c r="B71" s="123"/>
      <c r="C71" s="124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22" t="s">
        <v>74</v>
      </c>
      <c r="B72" s="123"/>
      <c r="C72" s="124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22" t="s">
        <v>76</v>
      </c>
      <c r="B74" s="123"/>
      <c r="C74" s="124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22" t="s">
        <v>79</v>
      </c>
      <c r="B77" s="123"/>
      <c r="C77" s="124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22" t="s">
        <v>83</v>
      </c>
      <c r="B81" s="123"/>
      <c r="C81" s="124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22" t="s">
        <v>86</v>
      </c>
      <c r="B84" s="123"/>
      <c r="C84" s="124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22" t="s">
        <v>94</v>
      </c>
      <c r="B92" s="123"/>
      <c r="C92" s="124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22" t="s">
        <v>106</v>
      </c>
      <c r="B104" s="123"/>
      <c r="C104" s="124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22" t="s">
        <v>109</v>
      </c>
      <c r="B107" s="123"/>
      <c r="C107" s="124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22" t="s">
        <v>113</v>
      </c>
      <c r="B111" s="123"/>
      <c r="C111" s="124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22" t="s">
        <v>116</v>
      </c>
      <c r="B114" s="123"/>
      <c r="C114" s="124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22" t="s">
        <v>119</v>
      </c>
      <c r="B117" s="126"/>
      <c r="C117" s="127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22" t="s">
        <v>120</v>
      </c>
      <c r="B118" s="126"/>
      <c r="C118" s="127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ht="14.25" x14ac:dyDescent="0.25">
      <c r="A7" s="122" t="s">
        <v>5</v>
      </c>
      <c r="B7" s="123"/>
      <c r="C7" s="124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ht="14.25" x14ac:dyDescent="0.25">
      <c r="A13" s="122" t="s">
        <v>11</v>
      </c>
      <c r="B13" s="123"/>
      <c r="C13" s="124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ht="14.25" x14ac:dyDescent="0.25">
      <c r="A23" s="122" t="s">
        <v>21</v>
      </c>
      <c r="B23" s="123"/>
      <c r="C23" s="124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ht="14.25" x14ac:dyDescent="0.25">
      <c r="A26" s="122" t="s">
        <v>24</v>
      </c>
      <c r="B26" s="123"/>
      <c r="C26" s="124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ht="14.25" x14ac:dyDescent="0.25">
      <c r="A29" s="122" t="s">
        <v>27</v>
      </c>
      <c r="B29" s="123"/>
      <c r="C29" s="124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ht="14.25" x14ac:dyDescent="0.25">
      <c r="A35" s="122" t="s">
        <v>34</v>
      </c>
      <c r="B35" s="123"/>
      <c r="C35" s="124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ht="14.25" x14ac:dyDescent="0.25">
      <c r="A36" s="122" t="s">
        <v>35</v>
      </c>
      <c r="B36" s="123"/>
      <c r="C36" s="124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ht="14.25" x14ac:dyDescent="0.25">
      <c r="A42" s="122" t="s">
        <v>41</v>
      </c>
      <c r="B42" s="123"/>
      <c r="C42" s="124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ht="14.25" x14ac:dyDescent="0.25">
      <c r="A44" s="122" t="s">
        <v>43</v>
      </c>
      <c r="B44" s="123"/>
      <c r="C44" s="124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ht="14.25" x14ac:dyDescent="0.25">
      <c r="A50" s="122" t="s">
        <v>49</v>
      </c>
      <c r="B50" s="123"/>
      <c r="C50" s="124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ht="14.25" x14ac:dyDescent="0.25">
      <c r="A61" s="122" t="s">
        <v>61</v>
      </c>
      <c r="B61" s="123"/>
      <c r="C61" s="124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ht="14.25" x14ac:dyDescent="0.25">
      <c r="A64" s="122" t="s">
        <v>64</v>
      </c>
      <c r="B64" s="123"/>
      <c r="C64" s="124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ht="14.25" x14ac:dyDescent="0.25">
      <c r="A65" s="122" t="s">
        <v>65</v>
      </c>
      <c r="B65" s="123"/>
      <c r="C65" s="124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ht="14.25" x14ac:dyDescent="0.25">
      <c r="A71" s="122" t="s">
        <v>73</v>
      </c>
      <c r="B71" s="123"/>
      <c r="C71" s="124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ht="14.25" x14ac:dyDescent="0.25">
      <c r="A72" s="122" t="s">
        <v>74</v>
      </c>
      <c r="B72" s="123"/>
      <c r="C72" s="124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ht="14.25" x14ac:dyDescent="0.25">
      <c r="A74" s="122" t="s">
        <v>76</v>
      </c>
      <c r="B74" s="123"/>
      <c r="C74" s="124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ht="14.25" x14ac:dyDescent="0.25">
      <c r="A77" s="122" t="s">
        <v>79</v>
      </c>
      <c r="B77" s="123"/>
      <c r="C77" s="124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ht="14.25" x14ac:dyDescent="0.25">
      <c r="A81" s="122" t="s">
        <v>83</v>
      </c>
      <c r="B81" s="123"/>
      <c r="C81" s="124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ht="14.25" x14ac:dyDescent="0.25">
      <c r="A84" s="122" t="s">
        <v>86</v>
      </c>
      <c r="B84" s="123"/>
      <c r="C84" s="124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ht="14.25" x14ac:dyDescent="0.25">
      <c r="A88" s="122" t="s">
        <v>90</v>
      </c>
      <c r="B88" s="123"/>
      <c r="C88" s="124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ht="14.25" x14ac:dyDescent="0.25">
      <c r="A92" s="122" t="s">
        <v>94</v>
      </c>
      <c r="B92" s="123"/>
      <c r="C92" s="124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ht="14.25" x14ac:dyDescent="0.25">
      <c r="A95" s="122" t="s">
        <v>97</v>
      </c>
      <c r="B95" s="123"/>
      <c r="C95" s="124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ht="14.25" x14ac:dyDescent="0.25">
      <c r="A98" s="122" t="s">
        <v>100</v>
      </c>
      <c r="B98" s="123"/>
      <c r="C98" s="124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ht="14.25" x14ac:dyDescent="0.25">
      <c r="A103" s="122" t="s">
        <v>105</v>
      </c>
      <c r="B103" s="123"/>
      <c r="C103" s="124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ht="14.25" x14ac:dyDescent="0.25">
      <c r="A104" s="122" t="s">
        <v>106</v>
      </c>
      <c r="B104" s="123"/>
      <c r="C104" s="124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ht="14.25" x14ac:dyDescent="0.25">
      <c r="A107" s="122" t="s">
        <v>109</v>
      </c>
      <c r="B107" s="123"/>
      <c r="C107" s="124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ht="14.25" x14ac:dyDescent="0.25">
      <c r="A111" s="122" t="s">
        <v>113</v>
      </c>
      <c r="B111" s="123"/>
      <c r="C111" s="124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ht="14.25" x14ac:dyDescent="0.25">
      <c r="A114" s="122" t="s">
        <v>116</v>
      </c>
      <c r="B114" s="123"/>
      <c r="C114" s="124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22" t="s">
        <v>119</v>
      </c>
      <c r="B117" s="126"/>
      <c r="C117" s="127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22" t="s">
        <v>120</v>
      </c>
      <c r="B118" s="126"/>
      <c r="C118" s="127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ht="14.25" x14ac:dyDescent="0.25">
      <c r="A7" s="122" t="s">
        <v>5</v>
      </c>
      <c r="B7" s="123"/>
      <c r="C7" s="124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ht="14.25" x14ac:dyDescent="0.25">
      <c r="A13" s="122" t="s">
        <v>11</v>
      </c>
      <c r="B13" s="123"/>
      <c r="C13" s="124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ht="14.25" x14ac:dyDescent="0.25">
      <c r="A20" s="122" t="s">
        <v>18</v>
      </c>
      <c r="B20" s="123"/>
      <c r="C20" s="124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ht="14.25" x14ac:dyDescent="0.25">
      <c r="A23" s="122" t="s">
        <v>21</v>
      </c>
      <c r="B23" s="123"/>
      <c r="C23" s="124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ht="14.25" x14ac:dyDescent="0.25">
      <c r="A26" s="122" t="s">
        <v>24</v>
      </c>
      <c r="B26" s="123"/>
      <c r="C26" s="124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ht="14.25" x14ac:dyDescent="0.25">
      <c r="A29" s="122" t="s">
        <v>27</v>
      </c>
      <c r="B29" s="123"/>
      <c r="C29" s="124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ht="14.25" x14ac:dyDescent="0.25">
      <c r="A35" s="122" t="s">
        <v>34</v>
      </c>
      <c r="B35" s="123"/>
      <c r="C35" s="124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ht="14.25" x14ac:dyDescent="0.25">
      <c r="A36" s="122" t="s">
        <v>35</v>
      </c>
      <c r="B36" s="123"/>
      <c r="C36" s="124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22" t="s">
        <v>41</v>
      </c>
      <c r="B42" s="123"/>
      <c r="C42" s="124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22" t="s">
        <v>43</v>
      </c>
      <c r="B44" s="123"/>
      <c r="C44" s="124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22" t="s">
        <v>61</v>
      </c>
      <c r="B61" s="123"/>
      <c r="C61" s="124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22" t="s">
        <v>64</v>
      </c>
      <c r="B64" s="123"/>
      <c r="C64" s="124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22" t="s">
        <v>65</v>
      </c>
      <c r="B65" s="123"/>
      <c r="C65" s="124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22" t="s">
        <v>73</v>
      </c>
      <c r="B71" s="123"/>
      <c r="C71" s="124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22" t="s">
        <v>74</v>
      </c>
      <c r="B72" s="123"/>
      <c r="C72" s="124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22" t="s">
        <v>76</v>
      </c>
      <c r="B74" s="123"/>
      <c r="C74" s="124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22" t="s">
        <v>79</v>
      </c>
      <c r="B77" s="123"/>
      <c r="C77" s="124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22" t="s">
        <v>83</v>
      </c>
      <c r="B81" s="123"/>
      <c r="C81" s="124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22" t="s">
        <v>86</v>
      </c>
      <c r="B84" s="123"/>
      <c r="C84" s="124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22" t="s">
        <v>94</v>
      </c>
      <c r="B92" s="123"/>
      <c r="C92" s="124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22" t="s">
        <v>97</v>
      </c>
      <c r="B95" s="123"/>
      <c r="C95" s="124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22" t="s">
        <v>106</v>
      </c>
      <c r="B104" s="123"/>
      <c r="C104" s="124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22" t="s">
        <v>109</v>
      </c>
      <c r="B107" s="123"/>
      <c r="C107" s="124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22" t="s">
        <v>113</v>
      </c>
      <c r="B111" s="123"/>
      <c r="C111" s="124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22" t="s">
        <v>116</v>
      </c>
      <c r="B114" s="123"/>
      <c r="C114" s="124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22" t="s">
        <v>119</v>
      </c>
      <c r="B117" s="126"/>
      <c r="C117" s="127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22" t="s">
        <v>120</v>
      </c>
      <c r="B118" s="126"/>
      <c r="C118" s="127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ht="14.25" x14ac:dyDescent="0.25">
      <c r="A7" s="122" t="s">
        <v>5</v>
      </c>
      <c r="B7" s="123"/>
      <c r="C7" s="124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ht="14.25" x14ac:dyDescent="0.25">
      <c r="A20" s="122" t="s">
        <v>18</v>
      </c>
      <c r="B20" s="123"/>
      <c r="C20" s="124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ht="14.25" x14ac:dyDescent="0.25">
      <c r="A23" s="122" t="s">
        <v>21</v>
      </c>
      <c r="B23" s="123"/>
      <c r="C23" s="124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ht="14.25" x14ac:dyDescent="0.25">
      <c r="A29" s="122" t="s">
        <v>27</v>
      </c>
      <c r="B29" s="123"/>
      <c r="C29" s="124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ht="14.25" x14ac:dyDescent="0.25">
      <c r="A35" s="122" t="s">
        <v>34</v>
      </c>
      <c r="B35" s="123"/>
      <c r="C35" s="124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ht="14.25" x14ac:dyDescent="0.25">
      <c r="A36" s="122" t="s">
        <v>35</v>
      </c>
      <c r="B36" s="123"/>
      <c r="C36" s="124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ht="14.25" x14ac:dyDescent="0.25">
      <c r="A42" s="122" t="s">
        <v>41</v>
      </c>
      <c r="B42" s="123"/>
      <c r="C42" s="124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ht="14.25" x14ac:dyDescent="0.25">
      <c r="A44" s="122" t="s">
        <v>43</v>
      </c>
      <c r="B44" s="123"/>
      <c r="C44" s="124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ht="14.25" x14ac:dyDescent="0.25">
      <c r="A50" s="122" t="s">
        <v>49</v>
      </c>
      <c r="B50" s="123"/>
      <c r="C50" s="124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22" t="s">
        <v>61</v>
      </c>
      <c r="B61" s="123"/>
      <c r="C61" s="124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22" t="s">
        <v>64</v>
      </c>
      <c r="B64" s="123"/>
      <c r="C64" s="124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22" t="s">
        <v>65</v>
      </c>
      <c r="B65" s="123"/>
      <c r="C65" s="124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22" t="s">
        <v>73</v>
      </c>
      <c r="B71" s="123"/>
      <c r="C71" s="124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22" t="s">
        <v>74</v>
      </c>
      <c r="B72" s="123"/>
      <c r="C72" s="124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22" t="s">
        <v>76</v>
      </c>
      <c r="B74" s="123"/>
      <c r="C74" s="124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22" t="s">
        <v>79</v>
      </c>
      <c r="B77" s="123"/>
      <c r="C77" s="124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22" t="s">
        <v>83</v>
      </c>
      <c r="B81" s="123"/>
      <c r="C81" s="124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22" t="s">
        <v>86</v>
      </c>
      <c r="B84" s="123"/>
      <c r="C84" s="124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22" t="s">
        <v>90</v>
      </c>
      <c r="B88" s="123"/>
      <c r="C88" s="124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22" t="s">
        <v>106</v>
      </c>
      <c r="B104" s="123"/>
      <c r="C104" s="124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22" t="s">
        <v>109</v>
      </c>
      <c r="B107" s="123"/>
      <c r="C107" s="124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22" t="s">
        <v>113</v>
      </c>
      <c r="B111" s="123"/>
      <c r="C111" s="124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22" t="s">
        <v>116</v>
      </c>
      <c r="B114" s="123"/>
      <c r="C114" s="124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22" t="s">
        <v>119</v>
      </c>
      <c r="B117" s="126"/>
      <c r="C117" s="127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22" t="s">
        <v>120</v>
      </c>
      <c r="B118" s="126"/>
      <c r="C118" s="127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ht="14.25" x14ac:dyDescent="0.25">
      <c r="A7" s="122" t="s">
        <v>5</v>
      </c>
      <c r="B7" s="123"/>
      <c r="C7" s="124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ht="14.25" x14ac:dyDescent="0.25">
      <c r="A20" s="122" t="s">
        <v>18</v>
      </c>
      <c r="B20" s="123"/>
      <c r="C20" s="124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ht="14.25" x14ac:dyDescent="0.25">
      <c r="A23" s="122" t="s">
        <v>21</v>
      </c>
      <c r="B23" s="123"/>
      <c r="C23" s="124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ht="14.25" x14ac:dyDescent="0.25">
      <c r="A29" s="122" t="s">
        <v>27</v>
      </c>
      <c r="B29" s="123"/>
      <c r="C29" s="124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ht="14.25" x14ac:dyDescent="0.25">
      <c r="A35" s="122" t="s">
        <v>34</v>
      </c>
      <c r="B35" s="123"/>
      <c r="C35" s="124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ht="14.25" x14ac:dyDescent="0.25">
      <c r="A36" s="122" t="s">
        <v>35</v>
      </c>
      <c r="B36" s="123"/>
      <c r="C36" s="124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ht="14.25" x14ac:dyDescent="0.25">
      <c r="A42" s="122" t="s">
        <v>41</v>
      </c>
      <c r="B42" s="123"/>
      <c r="C42" s="124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ht="14.25" x14ac:dyDescent="0.25">
      <c r="A44" s="122" t="s">
        <v>43</v>
      </c>
      <c r="B44" s="123"/>
      <c r="C44" s="124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ht="14.25" x14ac:dyDescent="0.25">
      <c r="A50" s="122" t="s">
        <v>49</v>
      </c>
      <c r="B50" s="123"/>
      <c r="C50" s="124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ht="14.25" x14ac:dyDescent="0.25">
      <c r="A61" s="122" t="s">
        <v>61</v>
      </c>
      <c r="B61" s="123"/>
      <c r="C61" s="124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ht="14.25" x14ac:dyDescent="0.25">
      <c r="A64" s="122" t="s">
        <v>64</v>
      </c>
      <c r="B64" s="123"/>
      <c r="C64" s="124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ht="14.25" x14ac:dyDescent="0.25">
      <c r="A65" s="122" t="s">
        <v>65</v>
      </c>
      <c r="B65" s="123"/>
      <c r="C65" s="124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ht="14.25" x14ac:dyDescent="0.25">
      <c r="A71" s="122" t="s">
        <v>73</v>
      </c>
      <c r="B71" s="123"/>
      <c r="C71" s="124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ht="14.25" x14ac:dyDescent="0.25">
      <c r="A72" s="122" t="s">
        <v>74</v>
      </c>
      <c r="B72" s="123"/>
      <c r="C72" s="124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ht="14.25" x14ac:dyDescent="0.25">
      <c r="A74" s="122" t="s">
        <v>76</v>
      </c>
      <c r="B74" s="123"/>
      <c r="C74" s="124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ht="14.25" x14ac:dyDescent="0.25">
      <c r="A77" s="122" t="s">
        <v>79</v>
      </c>
      <c r="B77" s="123"/>
      <c r="C77" s="124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ht="14.25" x14ac:dyDescent="0.25">
      <c r="A81" s="122" t="s">
        <v>83</v>
      </c>
      <c r="B81" s="123"/>
      <c r="C81" s="124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ht="14.25" x14ac:dyDescent="0.25">
      <c r="A84" s="122" t="s">
        <v>86</v>
      </c>
      <c r="B84" s="123"/>
      <c r="C84" s="124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ht="14.25" x14ac:dyDescent="0.25">
      <c r="A88" s="122" t="s">
        <v>90</v>
      </c>
      <c r="B88" s="123"/>
      <c r="C88" s="124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ht="14.25" x14ac:dyDescent="0.25">
      <c r="A92" s="122" t="s">
        <v>94</v>
      </c>
      <c r="B92" s="123"/>
      <c r="C92" s="124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ht="14.25" x14ac:dyDescent="0.25">
      <c r="A95" s="122" t="s">
        <v>97</v>
      </c>
      <c r="B95" s="123"/>
      <c r="C95" s="124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ht="14.25" x14ac:dyDescent="0.25">
      <c r="A98" s="122" t="s">
        <v>100</v>
      </c>
      <c r="B98" s="123"/>
      <c r="C98" s="124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ht="14.25" x14ac:dyDescent="0.25">
      <c r="A103" s="122" t="s">
        <v>105</v>
      </c>
      <c r="B103" s="123"/>
      <c r="C103" s="124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ht="14.25" x14ac:dyDescent="0.25">
      <c r="A104" s="122" t="s">
        <v>106</v>
      </c>
      <c r="B104" s="123"/>
      <c r="C104" s="124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ht="14.25" x14ac:dyDescent="0.25">
      <c r="A107" s="122" t="s">
        <v>109</v>
      </c>
      <c r="B107" s="123"/>
      <c r="C107" s="124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ht="14.25" x14ac:dyDescent="0.25">
      <c r="A111" s="122" t="s">
        <v>113</v>
      </c>
      <c r="B111" s="123"/>
      <c r="C111" s="124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22" t="s">
        <v>116</v>
      </c>
      <c r="B114" s="123"/>
      <c r="C114" s="124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22" t="s">
        <v>119</v>
      </c>
      <c r="B117" s="126"/>
      <c r="C117" s="127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22" t="s">
        <v>120</v>
      </c>
      <c r="B118" s="126"/>
      <c r="C118" s="127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ht="14.25" x14ac:dyDescent="0.25">
      <c r="A7" s="122" t="s">
        <v>5</v>
      </c>
      <c r="B7" s="123"/>
      <c r="C7" s="124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ht="14.25" x14ac:dyDescent="0.25">
      <c r="A23" s="122" t="s">
        <v>21</v>
      </c>
      <c r="B23" s="123"/>
      <c r="C23" s="124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ht="14.25" x14ac:dyDescent="0.25">
      <c r="A26" s="122" t="s">
        <v>24</v>
      </c>
      <c r="B26" s="123"/>
      <c r="C26" s="124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ht="14.25" x14ac:dyDescent="0.25">
      <c r="A29" s="122" t="s">
        <v>27</v>
      </c>
      <c r="B29" s="123"/>
      <c r="C29" s="124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ht="14.25" x14ac:dyDescent="0.25">
      <c r="A35" s="122" t="s">
        <v>34</v>
      </c>
      <c r="B35" s="123"/>
      <c r="C35" s="124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ht="14.25" x14ac:dyDescent="0.25">
      <c r="A36" s="122" t="s">
        <v>35</v>
      </c>
      <c r="B36" s="123"/>
      <c r="C36" s="124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22" t="s">
        <v>41</v>
      </c>
      <c r="B42" s="123"/>
      <c r="C42" s="124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22" t="s">
        <v>43</v>
      </c>
      <c r="B44" s="123"/>
      <c r="C44" s="124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22" t="s">
        <v>49</v>
      </c>
      <c r="B50" s="123"/>
      <c r="C50" s="124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22" t="s">
        <v>55</v>
      </c>
      <c r="B56" s="123"/>
      <c r="C56" s="124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22" t="s">
        <v>61</v>
      </c>
      <c r="B61" s="123"/>
      <c r="C61" s="124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22" t="s">
        <v>64</v>
      </c>
      <c r="B64" s="123"/>
      <c r="C64" s="124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22" t="s">
        <v>65</v>
      </c>
      <c r="B65" s="123"/>
      <c r="C65" s="124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22" t="s">
        <v>73</v>
      </c>
      <c r="B71" s="123"/>
      <c r="C71" s="124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22" t="s">
        <v>74</v>
      </c>
      <c r="B72" s="123"/>
      <c r="C72" s="124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22" t="s">
        <v>76</v>
      </c>
      <c r="B74" s="123"/>
      <c r="C74" s="124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22" t="s">
        <v>79</v>
      </c>
      <c r="B77" s="123"/>
      <c r="C77" s="124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22" t="s">
        <v>83</v>
      </c>
      <c r="B81" s="123"/>
      <c r="C81" s="124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22" t="s">
        <v>86</v>
      </c>
      <c r="B84" s="123"/>
      <c r="C84" s="124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22" t="s">
        <v>94</v>
      </c>
      <c r="B92" s="123"/>
      <c r="C92" s="124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22" t="s">
        <v>100</v>
      </c>
      <c r="B98" s="123"/>
      <c r="C98" s="124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22" t="s">
        <v>106</v>
      </c>
      <c r="B104" s="123"/>
      <c r="C104" s="124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22" t="s">
        <v>109</v>
      </c>
      <c r="B107" s="123"/>
      <c r="C107" s="124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22" t="s">
        <v>113</v>
      </c>
      <c r="B111" s="123"/>
      <c r="C111" s="124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22" t="s">
        <v>116</v>
      </c>
      <c r="B114" s="123"/>
      <c r="C114" s="124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22" t="s">
        <v>119</v>
      </c>
      <c r="B117" s="126"/>
      <c r="C117" s="127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22" t="s">
        <v>120</v>
      </c>
      <c r="B118" s="126"/>
      <c r="C118" s="127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style="17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ht="14.25" x14ac:dyDescent="0.25">
      <c r="A7" s="122" t="s">
        <v>5</v>
      </c>
      <c r="B7" s="123"/>
      <c r="C7" s="124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ht="14.25" x14ac:dyDescent="0.25">
      <c r="A23" s="122" t="s">
        <v>21</v>
      </c>
      <c r="B23" s="123"/>
      <c r="C23" s="124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ht="14.25" x14ac:dyDescent="0.25">
      <c r="A26" s="122" t="s">
        <v>24</v>
      </c>
      <c r="B26" s="123"/>
      <c r="C26" s="124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ht="14.25" x14ac:dyDescent="0.25">
      <c r="A29" s="122" t="s">
        <v>27</v>
      </c>
      <c r="B29" s="123"/>
      <c r="C29" s="124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ht="14.25" x14ac:dyDescent="0.25">
      <c r="A35" s="122" t="s">
        <v>34</v>
      </c>
      <c r="B35" s="123"/>
      <c r="C35" s="124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ht="14.25" x14ac:dyDescent="0.25">
      <c r="A36" s="122" t="s">
        <v>35</v>
      </c>
      <c r="B36" s="123"/>
      <c r="C36" s="124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22" t="s">
        <v>41</v>
      </c>
      <c r="B42" s="123"/>
      <c r="C42" s="124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22" t="s">
        <v>43</v>
      </c>
      <c r="B44" s="123"/>
      <c r="C44" s="124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22" t="s">
        <v>49</v>
      </c>
      <c r="B50" s="123"/>
      <c r="C50" s="124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22" t="s">
        <v>55</v>
      </c>
      <c r="B56" s="123"/>
      <c r="C56" s="124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22" t="s">
        <v>61</v>
      </c>
      <c r="B61" s="123"/>
      <c r="C61" s="124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22" t="s">
        <v>64</v>
      </c>
      <c r="B64" s="123"/>
      <c r="C64" s="124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22" t="s">
        <v>65</v>
      </c>
      <c r="B65" s="123"/>
      <c r="C65" s="124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22" t="s">
        <v>73</v>
      </c>
      <c r="B71" s="123"/>
      <c r="C71" s="124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22" t="s">
        <v>74</v>
      </c>
      <c r="B72" s="123"/>
      <c r="C72" s="124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22" t="s">
        <v>76</v>
      </c>
      <c r="B74" s="123"/>
      <c r="C74" s="124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22" t="s">
        <v>79</v>
      </c>
      <c r="B77" s="123"/>
      <c r="C77" s="124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22" t="s">
        <v>83</v>
      </c>
      <c r="B81" s="123"/>
      <c r="C81" s="124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22" t="s">
        <v>86</v>
      </c>
      <c r="B84" s="123"/>
      <c r="C84" s="124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22" t="s">
        <v>90</v>
      </c>
      <c r="B88" s="123"/>
      <c r="C88" s="124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22" t="s">
        <v>94</v>
      </c>
      <c r="B92" s="123"/>
      <c r="C92" s="124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22" t="s">
        <v>97</v>
      </c>
      <c r="B95" s="123"/>
      <c r="C95" s="124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22" t="s">
        <v>100</v>
      </c>
      <c r="B98" s="123"/>
      <c r="C98" s="124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22" t="s">
        <v>105</v>
      </c>
      <c r="B103" s="123"/>
      <c r="C103" s="124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22" t="s">
        <v>106</v>
      </c>
      <c r="B104" s="123"/>
      <c r="C104" s="124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22" t="s">
        <v>109</v>
      </c>
      <c r="B107" s="123"/>
      <c r="C107" s="124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22" t="s">
        <v>113</v>
      </c>
      <c r="B111" s="123"/>
      <c r="C111" s="124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22" t="s">
        <v>116</v>
      </c>
      <c r="B114" s="123"/>
      <c r="C114" s="124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22" t="s">
        <v>119</v>
      </c>
      <c r="B117" s="126"/>
      <c r="C117" s="127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22" t="s">
        <v>120</v>
      </c>
      <c r="B118" s="126"/>
      <c r="C118" s="127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22" t="s">
        <v>127</v>
      </c>
      <c r="B124" s="123"/>
      <c r="C124" s="124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ht="14.25" x14ac:dyDescent="0.25">
      <c r="A7" s="122" t="s">
        <v>5</v>
      </c>
      <c r="B7" s="123"/>
      <c r="C7" s="124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ht="14.25" x14ac:dyDescent="0.25">
      <c r="A23" s="122" t="s">
        <v>21</v>
      </c>
      <c r="B23" s="123"/>
      <c r="C23" s="124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ht="14.25" x14ac:dyDescent="0.25">
      <c r="A26" s="122" t="s">
        <v>24</v>
      </c>
      <c r="B26" s="123"/>
      <c r="C26" s="124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ht="14.25" x14ac:dyDescent="0.25">
      <c r="A29" s="122" t="s">
        <v>27</v>
      </c>
      <c r="B29" s="123"/>
      <c r="C29" s="124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ht="14.25" x14ac:dyDescent="0.25">
      <c r="A35" s="122" t="s">
        <v>34</v>
      </c>
      <c r="B35" s="123"/>
      <c r="C35" s="124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ht="14.25" x14ac:dyDescent="0.25">
      <c r="A36" s="122" t="s">
        <v>35</v>
      </c>
      <c r="B36" s="123"/>
      <c r="C36" s="124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22" t="s">
        <v>41</v>
      </c>
      <c r="B42" s="123"/>
      <c r="C42" s="124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22" t="s">
        <v>43</v>
      </c>
      <c r="B44" s="123"/>
      <c r="C44" s="124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22" t="s">
        <v>61</v>
      </c>
      <c r="B61" s="123"/>
      <c r="C61" s="124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22" t="s">
        <v>64</v>
      </c>
      <c r="B64" s="123"/>
      <c r="C64" s="124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22" t="s">
        <v>65</v>
      </c>
      <c r="B65" s="123"/>
      <c r="C65" s="124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2" t="s">
        <v>73</v>
      </c>
      <c r="B71" s="123"/>
      <c r="C71" s="124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22" t="s">
        <v>74</v>
      </c>
      <c r="B72" s="123"/>
      <c r="C72" s="124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22" t="s">
        <v>76</v>
      </c>
      <c r="B74" s="123"/>
      <c r="C74" s="124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22" t="s">
        <v>79</v>
      </c>
      <c r="B77" s="123"/>
      <c r="C77" s="124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22" t="s">
        <v>83</v>
      </c>
      <c r="B81" s="123"/>
      <c r="C81" s="124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22" t="s">
        <v>86</v>
      </c>
      <c r="B84" s="123"/>
      <c r="C84" s="124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22" t="s">
        <v>94</v>
      </c>
      <c r="B92" s="123"/>
      <c r="C92" s="124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22" t="s">
        <v>106</v>
      </c>
      <c r="B104" s="123"/>
      <c r="C104" s="124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22" t="s">
        <v>109</v>
      </c>
      <c r="B107" s="123"/>
      <c r="C107" s="124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22" t="s">
        <v>113</v>
      </c>
      <c r="B111" s="123"/>
      <c r="C111" s="124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22" t="s">
        <v>116</v>
      </c>
      <c r="B114" s="123"/>
      <c r="C114" s="124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22" t="s">
        <v>119</v>
      </c>
      <c r="B117" s="126"/>
      <c r="C117" s="127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22" t="s">
        <v>120</v>
      </c>
      <c r="B118" s="126"/>
      <c r="C118" s="127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ht="14.25" x14ac:dyDescent="0.25">
      <c r="A7" s="122" t="s">
        <v>5</v>
      </c>
      <c r="B7" s="123"/>
      <c r="C7" s="124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ht="14.25" x14ac:dyDescent="0.25">
      <c r="A26" s="122" t="s">
        <v>24</v>
      </c>
      <c r="B26" s="123"/>
      <c r="C26" s="124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ht="14.25" x14ac:dyDescent="0.25">
      <c r="A29" s="122" t="s">
        <v>27</v>
      </c>
      <c r="B29" s="123"/>
      <c r="C29" s="124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ht="14.25" x14ac:dyDescent="0.25">
      <c r="A35" s="122" t="s">
        <v>34</v>
      </c>
      <c r="B35" s="123"/>
      <c r="C35" s="124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ht="14.25" x14ac:dyDescent="0.25">
      <c r="A36" s="122" t="s">
        <v>35</v>
      </c>
      <c r="B36" s="123"/>
      <c r="C36" s="124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22" t="s">
        <v>41</v>
      </c>
      <c r="B42" s="123"/>
      <c r="C42" s="124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22" t="s">
        <v>43</v>
      </c>
      <c r="B44" s="123"/>
      <c r="C44" s="124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22" t="s">
        <v>49</v>
      </c>
      <c r="B50" s="123"/>
      <c r="C50" s="124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22" t="s">
        <v>61</v>
      </c>
      <c r="B61" s="123"/>
      <c r="C61" s="124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22" t="s">
        <v>64</v>
      </c>
      <c r="B64" s="123"/>
      <c r="C64" s="124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22" t="s">
        <v>65</v>
      </c>
      <c r="B65" s="123"/>
      <c r="C65" s="124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22" t="s">
        <v>73</v>
      </c>
      <c r="B71" s="123"/>
      <c r="C71" s="124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22" t="s">
        <v>74</v>
      </c>
      <c r="B72" s="123"/>
      <c r="C72" s="124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22" t="s">
        <v>76</v>
      </c>
      <c r="B74" s="123"/>
      <c r="C74" s="124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22" t="s">
        <v>79</v>
      </c>
      <c r="B77" s="123"/>
      <c r="C77" s="124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22" t="s">
        <v>83</v>
      </c>
      <c r="B81" s="123"/>
      <c r="C81" s="124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22" t="s">
        <v>86</v>
      </c>
      <c r="B84" s="123"/>
      <c r="C84" s="124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22" t="s">
        <v>100</v>
      </c>
      <c r="B98" s="123"/>
      <c r="C98" s="124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22" t="s">
        <v>106</v>
      </c>
      <c r="B104" s="123"/>
      <c r="C104" s="124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22" t="s">
        <v>109</v>
      </c>
      <c r="B107" s="123"/>
      <c r="C107" s="124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22" t="s">
        <v>113</v>
      </c>
      <c r="B111" s="123"/>
      <c r="C111" s="124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22" t="s">
        <v>119</v>
      </c>
      <c r="B117" s="126"/>
      <c r="C117" s="127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22" t="s">
        <v>120</v>
      </c>
      <c r="B118" s="126"/>
      <c r="C118" s="127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ht="14.25" x14ac:dyDescent="0.25">
      <c r="A7" s="122" t="s">
        <v>5</v>
      </c>
      <c r="B7" s="123"/>
      <c r="C7" s="124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ht="14.25" x14ac:dyDescent="0.25">
      <c r="A23" s="122" t="s">
        <v>21</v>
      </c>
      <c r="B23" s="123"/>
      <c r="C23" s="124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ht="14.25" x14ac:dyDescent="0.25">
      <c r="A26" s="122" t="s">
        <v>24</v>
      </c>
      <c r="B26" s="123"/>
      <c r="C26" s="124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ht="14.25" x14ac:dyDescent="0.25">
      <c r="A29" s="122" t="s">
        <v>27</v>
      </c>
      <c r="B29" s="123"/>
      <c r="C29" s="124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ht="14.25" x14ac:dyDescent="0.25">
      <c r="A35" s="122" t="s">
        <v>34</v>
      </c>
      <c r="B35" s="123"/>
      <c r="C35" s="124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ht="14.25" x14ac:dyDescent="0.25">
      <c r="A36" s="122" t="s">
        <v>35</v>
      </c>
      <c r="B36" s="123"/>
      <c r="C36" s="124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22" t="s">
        <v>41</v>
      </c>
      <c r="B42" s="123"/>
      <c r="C42" s="124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22" t="s">
        <v>43</v>
      </c>
      <c r="B44" s="123"/>
      <c r="C44" s="124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22" t="s">
        <v>61</v>
      </c>
      <c r="B61" s="123"/>
      <c r="C61" s="124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22" t="s">
        <v>64</v>
      </c>
      <c r="B64" s="123"/>
      <c r="C64" s="124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22" t="s">
        <v>65</v>
      </c>
      <c r="B65" s="123"/>
      <c r="C65" s="124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22" t="s">
        <v>73</v>
      </c>
      <c r="B71" s="123"/>
      <c r="C71" s="124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22" t="s">
        <v>74</v>
      </c>
      <c r="B72" s="123"/>
      <c r="C72" s="124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22" t="s">
        <v>76</v>
      </c>
      <c r="B74" s="123"/>
      <c r="C74" s="124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22" t="s">
        <v>79</v>
      </c>
      <c r="B77" s="123"/>
      <c r="C77" s="124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22" t="s">
        <v>83</v>
      </c>
      <c r="B81" s="123"/>
      <c r="C81" s="124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22" t="s">
        <v>86</v>
      </c>
      <c r="B84" s="123"/>
      <c r="C84" s="124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22" t="s">
        <v>90</v>
      </c>
      <c r="B88" s="123"/>
      <c r="C88" s="124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22" t="s">
        <v>106</v>
      </c>
      <c r="B104" s="123"/>
      <c r="C104" s="124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22" t="s">
        <v>109</v>
      </c>
      <c r="B107" s="123"/>
      <c r="C107" s="124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22" t="s">
        <v>113</v>
      </c>
      <c r="B111" s="123"/>
      <c r="C111" s="124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22" t="s">
        <v>116</v>
      </c>
      <c r="B114" s="123"/>
      <c r="C114" s="124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22" t="s">
        <v>119</v>
      </c>
      <c r="B117" s="126"/>
      <c r="C117" s="127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22" t="s">
        <v>120</v>
      </c>
      <c r="B118" s="126"/>
      <c r="C118" s="127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450000000000003" customHeight="1" x14ac:dyDescent="0.25">
      <c r="A1" s="16"/>
      <c r="D1" s="120" t="s">
        <v>141</v>
      </c>
      <c r="E1" s="120"/>
      <c r="F1" s="120"/>
      <c r="G1" s="120"/>
    </row>
    <row r="2" spans="1:9" ht="108.7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2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2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2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25" x14ac:dyDescent="0.25">
      <c r="A7" s="121" t="s">
        <v>5</v>
      </c>
      <c r="B7" s="121"/>
      <c r="C7" s="121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2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2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2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2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2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25" x14ac:dyDescent="0.25">
      <c r="A13" s="117" t="s">
        <v>11</v>
      </c>
      <c r="B13" s="118"/>
      <c r="C13" s="119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2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2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2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2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2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2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25" x14ac:dyDescent="0.25">
      <c r="A20" s="117" t="s">
        <v>18</v>
      </c>
      <c r="B20" s="118"/>
      <c r="C20" s="119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2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2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25" x14ac:dyDescent="0.25">
      <c r="A23" s="117" t="s">
        <v>21</v>
      </c>
      <c r="B23" s="118"/>
      <c r="C23" s="119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2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2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25" x14ac:dyDescent="0.25">
      <c r="A26" s="117" t="s">
        <v>24</v>
      </c>
      <c r="B26" s="118"/>
      <c r="C26" s="119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2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2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25" x14ac:dyDescent="0.25">
      <c r="A29" s="117" t="s">
        <v>27</v>
      </c>
      <c r="B29" s="118"/>
      <c r="C29" s="119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2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2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2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2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2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25" x14ac:dyDescent="0.25">
      <c r="A35" s="117" t="s">
        <v>34</v>
      </c>
      <c r="B35" s="118"/>
      <c r="C35" s="119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25" x14ac:dyDescent="0.25">
      <c r="A36" s="117" t="s">
        <v>35</v>
      </c>
      <c r="B36" s="118"/>
      <c r="C36" s="119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2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2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2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2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2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25" x14ac:dyDescent="0.25">
      <c r="A42" s="117" t="s">
        <v>41</v>
      </c>
      <c r="B42" s="118"/>
      <c r="C42" s="119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2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25" x14ac:dyDescent="0.25">
      <c r="A44" s="117" t="s">
        <v>43</v>
      </c>
      <c r="B44" s="118"/>
      <c r="C44" s="119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2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2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2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2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2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25" x14ac:dyDescent="0.25">
      <c r="A50" s="117" t="s">
        <v>49</v>
      </c>
      <c r="B50" s="118"/>
      <c r="C50" s="119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2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2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2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2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2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25" x14ac:dyDescent="0.25">
      <c r="A56" s="117" t="s">
        <v>55</v>
      </c>
      <c r="B56" s="118"/>
      <c r="C56" s="119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2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2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2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2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25" x14ac:dyDescent="0.25">
      <c r="A61" s="117" t="s">
        <v>61</v>
      </c>
      <c r="B61" s="118"/>
      <c r="C61" s="119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2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2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25" x14ac:dyDescent="0.25">
      <c r="A64" s="117" t="s">
        <v>64</v>
      </c>
      <c r="B64" s="118"/>
      <c r="C64" s="119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25" x14ac:dyDescent="0.25">
      <c r="A65" s="117" t="s">
        <v>65</v>
      </c>
      <c r="B65" s="118"/>
      <c r="C65" s="119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2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2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2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2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2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25" x14ac:dyDescent="0.25">
      <c r="A71" s="117" t="s">
        <v>73</v>
      </c>
      <c r="B71" s="118"/>
      <c r="C71" s="119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25" x14ac:dyDescent="0.25">
      <c r="A72" s="117" t="s">
        <v>74</v>
      </c>
      <c r="B72" s="118"/>
      <c r="C72" s="119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2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25" x14ac:dyDescent="0.25">
      <c r="A74" s="117" t="s">
        <v>76</v>
      </c>
      <c r="B74" s="118"/>
      <c r="C74" s="119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2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2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25" x14ac:dyDescent="0.25">
      <c r="A77" s="117" t="s">
        <v>79</v>
      </c>
      <c r="B77" s="118"/>
      <c r="C77" s="119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2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2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2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25" x14ac:dyDescent="0.25">
      <c r="A81" s="117" t="s">
        <v>83</v>
      </c>
      <c r="B81" s="118"/>
      <c r="C81" s="119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2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2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25" x14ac:dyDescent="0.25">
      <c r="A84" s="117" t="s">
        <v>86</v>
      </c>
      <c r="B84" s="118"/>
      <c r="C84" s="119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2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2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2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25" x14ac:dyDescent="0.25">
      <c r="A88" s="117" t="s">
        <v>90</v>
      </c>
      <c r="B88" s="118"/>
      <c r="C88" s="119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2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2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2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25" x14ac:dyDescent="0.25">
      <c r="A92" s="117" t="s">
        <v>94</v>
      </c>
      <c r="B92" s="118"/>
      <c r="C92" s="119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2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2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25" x14ac:dyDescent="0.25">
      <c r="A95" s="117" t="s">
        <v>97</v>
      </c>
      <c r="B95" s="118"/>
      <c r="C95" s="119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2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2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25" x14ac:dyDescent="0.25">
      <c r="A98" s="117" t="s">
        <v>100</v>
      </c>
      <c r="B98" s="118"/>
      <c r="C98" s="119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2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2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2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2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25" x14ac:dyDescent="0.25">
      <c r="A103" s="117" t="s">
        <v>105</v>
      </c>
      <c r="B103" s="118"/>
      <c r="C103" s="119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25" x14ac:dyDescent="0.25">
      <c r="A104" s="117" t="s">
        <v>106</v>
      </c>
      <c r="B104" s="118"/>
      <c r="C104" s="119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2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2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25" x14ac:dyDescent="0.25">
      <c r="A107" s="117" t="s">
        <v>109</v>
      </c>
      <c r="B107" s="118"/>
      <c r="C107" s="119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2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2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2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25" x14ac:dyDescent="0.25">
      <c r="A111" s="117" t="s">
        <v>113</v>
      </c>
      <c r="B111" s="118"/>
      <c r="C111" s="119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2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2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25" x14ac:dyDescent="0.25">
      <c r="A114" s="117" t="s">
        <v>116</v>
      </c>
      <c r="B114" s="118"/>
      <c r="C114" s="119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2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2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25" x14ac:dyDescent="0.25">
      <c r="A117" s="117" t="s">
        <v>119</v>
      </c>
      <c r="B117" s="118"/>
      <c r="C117" s="119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25" x14ac:dyDescent="0.25">
      <c r="A118" s="117" t="s">
        <v>120</v>
      </c>
      <c r="B118" s="118"/>
      <c r="C118" s="119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2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2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2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2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25" x14ac:dyDescent="0.25">
      <c r="A123" s="117" t="s">
        <v>126</v>
      </c>
      <c r="B123" s="118"/>
      <c r="C123" s="119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25" x14ac:dyDescent="0.25">
      <c r="A124" s="117" t="s">
        <v>127</v>
      </c>
      <c r="B124" s="118"/>
      <c r="C124" s="119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hidden="1" customWidth="1"/>
    <col min="6" max="6" width="16.140625" hidden="1" customWidth="1"/>
    <col min="7" max="8" width="12" hidden="1" customWidth="1"/>
    <col min="9" max="9" width="7.85546875" hidden="1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ht="14.25" x14ac:dyDescent="0.25">
      <c r="A7" s="122" t="s">
        <v>5</v>
      </c>
      <c r="B7" s="123"/>
      <c r="C7" s="124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ht="14.25" x14ac:dyDescent="0.25">
      <c r="A20" s="122" t="s">
        <v>18</v>
      </c>
      <c r="B20" s="123"/>
      <c r="C20" s="124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ht="14.25" x14ac:dyDescent="0.25">
      <c r="A26" s="122" t="s">
        <v>24</v>
      </c>
      <c r="B26" s="123"/>
      <c r="C26" s="124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ht="14.25" x14ac:dyDescent="0.25">
      <c r="A29" s="122" t="s">
        <v>27</v>
      </c>
      <c r="B29" s="123"/>
      <c r="C29" s="124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ht="14.25" x14ac:dyDescent="0.25">
      <c r="A35" s="122" t="s">
        <v>34</v>
      </c>
      <c r="B35" s="123"/>
      <c r="C35" s="124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ht="14.25" x14ac:dyDescent="0.25">
      <c r="A36" s="122" t="s">
        <v>35</v>
      </c>
      <c r="B36" s="123"/>
      <c r="C36" s="124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ht="14.25" x14ac:dyDescent="0.25">
      <c r="A42" s="122" t="s">
        <v>41</v>
      </c>
      <c r="B42" s="123"/>
      <c r="C42" s="124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ht="14.25" x14ac:dyDescent="0.25">
      <c r="A44" s="122" t="s">
        <v>43</v>
      </c>
      <c r="B44" s="123"/>
      <c r="C44" s="124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ht="14.25" x14ac:dyDescent="0.25">
      <c r="A50" s="122" t="s">
        <v>49</v>
      </c>
      <c r="B50" s="123"/>
      <c r="C50" s="124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ht="14.25" x14ac:dyDescent="0.25">
      <c r="A56" s="122" t="s">
        <v>55</v>
      </c>
      <c r="B56" s="123"/>
      <c r="C56" s="124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ht="14.25" x14ac:dyDescent="0.25">
      <c r="A61" s="122" t="s">
        <v>61</v>
      </c>
      <c r="B61" s="123"/>
      <c r="C61" s="124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ht="14.25" x14ac:dyDescent="0.25">
      <c r="A64" s="122" t="s">
        <v>64</v>
      </c>
      <c r="B64" s="123"/>
      <c r="C64" s="124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ht="14.25" x14ac:dyDescent="0.25">
      <c r="A65" s="122" t="s">
        <v>65</v>
      </c>
      <c r="B65" s="123"/>
      <c r="C65" s="124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ht="14.25" x14ac:dyDescent="0.25">
      <c r="A71" s="122" t="s">
        <v>73</v>
      </c>
      <c r="B71" s="123"/>
      <c r="C71" s="124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ht="14.25" x14ac:dyDescent="0.25">
      <c r="A72" s="122" t="s">
        <v>74</v>
      </c>
      <c r="B72" s="123"/>
      <c r="C72" s="124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ht="14.25" x14ac:dyDescent="0.25">
      <c r="A74" s="122" t="s">
        <v>76</v>
      </c>
      <c r="B74" s="123"/>
      <c r="C74" s="124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ht="14.25" x14ac:dyDescent="0.25">
      <c r="A77" s="122" t="s">
        <v>79</v>
      </c>
      <c r="B77" s="123"/>
      <c r="C77" s="124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ht="14.25" x14ac:dyDescent="0.25">
      <c r="A81" s="122" t="s">
        <v>83</v>
      </c>
      <c r="B81" s="123"/>
      <c r="C81" s="124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ht="14.25" x14ac:dyDescent="0.25">
      <c r="A84" s="122" t="s">
        <v>86</v>
      </c>
      <c r="B84" s="123"/>
      <c r="C84" s="124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ht="14.25" x14ac:dyDescent="0.25">
      <c r="A88" s="122" t="s">
        <v>90</v>
      </c>
      <c r="B88" s="123"/>
      <c r="C88" s="124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22" t="s">
        <v>94</v>
      </c>
      <c r="B92" s="123"/>
      <c r="C92" s="124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22" t="s">
        <v>106</v>
      </c>
      <c r="B104" s="123"/>
      <c r="C104" s="124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22" t="s">
        <v>109</v>
      </c>
      <c r="B107" s="123"/>
      <c r="C107" s="124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22" t="s">
        <v>113</v>
      </c>
      <c r="B111" s="123"/>
      <c r="C111" s="124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22" t="s">
        <v>119</v>
      </c>
      <c r="B117" s="126"/>
      <c r="C117" s="127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22" t="s">
        <v>120</v>
      </c>
      <c r="B118" s="126"/>
      <c r="C118" s="127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22" t="s">
        <v>127</v>
      </c>
      <c r="B124" s="123"/>
      <c r="C124" s="124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ht="14.25" x14ac:dyDescent="0.25">
      <c r="A7" s="122" t="s">
        <v>5</v>
      </c>
      <c r="B7" s="123"/>
      <c r="C7" s="124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ht="14.25" x14ac:dyDescent="0.25">
      <c r="A26" s="122" t="s">
        <v>24</v>
      </c>
      <c r="B26" s="123"/>
      <c r="C26" s="124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ht="14.25" x14ac:dyDescent="0.25">
      <c r="A29" s="122" t="s">
        <v>27</v>
      </c>
      <c r="B29" s="123"/>
      <c r="C29" s="124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ht="14.25" x14ac:dyDescent="0.25">
      <c r="A35" s="122" t="s">
        <v>34</v>
      </c>
      <c r="B35" s="123"/>
      <c r="C35" s="124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ht="14.25" x14ac:dyDescent="0.25">
      <c r="A36" s="122" t="s">
        <v>35</v>
      </c>
      <c r="B36" s="123"/>
      <c r="C36" s="124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22" t="s">
        <v>41</v>
      </c>
      <c r="B42" s="123"/>
      <c r="C42" s="124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22" t="s">
        <v>43</v>
      </c>
      <c r="B44" s="123"/>
      <c r="C44" s="124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22" t="s">
        <v>61</v>
      </c>
      <c r="B61" s="123"/>
      <c r="C61" s="124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22" t="s">
        <v>64</v>
      </c>
      <c r="B64" s="123"/>
      <c r="C64" s="124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22" t="s">
        <v>65</v>
      </c>
      <c r="B65" s="123"/>
      <c r="C65" s="124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22" t="s">
        <v>73</v>
      </c>
      <c r="B71" s="123"/>
      <c r="C71" s="124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22" t="s">
        <v>74</v>
      </c>
      <c r="B72" s="123"/>
      <c r="C72" s="124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22" t="s">
        <v>76</v>
      </c>
      <c r="B74" s="123"/>
      <c r="C74" s="124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22" t="s">
        <v>79</v>
      </c>
      <c r="B77" s="123"/>
      <c r="C77" s="124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22" t="s">
        <v>83</v>
      </c>
      <c r="B81" s="123"/>
      <c r="C81" s="124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22" t="s">
        <v>86</v>
      </c>
      <c r="B84" s="123"/>
      <c r="C84" s="124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22" t="s">
        <v>90</v>
      </c>
      <c r="B88" s="123"/>
      <c r="C88" s="124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22" t="s">
        <v>94</v>
      </c>
      <c r="B92" s="123"/>
      <c r="C92" s="124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22" t="s">
        <v>106</v>
      </c>
      <c r="B104" s="123"/>
      <c r="C104" s="124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22" t="s">
        <v>109</v>
      </c>
      <c r="B107" s="123"/>
      <c r="C107" s="124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22" t="s">
        <v>113</v>
      </c>
      <c r="B111" s="123"/>
      <c r="C111" s="124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22" t="s">
        <v>119</v>
      </c>
      <c r="B117" s="126"/>
      <c r="C117" s="127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22" t="s">
        <v>120</v>
      </c>
      <c r="B118" s="126"/>
      <c r="C118" s="127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22" t="s">
        <v>127</v>
      </c>
      <c r="B124" s="123"/>
      <c r="C124" s="124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ht="14.25" x14ac:dyDescent="0.25">
      <c r="A7" s="122" t="s">
        <v>5</v>
      </c>
      <c r="B7" s="123"/>
      <c r="C7" s="124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ht="14.25" x14ac:dyDescent="0.25">
      <c r="A20" s="122" t="s">
        <v>18</v>
      </c>
      <c r="B20" s="123"/>
      <c r="C20" s="124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ht="14.25" x14ac:dyDescent="0.25">
      <c r="A26" s="122" t="s">
        <v>24</v>
      </c>
      <c r="B26" s="123"/>
      <c r="C26" s="124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ht="14.25" x14ac:dyDescent="0.25">
      <c r="A29" s="122" t="s">
        <v>27</v>
      </c>
      <c r="B29" s="123"/>
      <c r="C29" s="124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ht="14.25" x14ac:dyDescent="0.25">
      <c r="A35" s="122" t="s">
        <v>34</v>
      </c>
      <c r="B35" s="123"/>
      <c r="C35" s="124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ht="14.25" x14ac:dyDescent="0.25">
      <c r="A36" s="122" t="s">
        <v>35</v>
      </c>
      <c r="B36" s="123"/>
      <c r="C36" s="124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22" t="s">
        <v>41</v>
      </c>
      <c r="B42" s="123"/>
      <c r="C42" s="124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x14ac:dyDescent="0.25">
      <c r="A44" s="122" t="s">
        <v>43</v>
      </c>
      <c r="B44" s="123"/>
      <c r="C44" s="124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22" t="s">
        <v>61</v>
      </c>
      <c r="B61" s="123"/>
      <c r="C61" s="124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22" t="s">
        <v>64</v>
      </c>
      <c r="B64" s="123"/>
      <c r="C64" s="124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22" t="s">
        <v>65</v>
      </c>
      <c r="B65" s="123"/>
      <c r="C65" s="124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2" t="s">
        <v>73</v>
      </c>
      <c r="B71" s="123"/>
      <c r="C71" s="124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22" t="s">
        <v>74</v>
      </c>
      <c r="B72" s="123"/>
      <c r="C72" s="124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22" t="s">
        <v>76</v>
      </c>
      <c r="B74" s="123"/>
      <c r="C74" s="124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22" t="s">
        <v>79</v>
      </c>
      <c r="B77" s="123"/>
      <c r="C77" s="124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22" t="s">
        <v>83</v>
      </c>
      <c r="B81" s="123"/>
      <c r="C81" s="124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22" t="s">
        <v>86</v>
      </c>
      <c r="B84" s="123"/>
      <c r="C84" s="124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22" t="s">
        <v>106</v>
      </c>
      <c r="B104" s="123"/>
      <c r="C104" s="124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22" t="s">
        <v>109</v>
      </c>
      <c r="B107" s="123"/>
      <c r="C107" s="124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22" t="s">
        <v>113</v>
      </c>
      <c r="B111" s="123"/>
      <c r="C111" s="124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22" t="s">
        <v>119</v>
      </c>
      <c r="B117" s="126"/>
      <c r="C117" s="127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22" t="s">
        <v>120</v>
      </c>
      <c r="B118" s="126"/>
      <c r="C118" s="127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22" t="s">
        <v>126</v>
      </c>
      <c r="B123" s="123"/>
      <c r="C123" s="124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4" sqref="F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20</v>
      </c>
      <c r="H6" s="46">
        <v>0</v>
      </c>
      <c r="I6" s="58">
        <v>28</v>
      </c>
      <c r="J6" s="46">
        <v>0</v>
      </c>
    </row>
    <row r="7" spans="1:10" ht="14.25" x14ac:dyDescent="0.25">
      <c r="A7" s="122" t="s">
        <v>5</v>
      </c>
      <c r="B7" s="123"/>
      <c r="C7" s="124"/>
      <c r="D7" s="102"/>
      <c r="E7" s="10">
        <v>8</v>
      </c>
      <c r="F7" s="10">
        <v>0</v>
      </c>
      <c r="G7" s="10">
        <v>20</v>
      </c>
      <c r="H7" s="10">
        <v>0</v>
      </c>
      <c r="I7" s="10">
        <v>28</v>
      </c>
      <c r="J7" s="10">
        <f t="shared" ref="J7" si="0">SUM(J3:J6)</f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1</v>
      </c>
      <c r="G8" s="46">
        <v>38</v>
      </c>
      <c r="H8" s="46">
        <v>9</v>
      </c>
      <c r="I8" s="46">
        <v>103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22</v>
      </c>
      <c r="F9" s="46">
        <v>0</v>
      </c>
      <c r="G9" s="46">
        <v>44</v>
      </c>
      <c r="H9" s="46">
        <v>3</v>
      </c>
      <c r="I9" s="46">
        <v>69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9</v>
      </c>
      <c r="F12" s="46">
        <v>2</v>
      </c>
      <c r="G12" s="46">
        <v>95</v>
      </c>
      <c r="H12" s="46">
        <v>3</v>
      </c>
      <c r="I12" s="46">
        <v>109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86</v>
      </c>
      <c r="F13" s="61">
        <v>3</v>
      </c>
      <c r="G13" s="61">
        <v>177</v>
      </c>
      <c r="H13" s="61">
        <v>15</v>
      </c>
      <c r="I13" s="61">
        <v>281</v>
      </c>
      <c r="J13" s="61">
        <f t="shared" ref="J13" si="1">SUM(J8:J12)</f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0</v>
      </c>
      <c r="G14" s="46">
        <v>24</v>
      </c>
      <c r="H14" s="46">
        <v>1</v>
      </c>
      <c r="I14" s="46">
        <v>41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36</v>
      </c>
      <c r="H15" s="46">
        <v>1</v>
      </c>
      <c r="I15" s="46">
        <v>75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111</v>
      </c>
      <c r="F16" s="46">
        <v>0</v>
      </c>
      <c r="G16" s="46">
        <v>5</v>
      </c>
      <c r="H16" s="46">
        <v>6</v>
      </c>
      <c r="I16" s="46">
        <v>122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69</v>
      </c>
      <c r="F17" s="46">
        <v>29</v>
      </c>
      <c r="G17" s="46">
        <v>100</v>
      </c>
      <c r="H17" s="46">
        <v>1</v>
      </c>
      <c r="I17" s="46">
        <v>199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87</v>
      </c>
      <c r="F19" s="46">
        <v>0</v>
      </c>
      <c r="G19" s="46">
        <v>37</v>
      </c>
      <c r="H19" s="46">
        <v>0</v>
      </c>
      <c r="I19" s="46">
        <v>124</v>
      </c>
      <c r="J19" s="46">
        <v>3</v>
      </c>
    </row>
    <row r="20" spans="1:10" ht="14.25" x14ac:dyDescent="0.25">
      <c r="A20" s="122" t="s">
        <v>18</v>
      </c>
      <c r="B20" s="123"/>
      <c r="C20" s="124"/>
      <c r="D20" s="76"/>
      <c r="E20" s="10">
        <v>320</v>
      </c>
      <c r="F20" s="10">
        <v>30</v>
      </c>
      <c r="G20" s="10">
        <v>202</v>
      </c>
      <c r="H20" s="10">
        <v>9</v>
      </c>
      <c r="I20" s="10">
        <v>561</v>
      </c>
      <c r="J20" s="10">
        <f t="shared" ref="J20" si="2">SUM(J14:J19)</f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65</v>
      </c>
      <c r="F21" s="46">
        <v>3</v>
      </c>
      <c r="G21" s="46">
        <v>78</v>
      </c>
      <c r="H21" s="46">
        <v>3</v>
      </c>
      <c r="I21" s="46">
        <v>149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13</v>
      </c>
      <c r="G22" s="46">
        <v>2</v>
      </c>
      <c r="H22" s="46">
        <v>0</v>
      </c>
      <c r="I22" s="46">
        <v>31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v>81</v>
      </c>
      <c r="F23" s="10">
        <v>16</v>
      </c>
      <c r="G23" s="10">
        <v>80</v>
      </c>
      <c r="H23" s="10">
        <v>3</v>
      </c>
      <c r="I23" s="10">
        <v>180</v>
      </c>
      <c r="J23" s="10">
        <f t="shared" ref="J23" si="3">SUM(J21:J22)</f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18</v>
      </c>
      <c r="F24" s="46">
        <v>0</v>
      </c>
      <c r="G24" s="46">
        <v>96</v>
      </c>
      <c r="H24" s="46">
        <v>5</v>
      </c>
      <c r="I24" s="46">
        <v>119</v>
      </c>
      <c r="J24" s="46"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0</v>
      </c>
      <c r="G25" s="46">
        <v>41</v>
      </c>
      <c r="H25" s="46">
        <v>14</v>
      </c>
      <c r="I25" s="46">
        <v>83</v>
      </c>
      <c r="J25" s="46">
        <v>6</v>
      </c>
    </row>
    <row r="26" spans="1:10" ht="14.25" x14ac:dyDescent="0.25">
      <c r="A26" s="122" t="s">
        <v>24</v>
      </c>
      <c r="B26" s="123"/>
      <c r="C26" s="124"/>
      <c r="D26" s="76"/>
      <c r="E26" s="10">
        <v>46</v>
      </c>
      <c r="F26" s="10">
        <v>0</v>
      </c>
      <c r="G26" s="10">
        <v>137</v>
      </c>
      <c r="H26" s="10">
        <v>19</v>
      </c>
      <c r="I26" s="10">
        <v>202</v>
      </c>
      <c r="J26" s="10">
        <f t="shared" ref="J26" si="4">SUM(J24:J25)</f>
        <v>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53</v>
      </c>
      <c r="H27" s="46">
        <v>0</v>
      </c>
      <c r="I27" s="46">
        <v>66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53</v>
      </c>
      <c r="H28" s="46">
        <v>10</v>
      </c>
      <c r="I28" s="46">
        <v>74</v>
      </c>
      <c r="J28" s="46">
        <v>0</v>
      </c>
    </row>
    <row r="29" spans="1:10" ht="14.25" x14ac:dyDescent="0.25">
      <c r="A29" s="122" t="s">
        <v>27</v>
      </c>
      <c r="B29" s="123"/>
      <c r="C29" s="124"/>
      <c r="D29" s="76"/>
      <c r="E29" s="10">
        <v>22</v>
      </c>
      <c r="F29" s="10">
        <v>2</v>
      </c>
      <c r="G29" s="10">
        <v>106</v>
      </c>
      <c r="H29" s="10">
        <v>10</v>
      </c>
      <c r="I29" s="10">
        <v>140</v>
      </c>
      <c r="J29" s="10">
        <f t="shared" ref="J29" si="5">SUM(J27:J28)</f>
        <v>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3</v>
      </c>
      <c r="G30" s="46">
        <v>17</v>
      </c>
      <c r="H30" s="46">
        <v>4</v>
      </c>
      <c r="I30" s="46">
        <v>28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30</v>
      </c>
      <c r="G34" s="46">
        <v>65</v>
      </c>
      <c r="H34" s="46">
        <v>8</v>
      </c>
      <c r="I34" s="46">
        <v>123</v>
      </c>
      <c r="J34" s="46">
        <v>2</v>
      </c>
    </row>
    <row r="35" spans="1:10" ht="14.25" x14ac:dyDescent="0.25">
      <c r="A35" s="122" t="s">
        <v>34</v>
      </c>
      <c r="B35" s="123"/>
      <c r="C35" s="124"/>
      <c r="D35" s="76"/>
      <c r="E35" s="61">
        <v>24</v>
      </c>
      <c r="F35" s="61">
        <v>33</v>
      </c>
      <c r="G35" s="61">
        <v>82</v>
      </c>
      <c r="H35" s="61">
        <v>12</v>
      </c>
      <c r="I35" s="61">
        <v>151</v>
      </c>
      <c r="J35" s="61">
        <f t="shared" ref="J35" si="6">SUM(J30:J34)</f>
        <v>3</v>
      </c>
    </row>
    <row r="36" spans="1:10" ht="14.25" x14ac:dyDescent="0.25">
      <c r="A36" s="122" t="s">
        <v>35</v>
      </c>
      <c r="B36" s="123"/>
      <c r="C36" s="124"/>
      <c r="D36" s="76"/>
      <c r="E36" s="61">
        <v>587</v>
      </c>
      <c r="F36" s="61">
        <v>84</v>
      </c>
      <c r="G36" s="61">
        <v>804</v>
      </c>
      <c r="H36" s="61">
        <v>68</v>
      </c>
      <c r="I36" s="61">
        <v>1543</v>
      </c>
      <c r="J36" s="61">
        <f t="shared" ref="J36" si="7">J7+J13+J20+J23+J26+J29+J35</f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114</v>
      </c>
      <c r="F39" s="46">
        <v>0</v>
      </c>
      <c r="G39" s="46">
        <v>213</v>
      </c>
      <c r="H39" s="46">
        <v>11</v>
      </c>
      <c r="I39" s="46">
        <v>338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</v>
      </c>
    </row>
    <row r="42" spans="1:10" x14ac:dyDescent="0.25">
      <c r="A42" s="122" t="s">
        <v>41</v>
      </c>
      <c r="B42" s="123"/>
      <c r="C42" s="124"/>
      <c r="D42" s="76"/>
      <c r="E42" s="61">
        <v>114</v>
      </c>
      <c r="F42" s="61">
        <v>0</v>
      </c>
      <c r="G42" s="61">
        <v>213</v>
      </c>
      <c r="H42" s="61">
        <v>11</v>
      </c>
      <c r="I42" s="61">
        <v>338</v>
      </c>
      <c r="J42" s="61">
        <f t="shared" ref="J42" si="8">SUM(J37:J41)</f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11</v>
      </c>
      <c r="G43" s="46">
        <v>157</v>
      </c>
      <c r="H43" s="46">
        <v>8</v>
      </c>
      <c r="I43" s="46">
        <v>345</v>
      </c>
      <c r="J43" s="46">
        <v>19</v>
      </c>
    </row>
    <row r="44" spans="1:10" x14ac:dyDescent="0.25">
      <c r="A44" s="122" t="s">
        <v>43</v>
      </c>
      <c r="B44" s="123"/>
      <c r="C44" s="124"/>
      <c r="D44" s="76"/>
      <c r="E44" s="61">
        <v>169</v>
      </c>
      <c r="F44" s="61">
        <v>11</v>
      </c>
      <c r="G44" s="61">
        <v>157</v>
      </c>
      <c r="H44" s="61">
        <v>8</v>
      </c>
      <c r="I44" s="61">
        <v>345</v>
      </c>
      <c r="J44" s="61">
        <f t="shared" ref="J44" si="9">SUM(J43)</f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10</v>
      </c>
      <c r="G45" s="46">
        <v>80</v>
      </c>
      <c r="H45" s="46">
        <v>0</v>
      </c>
      <c r="I45" s="46">
        <v>149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0</v>
      </c>
      <c r="H46" s="46">
        <v>0</v>
      </c>
      <c r="I46" s="46">
        <v>26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42</v>
      </c>
      <c r="F47" s="46">
        <v>18</v>
      </c>
      <c r="G47" s="46">
        <v>55</v>
      </c>
      <c r="H47" s="46">
        <v>4</v>
      </c>
      <c r="I47" s="46">
        <v>119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12</v>
      </c>
      <c r="H48" s="46">
        <v>0</v>
      </c>
      <c r="I48" s="46">
        <v>13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19</v>
      </c>
      <c r="F49" s="46">
        <v>0</v>
      </c>
      <c r="G49" s="46">
        <v>12</v>
      </c>
      <c r="H49" s="46">
        <v>12</v>
      </c>
      <c r="I49" s="46">
        <v>43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147</v>
      </c>
      <c r="F50" s="61">
        <v>28</v>
      </c>
      <c r="G50" s="61">
        <v>159</v>
      </c>
      <c r="H50" s="61">
        <v>16</v>
      </c>
      <c r="I50" s="61">
        <v>350</v>
      </c>
      <c r="J50" s="61">
        <f t="shared" ref="J50" si="10">SUM(J45:J49)</f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57</v>
      </c>
      <c r="F51" s="46">
        <v>1</v>
      </c>
      <c r="G51" s="46">
        <v>46</v>
      </c>
      <c r="H51" s="46">
        <v>0</v>
      </c>
      <c r="I51" s="46">
        <v>104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99</v>
      </c>
      <c r="H52" s="46">
        <v>10</v>
      </c>
      <c r="I52" s="46">
        <v>129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58</v>
      </c>
      <c r="H54" s="46">
        <v>2</v>
      </c>
      <c r="I54" s="46">
        <v>80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65</v>
      </c>
      <c r="H55" s="46">
        <v>1</v>
      </c>
      <c r="I55" s="46">
        <v>77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107</v>
      </c>
      <c r="F56" s="10">
        <v>2</v>
      </c>
      <c r="G56" s="10">
        <v>268</v>
      </c>
      <c r="H56" s="10">
        <v>13</v>
      </c>
      <c r="I56" s="10">
        <v>390</v>
      </c>
      <c r="J56" s="61">
        <f t="shared" ref="J56" si="11"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2</v>
      </c>
      <c r="G57" s="46">
        <v>206</v>
      </c>
      <c r="H57" s="46">
        <v>16</v>
      </c>
      <c r="I57" s="46">
        <v>308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9</v>
      </c>
      <c r="G58" s="46">
        <v>532</v>
      </c>
      <c r="H58" s="46">
        <v>41</v>
      </c>
      <c r="I58" s="46">
        <v>662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73</v>
      </c>
      <c r="F59" s="46">
        <v>5</v>
      </c>
      <c r="G59" s="46">
        <v>138</v>
      </c>
      <c r="H59" s="46">
        <v>13</v>
      </c>
      <c r="I59" s="46">
        <v>229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1</v>
      </c>
      <c r="G60" s="46">
        <v>73</v>
      </c>
      <c r="H60" s="46">
        <v>2</v>
      </c>
      <c r="I60" s="46">
        <v>132</v>
      </c>
      <c r="J60" s="46">
        <v>3</v>
      </c>
    </row>
    <row r="61" spans="1:10" x14ac:dyDescent="0.25">
      <c r="A61" s="122" t="s">
        <v>61</v>
      </c>
      <c r="B61" s="123"/>
      <c r="C61" s="124"/>
      <c r="D61" s="76"/>
      <c r="E61" s="10">
        <v>293</v>
      </c>
      <c r="F61" s="10">
        <v>17</v>
      </c>
      <c r="G61" s="10">
        <v>949</v>
      </c>
      <c r="H61" s="10">
        <v>72</v>
      </c>
      <c r="I61" s="10">
        <v>1331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0</v>
      </c>
      <c r="G62" s="46">
        <v>60</v>
      </c>
      <c r="H62" s="46">
        <v>0</v>
      </c>
      <c r="I62" s="46">
        <v>81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2</v>
      </c>
      <c r="G63" s="46">
        <v>209</v>
      </c>
      <c r="H63" s="46">
        <v>27</v>
      </c>
      <c r="I63" s="46">
        <v>296</v>
      </c>
      <c r="J63" s="46">
        <v>12</v>
      </c>
    </row>
    <row r="64" spans="1:10" x14ac:dyDescent="0.25">
      <c r="A64" s="122" t="s">
        <v>64</v>
      </c>
      <c r="B64" s="123"/>
      <c r="C64" s="124"/>
      <c r="D64" s="102"/>
      <c r="E64" s="10">
        <v>79</v>
      </c>
      <c r="F64" s="10">
        <v>2</v>
      </c>
      <c r="G64" s="10">
        <v>269</v>
      </c>
      <c r="H64" s="10">
        <v>27</v>
      </c>
      <c r="I64" s="10">
        <v>377</v>
      </c>
      <c r="J64" s="61">
        <f t="shared" ref="J64" si="13">SUM(J62:J63)</f>
        <v>12</v>
      </c>
    </row>
    <row r="65" spans="1:10" x14ac:dyDescent="0.25">
      <c r="A65" s="122" t="s">
        <v>65</v>
      </c>
      <c r="B65" s="123"/>
      <c r="C65" s="124"/>
      <c r="D65" s="102"/>
      <c r="E65" s="10">
        <v>909</v>
      </c>
      <c r="F65" s="10">
        <v>60</v>
      </c>
      <c r="G65" s="10">
        <v>2015</v>
      </c>
      <c r="H65" s="10">
        <v>147</v>
      </c>
      <c r="I65" s="10">
        <v>3131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98</v>
      </c>
      <c r="F66" s="46">
        <v>5</v>
      </c>
      <c r="G66" s="62">
        <v>49</v>
      </c>
      <c r="H66" s="62">
        <v>60</v>
      </c>
      <c r="I66" s="46">
        <v>212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4</v>
      </c>
      <c r="G67" s="62">
        <v>198</v>
      </c>
      <c r="H67" s="62">
        <v>41</v>
      </c>
      <c r="I67" s="46">
        <v>323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386</v>
      </c>
      <c r="F68" s="46">
        <v>3</v>
      </c>
      <c r="G68" s="62">
        <v>486</v>
      </c>
      <c r="H68" s="62">
        <v>16</v>
      </c>
      <c r="I68" s="46">
        <v>891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105</v>
      </c>
      <c r="F69" s="46">
        <v>23</v>
      </c>
      <c r="G69" s="62">
        <v>499</v>
      </c>
      <c r="H69" s="62">
        <v>6</v>
      </c>
      <c r="I69" s="46">
        <v>633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22" t="s">
        <v>73</v>
      </c>
      <c r="B71" s="123"/>
      <c r="C71" s="124"/>
      <c r="D71" s="102"/>
      <c r="E71" s="10">
        <v>670</v>
      </c>
      <c r="F71" s="10">
        <v>35</v>
      </c>
      <c r="G71" s="10">
        <v>1232</v>
      </c>
      <c r="H71" s="10">
        <v>123</v>
      </c>
      <c r="I71" s="10">
        <v>2060</v>
      </c>
      <c r="J71" s="61">
        <f t="shared" ref="J71" si="15">SUM(J66:J70)</f>
        <v>37</v>
      </c>
    </row>
    <row r="72" spans="1:10" x14ac:dyDescent="0.25">
      <c r="A72" s="122" t="s">
        <v>74</v>
      </c>
      <c r="B72" s="123"/>
      <c r="C72" s="124"/>
      <c r="D72" s="102"/>
      <c r="E72" s="10">
        <v>670</v>
      </c>
      <c r="F72" s="10">
        <v>35</v>
      </c>
      <c r="G72" s="10">
        <v>1232</v>
      </c>
      <c r="H72" s="10">
        <v>123</v>
      </c>
      <c r="I72" s="10">
        <v>2060</v>
      </c>
      <c r="J72" s="61">
        <f t="shared" ref="J72" si="16">J71</f>
        <v>37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1</v>
      </c>
      <c r="G73" s="62">
        <v>103</v>
      </c>
      <c r="H73" s="62">
        <v>0</v>
      </c>
      <c r="I73" s="46">
        <v>179</v>
      </c>
      <c r="J73" s="46">
        <v>18</v>
      </c>
    </row>
    <row r="74" spans="1:10" x14ac:dyDescent="0.25">
      <c r="A74" s="122" t="s">
        <v>76</v>
      </c>
      <c r="B74" s="123"/>
      <c r="C74" s="124"/>
      <c r="D74" s="102"/>
      <c r="E74" s="10">
        <v>75</v>
      </c>
      <c r="F74" s="10">
        <v>1</v>
      </c>
      <c r="G74" s="10">
        <v>103</v>
      </c>
      <c r="H74" s="10">
        <v>0</v>
      </c>
      <c r="I74" s="10">
        <v>179</v>
      </c>
      <c r="J74" s="61">
        <f t="shared" ref="J74" si="17">SUM(J73)</f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29</v>
      </c>
      <c r="F76" s="62">
        <v>1</v>
      </c>
      <c r="G76" s="62">
        <v>142</v>
      </c>
      <c r="H76" s="62">
        <v>6</v>
      </c>
      <c r="I76" s="46">
        <v>178</v>
      </c>
      <c r="J76" s="46">
        <v>1</v>
      </c>
    </row>
    <row r="77" spans="1:10" x14ac:dyDescent="0.25">
      <c r="A77" s="122" t="s">
        <v>79</v>
      </c>
      <c r="B77" s="123"/>
      <c r="C77" s="124"/>
      <c r="D77" s="102"/>
      <c r="E77" s="10">
        <v>29</v>
      </c>
      <c r="F77" s="10">
        <v>1</v>
      </c>
      <c r="G77" s="10">
        <v>143</v>
      </c>
      <c r="H77" s="10">
        <v>6</v>
      </c>
      <c r="I77" s="10">
        <v>179</v>
      </c>
      <c r="J77" s="61">
        <f t="shared" ref="J77" si="18">SUM(J75:J76)</f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17</v>
      </c>
      <c r="F78" s="62">
        <v>0</v>
      </c>
      <c r="G78" s="62">
        <v>43</v>
      </c>
      <c r="H78" s="62">
        <v>2</v>
      </c>
      <c r="I78" s="46">
        <v>62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141</v>
      </c>
      <c r="F79" s="62">
        <v>0</v>
      </c>
      <c r="G79" s="62">
        <v>66</v>
      </c>
      <c r="H79" s="62">
        <v>7</v>
      </c>
      <c r="I79" s="46">
        <v>214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1</v>
      </c>
      <c r="G80" s="62">
        <v>19</v>
      </c>
      <c r="H80" s="62">
        <v>2</v>
      </c>
      <c r="I80" s="46">
        <v>60</v>
      </c>
      <c r="J80" s="46">
        <v>2</v>
      </c>
    </row>
    <row r="81" spans="1:10" x14ac:dyDescent="0.25">
      <c r="A81" s="122" t="s">
        <v>83</v>
      </c>
      <c r="B81" s="123"/>
      <c r="C81" s="124"/>
      <c r="D81" s="102"/>
      <c r="E81" s="10">
        <v>196</v>
      </c>
      <c r="F81" s="10">
        <v>1</v>
      </c>
      <c r="G81" s="10">
        <v>128</v>
      </c>
      <c r="H81" s="10">
        <v>11</v>
      </c>
      <c r="I81" s="10">
        <v>336</v>
      </c>
      <c r="J81" s="61">
        <f t="shared" ref="J81" si="19">SUM(J78:J80)</f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35</v>
      </c>
      <c r="H82" s="62">
        <v>0</v>
      </c>
      <c r="I82" s="46">
        <v>45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142</v>
      </c>
      <c r="F83" s="62">
        <v>8</v>
      </c>
      <c r="G83" s="62">
        <v>260</v>
      </c>
      <c r="H83" s="62">
        <v>7</v>
      </c>
      <c r="I83" s="46">
        <v>417</v>
      </c>
      <c r="J83" s="46">
        <v>9</v>
      </c>
    </row>
    <row r="84" spans="1:10" x14ac:dyDescent="0.25">
      <c r="A84" s="122" t="s">
        <v>86</v>
      </c>
      <c r="B84" s="123"/>
      <c r="C84" s="124"/>
      <c r="D84" s="102"/>
      <c r="E84" s="10">
        <v>152</v>
      </c>
      <c r="F84" s="10">
        <v>8</v>
      </c>
      <c r="G84" s="10">
        <v>295</v>
      </c>
      <c r="H84" s="10">
        <v>7</v>
      </c>
      <c r="I84" s="10">
        <v>462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36</v>
      </c>
      <c r="F85" s="46">
        <v>0</v>
      </c>
      <c r="G85" s="46">
        <v>18</v>
      </c>
      <c r="H85" s="46">
        <v>1</v>
      </c>
      <c r="I85" s="46">
        <v>55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1</v>
      </c>
      <c r="G86" s="46">
        <v>155</v>
      </c>
      <c r="H86" s="46">
        <v>27</v>
      </c>
      <c r="I86" s="46">
        <v>285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</v>
      </c>
      <c r="F87" s="46">
        <v>4</v>
      </c>
      <c r="G87" s="46">
        <v>0</v>
      </c>
      <c r="H87" s="46">
        <v>0</v>
      </c>
      <c r="I87" s="46">
        <v>8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142</v>
      </c>
      <c r="F88" s="10">
        <v>5</v>
      </c>
      <c r="G88" s="10">
        <v>173</v>
      </c>
      <c r="H88" s="10">
        <v>28</v>
      </c>
      <c r="I88" s="10">
        <v>348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118</v>
      </c>
      <c r="F90" s="46">
        <v>24</v>
      </c>
      <c r="G90" s="46">
        <v>114</v>
      </c>
      <c r="H90" s="46">
        <v>1</v>
      </c>
      <c r="I90" s="46">
        <v>257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157</v>
      </c>
      <c r="H91" s="46">
        <v>2</v>
      </c>
      <c r="I91" s="46">
        <v>217</v>
      </c>
      <c r="J91" s="46">
        <v>1</v>
      </c>
    </row>
    <row r="92" spans="1:10" x14ac:dyDescent="0.25">
      <c r="A92" s="122" t="s">
        <v>94</v>
      </c>
      <c r="B92" s="123"/>
      <c r="C92" s="124"/>
      <c r="D92" s="75"/>
      <c r="E92" s="10">
        <v>176</v>
      </c>
      <c r="F92" s="10">
        <v>24</v>
      </c>
      <c r="G92" s="10">
        <v>271</v>
      </c>
      <c r="H92" s="10">
        <v>3</v>
      </c>
      <c r="I92" s="10">
        <v>474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15</v>
      </c>
      <c r="G93" s="46">
        <v>187</v>
      </c>
      <c r="H93" s="46">
        <v>9</v>
      </c>
      <c r="I93" s="46">
        <v>360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47</v>
      </c>
      <c r="F94" s="46">
        <v>2</v>
      </c>
      <c r="G94" s="46">
        <v>50</v>
      </c>
      <c r="H94" s="46">
        <v>0</v>
      </c>
      <c r="I94" s="46">
        <v>99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196</v>
      </c>
      <c r="F95" s="10">
        <v>17</v>
      </c>
      <c r="G95" s="10">
        <v>237</v>
      </c>
      <c r="H95" s="10">
        <v>9</v>
      </c>
      <c r="I95" s="10">
        <v>459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37</v>
      </c>
      <c r="F96" s="46">
        <v>5</v>
      </c>
      <c r="G96" s="46">
        <v>118</v>
      </c>
      <c r="H96" s="46">
        <v>7</v>
      </c>
      <c r="I96" s="46">
        <v>167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206</v>
      </c>
      <c r="F97" s="46">
        <v>5</v>
      </c>
      <c r="G97" s="46">
        <v>87</v>
      </c>
      <c r="H97" s="46">
        <v>12</v>
      </c>
      <c r="I97" s="46">
        <v>310</v>
      </c>
      <c r="J97" s="46">
        <v>2</v>
      </c>
    </row>
    <row r="98" spans="1:10" x14ac:dyDescent="0.25">
      <c r="A98" s="122" t="s">
        <v>100</v>
      </c>
      <c r="B98" s="123"/>
      <c r="C98" s="124"/>
      <c r="D98" s="75"/>
      <c r="E98" s="10">
        <v>243</v>
      </c>
      <c r="F98" s="10">
        <v>10</v>
      </c>
      <c r="G98" s="10">
        <v>205</v>
      </c>
      <c r="H98" s="10">
        <v>19</v>
      </c>
      <c r="I98" s="10">
        <v>477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7</v>
      </c>
      <c r="G99" s="46">
        <v>126</v>
      </c>
      <c r="H99" s="46">
        <v>13</v>
      </c>
      <c r="I99" s="46">
        <v>175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11</v>
      </c>
      <c r="G100" s="46">
        <v>117</v>
      </c>
      <c r="H100" s="46">
        <v>17</v>
      </c>
      <c r="I100" s="46">
        <v>256</v>
      </c>
      <c r="J100" s="46">
        <v>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59</v>
      </c>
      <c r="F101" s="60">
        <v>27</v>
      </c>
      <c r="G101" s="46">
        <v>103</v>
      </c>
      <c r="H101" s="46">
        <v>1</v>
      </c>
      <c r="I101" s="46">
        <v>190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</v>
      </c>
      <c r="H102" s="46">
        <v>0</v>
      </c>
      <c r="I102" s="46">
        <v>33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v>230</v>
      </c>
      <c r="F103" s="10">
        <v>45</v>
      </c>
      <c r="G103" s="61">
        <v>348</v>
      </c>
      <c r="H103" s="10">
        <v>31</v>
      </c>
      <c r="I103" s="10">
        <v>654</v>
      </c>
      <c r="J103" s="61">
        <f t="shared" ref="J103" si="25">SUM(J99:J102)</f>
        <v>20</v>
      </c>
    </row>
    <row r="104" spans="1:10" x14ac:dyDescent="0.25">
      <c r="A104" s="122" t="s">
        <v>106</v>
      </c>
      <c r="B104" s="123"/>
      <c r="C104" s="124"/>
      <c r="D104" s="75"/>
      <c r="E104" s="10">
        <v>1439</v>
      </c>
      <c r="F104" s="10">
        <v>112</v>
      </c>
      <c r="G104" s="10">
        <v>1903</v>
      </c>
      <c r="H104" s="10">
        <v>114</v>
      </c>
      <c r="I104" s="10">
        <v>3568</v>
      </c>
      <c r="J104" s="61">
        <f t="shared" ref="J104" si="26">SUM(J74,J77,J81,J84,J88,J92,J95,J98,J103)</f>
        <v>69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24</v>
      </c>
      <c r="H105" s="46">
        <v>0</v>
      </c>
      <c r="I105" s="46">
        <v>29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0</v>
      </c>
      <c r="G106" s="46">
        <v>5</v>
      </c>
      <c r="H106" s="46">
        <v>1</v>
      </c>
      <c r="I106" s="46">
        <v>25</v>
      </c>
      <c r="J106" s="46">
        <v>4</v>
      </c>
    </row>
    <row r="107" spans="1:10" x14ac:dyDescent="0.25">
      <c r="A107" s="122" t="s">
        <v>109</v>
      </c>
      <c r="B107" s="123"/>
      <c r="C107" s="124"/>
      <c r="D107" s="75"/>
      <c r="E107" s="10">
        <v>23</v>
      </c>
      <c r="F107" s="10">
        <v>1</v>
      </c>
      <c r="G107" s="10">
        <v>29</v>
      </c>
      <c r="H107" s="10">
        <v>1</v>
      </c>
      <c r="I107" s="10">
        <v>54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0</v>
      </c>
      <c r="G108" s="46">
        <v>49</v>
      </c>
      <c r="H108" s="46">
        <v>0</v>
      </c>
      <c r="I108" s="46">
        <v>100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131</v>
      </c>
      <c r="F109" s="46">
        <v>4</v>
      </c>
      <c r="G109" s="46">
        <v>145</v>
      </c>
      <c r="H109" s="46">
        <v>90</v>
      </c>
      <c r="I109" s="46">
        <v>370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5</v>
      </c>
      <c r="G110" s="46">
        <v>133</v>
      </c>
      <c r="H110" s="46">
        <v>66</v>
      </c>
      <c r="I110" s="46">
        <v>251</v>
      </c>
      <c r="J110" s="46">
        <v>3</v>
      </c>
    </row>
    <row r="111" spans="1:10" x14ac:dyDescent="0.25">
      <c r="A111" s="122" t="s">
        <v>113</v>
      </c>
      <c r="B111" s="123"/>
      <c r="C111" s="124"/>
      <c r="D111" s="75"/>
      <c r="E111" s="10">
        <v>229</v>
      </c>
      <c r="F111" s="10">
        <v>9</v>
      </c>
      <c r="G111" s="10">
        <v>327</v>
      </c>
      <c r="H111" s="10">
        <v>156</v>
      </c>
      <c r="I111" s="10">
        <v>721</v>
      </c>
      <c r="J111" s="61">
        <f t="shared" ref="J111" si="28">SUM(J108:J110)</f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5</v>
      </c>
      <c r="G112" s="46">
        <v>178</v>
      </c>
      <c r="H112" s="46">
        <v>5</v>
      </c>
      <c r="I112" s="46">
        <v>286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0</v>
      </c>
      <c r="G113" s="46">
        <v>156</v>
      </c>
      <c r="H113" s="46">
        <v>41</v>
      </c>
      <c r="I113" s="46">
        <v>284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185</v>
      </c>
      <c r="F114" s="10">
        <v>5</v>
      </c>
      <c r="G114" s="10">
        <v>334</v>
      </c>
      <c r="H114" s="10">
        <v>46</v>
      </c>
      <c r="I114" s="10">
        <v>570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235</v>
      </c>
      <c r="F115" s="46">
        <v>9</v>
      </c>
      <c r="G115" s="46">
        <v>380</v>
      </c>
      <c r="H115" s="46">
        <v>13</v>
      </c>
      <c r="I115" s="46">
        <v>637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580</v>
      </c>
      <c r="F116" s="46">
        <v>1</v>
      </c>
      <c r="G116" s="46">
        <v>695</v>
      </c>
      <c r="H116" s="46">
        <v>101</v>
      </c>
      <c r="I116" s="46">
        <v>1377</v>
      </c>
      <c r="J116" s="46">
        <v>15</v>
      </c>
    </row>
    <row r="117" spans="1:10" x14ac:dyDescent="0.25">
      <c r="A117" s="122" t="s">
        <v>119</v>
      </c>
      <c r="B117" s="126"/>
      <c r="C117" s="127"/>
      <c r="D117" s="102"/>
      <c r="E117" s="10">
        <v>815</v>
      </c>
      <c r="F117" s="10">
        <v>10</v>
      </c>
      <c r="G117" s="10">
        <v>1075</v>
      </c>
      <c r="H117" s="10">
        <v>114</v>
      </c>
      <c r="I117" s="10">
        <v>2014</v>
      </c>
      <c r="J117" s="61">
        <f t="shared" ref="J117" si="30">SUM(J115:J116)</f>
        <v>31</v>
      </c>
    </row>
    <row r="118" spans="1:10" x14ac:dyDescent="0.25">
      <c r="A118" s="122" t="s">
        <v>120</v>
      </c>
      <c r="B118" s="126"/>
      <c r="C118" s="127"/>
      <c r="D118" s="102"/>
      <c r="E118" s="61">
        <v>1252</v>
      </c>
      <c r="F118" s="61">
        <v>25</v>
      </c>
      <c r="G118" s="61">
        <v>1765</v>
      </c>
      <c r="H118" s="61">
        <v>317</v>
      </c>
      <c r="I118" s="61">
        <v>3359</v>
      </c>
      <c r="J118" s="61">
        <f t="shared" ref="J118" si="31">J107+J111+J114+J117</f>
        <v>50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135</v>
      </c>
      <c r="F119" s="46">
        <v>0</v>
      </c>
      <c r="G119" s="46">
        <v>31</v>
      </c>
      <c r="H119" s="46">
        <v>1</v>
      </c>
      <c r="I119" s="46">
        <v>167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1</v>
      </c>
      <c r="G122" s="46">
        <v>12</v>
      </c>
      <c r="H122" s="46">
        <v>0</v>
      </c>
      <c r="I122" s="46">
        <v>28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150</v>
      </c>
      <c r="F123" s="10">
        <v>1</v>
      </c>
      <c r="G123" s="10">
        <v>43</v>
      </c>
      <c r="H123" s="10">
        <v>1</v>
      </c>
      <c r="I123" s="10">
        <v>195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150</v>
      </c>
      <c r="F124" s="10">
        <v>1</v>
      </c>
      <c r="G124" s="10">
        <v>43</v>
      </c>
      <c r="H124" s="10">
        <v>1</v>
      </c>
      <c r="I124" s="10">
        <v>195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5007</v>
      </c>
      <c r="F125" s="55">
        <v>317</v>
      </c>
      <c r="G125" s="55">
        <v>7762</v>
      </c>
      <c r="H125" s="55">
        <v>770</v>
      </c>
      <c r="I125" s="55">
        <v>13856</v>
      </c>
      <c r="J125" s="55">
        <f t="shared" ref="J125" si="34">J36+J65+J72+J104+J124+J118</f>
        <v>297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7" sqref="G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16</v>
      </c>
      <c r="H6" s="46">
        <v>1</v>
      </c>
      <c r="I6" s="58">
        <v>26</v>
      </c>
      <c r="J6" s="46">
        <v>0</v>
      </c>
    </row>
    <row r="7" spans="1:10" ht="14.25" x14ac:dyDescent="0.25">
      <c r="A7" s="122" t="s">
        <v>5</v>
      </c>
      <c r="B7" s="123"/>
      <c r="C7" s="124"/>
      <c r="D7" s="103"/>
      <c r="E7" s="10">
        <v>8</v>
      </c>
      <c r="F7" s="10">
        <v>1</v>
      </c>
      <c r="G7" s="10">
        <v>16</v>
      </c>
      <c r="H7" s="10">
        <v>1</v>
      </c>
      <c r="I7" s="10">
        <v>26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59</v>
      </c>
      <c r="H8" s="46">
        <v>10</v>
      </c>
      <c r="I8" s="46">
        <v>100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26</v>
      </c>
      <c r="F9" s="46">
        <v>0</v>
      </c>
      <c r="G9" s="46">
        <v>45</v>
      </c>
      <c r="H9" s="46">
        <v>4</v>
      </c>
      <c r="I9" s="46">
        <v>75</v>
      </c>
      <c r="J9" s="46">
        <v>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2</v>
      </c>
      <c r="G12" s="46">
        <v>83</v>
      </c>
      <c r="H12" s="46">
        <v>2</v>
      </c>
      <c r="I12" s="46">
        <v>97</v>
      </c>
      <c r="J12" s="46">
        <v>0</v>
      </c>
    </row>
    <row r="13" spans="1:10" ht="14.25" x14ac:dyDescent="0.25">
      <c r="A13" s="122" t="s">
        <v>11</v>
      </c>
      <c r="B13" s="123"/>
      <c r="C13" s="124"/>
      <c r="D13" s="76"/>
      <c r="E13" s="61">
        <v>67</v>
      </c>
      <c r="F13" s="61">
        <v>2</v>
      </c>
      <c r="G13" s="61">
        <v>187</v>
      </c>
      <c r="H13" s="61">
        <v>16</v>
      </c>
      <c r="I13" s="61">
        <v>272</v>
      </c>
      <c r="J13" s="61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13</v>
      </c>
      <c r="H14" s="46">
        <v>1</v>
      </c>
      <c r="I14" s="46">
        <v>25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64</v>
      </c>
      <c r="H15" s="46">
        <v>1</v>
      </c>
      <c r="I15" s="46">
        <v>104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85</v>
      </c>
      <c r="F16" s="46">
        <v>0</v>
      </c>
      <c r="G16" s="46">
        <v>7</v>
      </c>
      <c r="H16" s="46">
        <v>5</v>
      </c>
      <c r="I16" s="46">
        <v>97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67</v>
      </c>
      <c r="F17" s="46">
        <v>19</v>
      </c>
      <c r="G17" s="46">
        <v>129</v>
      </c>
      <c r="H17" s="46">
        <v>2</v>
      </c>
      <c r="I17" s="46">
        <v>217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0</v>
      </c>
      <c r="G19" s="46">
        <v>25</v>
      </c>
      <c r="H19" s="46">
        <v>0</v>
      </c>
      <c r="I19" s="46">
        <v>78</v>
      </c>
      <c r="J19" s="46">
        <v>1</v>
      </c>
    </row>
    <row r="20" spans="1:10" ht="14.25" x14ac:dyDescent="0.25">
      <c r="A20" s="122" t="s">
        <v>18</v>
      </c>
      <c r="B20" s="123"/>
      <c r="C20" s="124"/>
      <c r="D20" s="76"/>
      <c r="E20" s="10">
        <v>255</v>
      </c>
      <c r="F20" s="10">
        <v>19</v>
      </c>
      <c r="G20" s="10">
        <v>238</v>
      </c>
      <c r="H20" s="10">
        <v>9</v>
      </c>
      <c r="I20" s="10">
        <v>521</v>
      </c>
      <c r="J20" s="10"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78</v>
      </c>
      <c r="H21" s="46">
        <v>1</v>
      </c>
      <c r="I21" s="46">
        <v>163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5</v>
      </c>
      <c r="G22" s="46">
        <v>4</v>
      </c>
      <c r="H22" s="46">
        <v>0</v>
      </c>
      <c r="I22" s="46">
        <v>31</v>
      </c>
      <c r="J22" s="46">
        <v>0</v>
      </c>
    </row>
    <row r="23" spans="1:10" ht="14.25" x14ac:dyDescent="0.25">
      <c r="A23" s="122" t="s">
        <v>21</v>
      </c>
      <c r="B23" s="123"/>
      <c r="C23" s="124"/>
      <c r="D23" s="76"/>
      <c r="E23" s="10">
        <v>102</v>
      </c>
      <c r="F23" s="10">
        <v>9</v>
      </c>
      <c r="G23" s="10">
        <v>82</v>
      </c>
      <c r="H23" s="10">
        <v>1</v>
      </c>
      <c r="I23" s="10">
        <v>194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77</v>
      </c>
      <c r="H24" s="46">
        <v>7</v>
      </c>
      <c r="I24" s="46">
        <v>109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</v>
      </c>
      <c r="F25" s="46">
        <v>2</v>
      </c>
      <c r="G25" s="46">
        <v>52</v>
      </c>
      <c r="H25" s="46">
        <v>4</v>
      </c>
      <c r="I25" s="46">
        <v>77</v>
      </c>
      <c r="J25" s="46">
        <v>5</v>
      </c>
    </row>
    <row r="26" spans="1:10" ht="14.25" x14ac:dyDescent="0.25">
      <c r="A26" s="122" t="s">
        <v>24</v>
      </c>
      <c r="B26" s="123"/>
      <c r="C26" s="124"/>
      <c r="D26" s="76"/>
      <c r="E26" s="10">
        <v>44</v>
      </c>
      <c r="F26" s="10">
        <v>2</v>
      </c>
      <c r="G26" s="10">
        <v>129</v>
      </c>
      <c r="H26" s="10">
        <v>11</v>
      </c>
      <c r="I26" s="10">
        <v>186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0</v>
      </c>
      <c r="G27" s="46">
        <v>45</v>
      </c>
      <c r="H27" s="46">
        <v>1</v>
      </c>
      <c r="I27" s="46">
        <v>58</v>
      </c>
      <c r="J27" s="46">
        <v>5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65</v>
      </c>
      <c r="H28" s="46">
        <v>8</v>
      </c>
      <c r="I28" s="46">
        <v>86</v>
      </c>
      <c r="J28" s="46">
        <v>0</v>
      </c>
    </row>
    <row r="29" spans="1:10" ht="14.25" x14ac:dyDescent="0.25">
      <c r="A29" s="122" t="s">
        <v>27</v>
      </c>
      <c r="B29" s="123"/>
      <c r="C29" s="124"/>
      <c r="D29" s="76"/>
      <c r="E29" s="10">
        <v>24</v>
      </c>
      <c r="F29" s="10">
        <v>1</v>
      </c>
      <c r="G29" s="10">
        <v>110</v>
      </c>
      <c r="H29" s="10">
        <v>9</v>
      </c>
      <c r="I29" s="10">
        <v>144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24</v>
      </c>
      <c r="H30" s="46">
        <v>3</v>
      </c>
      <c r="I30" s="46">
        <v>34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38</v>
      </c>
      <c r="G34" s="46">
        <v>78</v>
      </c>
      <c r="H34" s="46">
        <v>5</v>
      </c>
      <c r="I34" s="46">
        <v>138</v>
      </c>
      <c r="J34" s="46">
        <v>5</v>
      </c>
    </row>
    <row r="35" spans="1:10" ht="14.25" x14ac:dyDescent="0.25">
      <c r="A35" s="122" t="s">
        <v>34</v>
      </c>
      <c r="B35" s="123"/>
      <c r="C35" s="124"/>
      <c r="D35" s="76"/>
      <c r="E35" s="61">
        <v>24</v>
      </c>
      <c r="F35" s="61">
        <v>38</v>
      </c>
      <c r="G35" s="61">
        <v>103</v>
      </c>
      <c r="H35" s="61">
        <v>8</v>
      </c>
      <c r="I35" s="61">
        <v>173</v>
      </c>
      <c r="J35" s="61">
        <v>5</v>
      </c>
    </row>
    <row r="36" spans="1:10" ht="14.25" x14ac:dyDescent="0.25">
      <c r="A36" s="122" t="s">
        <v>35</v>
      </c>
      <c r="B36" s="123"/>
      <c r="C36" s="124"/>
      <c r="D36" s="76"/>
      <c r="E36" s="61">
        <v>524</v>
      </c>
      <c r="F36" s="61">
        <v>72</v>
      </c>
      <c r="G36" s="61">
        <v>865</v>
      </c>
      <c r="H36" s="61">
        <v>55</v>
      </c>
      <c r="I36" s="61">
        <v>1516</v>
      </c>
      <c r="J36" s="61">
        <v>37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138</v>
      </c>
      <c r="F39" s="46">
        <v>0</v>
      </c>
      <c r="G39" s="46">
        <v>201</v>
      </c>
      <c r="H39" s="46">
        <v>29</v>
      </c>
      <c r="I39" s="46">
        <v>368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v>1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22" t="s">
        <v>41</v>
      </c>
      <c r="B42" s="123"/>
      <c r="C42" s="124"/>
      <c r="D42" s="76"/>
      <c r="E42" s="61">
        <v>139</v>
      </c>
      <c r="F42" s="61">
        <v>0</v>
      </c>
      <c r="G42" s="61">
        <v>201</v>
      </c>
      <c r="H42" s="61">
        <v>29</v>
      </c>
      <c r="I42" s="61">
        <v>369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162</v>
      </c>
      <c r="F43" s="46">
        <v>13</v>
      </c>
      <c r="G43" s="46">
        <v>161</v>
      </c>
      <c r="H43" s="46">
        <v>7</v>
      </c>
      <c r="I43" s="46">
        <v>343</v>
      </c>
      <c r="J43" s="46">
        <v>19</v>
      </c>
    </row>
    <row r="44" spans="1:10" x14ac:dyDescent="0.25">
      <c r="A44" s="122" t="s">
        <v>43</v>
      </c>
      <c r="B44" s="123"/>
      <c r="C44" s="124"/>
      <c r="D44" s="76"/>
      <c r="E44" s="61">
        <v>162</v>
      </c>
      <c r="F44" s="61">
        <v>13</v>
      </c>
      <c r="G44" s="61">
        <v>161</v>
      </c>
      <c r="H44" s="61">
        <v>7</v>
      </c>
      <c r="I44" s="61">
        <v>343</v>
      </c>
      <c r="J44" s="61"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14</v>
      </c>
      <c r="G45" s="46">
        <v>63</v>
      </c>
      <c r="H45" s="46">
        <v>1</v>
      </c>
      <c r="I45" s="46">
        <v>120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13</v>
      </c>
      <c r="G47" s="46">
        <v>53</v>
      </c>
      <c r="H47" s="46">
        <v>4</v>
      </c>
      <c r="I47" s="46">
        <v>162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12</v>
      </c>
      <c r="H49" s="46">
        <v>4</v>
      </c>
      <c r="I49" s="46">
        <v>32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178</v>
      </c>
      <c r="F50" s="61">
        <v>27</v>
      </c>
      <c r="G50" s="61">
        <v>140</v>
      </c>
      <c r="H50" s="61">
        <v>9</v>
      </c>
      <c r="I50" s="61">
        <v>354</v>
      </c>
      <c r="J50" s="61"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97</v>
      </c>
      <c r="F51" s="46">
        <v>1</v>
      </c>
      <c r="G51" s="46">
        <v>63</v>
      </c>
      <c r="H51" s="46">
        <v>0</v>
      </c>
      <c r="I51" s="46">
        <v>161</v>
      </c>
      <c r="J51" s="46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14</v>
      </c>
      <c r="F52" s="46">
        <v>1</v>
      </c>
      <c r="G52" s="46">
        <v>72</v>
      </c>
      <c r="H52" s="46">
        <v>15</v>
      </c>
      <c r="I52" s="46">
        <v>102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10</v>
      </c>
      <c r="F54" s="46">
        <v>0</v>
      </c>
      <c r="G54" s="46">
        <v>66</v>
      </c>
      <c r="H54" s="46">
        <v>1</v>
      </c>
      <c r="I54" s="46">
        <v>77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0</v>
      </c>
      <c r="G55" s="46">
        <v>77</v>
      </c>
      <c r="H55" s="46">
        <v>1</v>
      </c>
      <c r="I55" s="46">
        <v>82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125</v>
      </c>
      <c r="F56" s="10">
        <v>2</v>
      </c>
      <c r="G56" s="10">
        <v>278</v>
      </c>
      <c r="H56" s="10">
        <v>17</v>
      </c>
      <c r="I56" s="10">
        <v>422</v>
      </c>
      <c r="J56" s="61">
        <v>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1</v>
      </c>
      <c r="G57" s="46">
        <v>215</v>
      </c>
      <c r="H57" s="46">
        <v>15</v>
      </c>
      <c r="I57" s="46">
        <v>312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11</v>
      </c>
      <c r="G58" s="46">
        <v>477</v>
      </c>
      <c r="H58" s="46">
        <v>66</v>
      </c>
      <c r="I58" s="46">
        <v>633</v>
      </c>
      <c r="J58" s="46">
        <v>25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0</v>
      </c>
      <c r="G59" s="46">
        <v>159</v>
      </c>
      <c r="H59" s="46">
        <v>2</v>
      </c>
      <c r="I59" s="46">
        <v>221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3</v>
      </c>
      <c r="G60" s="46">
        <v>48</v>
      </c>
      <c r="H60" s="46">
        <v>1</v>
      </c>
      <c r="I60" s="46">
        <v>107</v>
      </c>
      <c r="J60" s="46">
        <v>0</v>
      </c>
    </row>
    <row r="61" spans="1:10" x14ac:dyDescent="0.25">
      <c r="A61" s="122" t="s">
        <v>61</v>
      </c>
      <c r="B61" s="123"/>
      <c r="C61" s="124"/>
      <c r="D61" s="76"/>
      <c r="E61" s="10">
        <v>275</v>
      </c>
      <c r="F61" s="10">
        <v>15</v>
      </c>
      <c r="G61" s="10">
        <v>899</v>
      </c>
      <c r="H61" s="10">
        <v>84</v>
      </c>
      <c r="I61" s="10">
        <v>1273</v>
      </c>
      <c r="J61" s="61">
        <v>53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50</v>
      </c>
      <c r="H62" s="46">
        <v>0</v>
      </c>
      <c r="I62" s="46">
        <v>64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1</v>
      </c>
      <c r="G63" s="46">
        <v>157</v>
      </c>
      <c r="H63" s="46">
        <v>20</v>
      </c>
      <c r="I63" s="46">
        <v>247</v>
      </c>
      <c r="J63" s="46">
        <v>3</v>
      </c>
    </row>
    <row r="64" spans="1:10" x14ac:dyDescent="0.25">
      <c r="A64" s="122" t="s">
        <v>64</v>
      </c>
      <c r="B64" s="123"/>
      <c r="C64" s="124"/>
      <c r="D64" s="103"/>
      <c r="E64" s="10">
        <v>82</v>
      </c>
      <c r="F64" s="10">
        <v>2</v>
      </c>
      <c r="G64" s="10">
        <v>207</v>
      </c>
      <c r="H64" s="10">
        <v>20</v>
      </c>
      <c r="I64" s="10">
        <v>311</v>
      </c>
      <c r="J64" s="61">
        <v>4</v>
      </c>
    </row>
    <row r="65" spans="1:10" x14ac:dyDescent="0.25">
      <c r="A65" s="122" t="s">
        <v>65</v>
      </c>
      <c r="B65" s="123"/>
      <c r="C65" s="124"/>
      <c r="D65" s="103"/>
      <c r="E65" s="10">
        <v>961</v>
      </c>
      <c r="F65" s="10">
        <v>59</v>
      </c>
      <c r="G65" s="10">
        <v>1886</v>
      </c>
      <c r="H65" s="10">
        <v>166</v>
      </c>
      <c r="I65" s="10">
        <v>3072</v>
      </c>
      <c r="J65" s="61">
        <v>94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123</v>
      </c>
      <c r="F66" s="46">
        <v>7</v>
      </c>
      <c r="G66" s="62">
        <v>68</v>
      </c>
      <c r="H66" s="62">
        <v>55</v>
      </c>
      <c r="I66" s="46">
        <v>253</v>
      </c>
      <c r="J66" s="46">
        <v>16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89</v>
      </c>
      <c r="F67" s="46">
        <v>1</v>
      </c>
      <c r="G67" s="62">
        <v>193</v>
      </c>
      <c r="H67" s="62">
        <v>19</v>
      </c>
      <c r="I67" s="46">
        <v>302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336</v>
      </c>
      <c r="F68" s="46">
        <v>1</v>
      </c>
      <c r="G68" s="62">
        <v>463</v>
      </c>
      <c r="H68" s="62">
        <v>18</v>
      </c>
      <c r="I68" s="46">
        <v>818</v>
      </c>
      <c r="J68" s="46">
        <v>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99</v>
      </c>
      <c r="F69" s="46">
        <v>27</v>
      </c>
      <c r="G69" s="62">
        <v>417</v>
      </c>
      <c r="H69" s="62">
        <v>11</v>
      </c>
      <c r="I69" s="46">
        <v>554</v>
      </c>
      <c r="J69" s="46">
        <v>12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1</v>
      </c>
      <c r="H70" s="62">
        <v>0</v>
      </c>
      <c r="I70" s="46">
        <v>2</v>
      </c>
      <c r="J70" s="46">
        <v>0</v>
      </c>
    </row>
    <row r="71" spans="1:10" x14ac:dyDescent="0.25">
      <c r="A71" s="122" t="s">
        <v>73</v>
      </c>
      <c r="B71" s="123"/>
      <c r="C71" s="124"/>
      <c r="D71" s="103"/>
      <c r="E71" s="10">
        <v>648</v>
      </c>
      <c r="F71" s="10">
        <v>36</v>
      </c>
      <c r="G71" s="10">
        <v>1142</v>
      </c>
      <c r="H71" s="10">
        <v>103</v>
      </c>
      <c r="I71" s="10">
        <v>1929</v>
      </c>
      <c r="J71" s="61">
        <v>34</v>
      </c>
    </row>
    <row r="72" spans="1:10" x14ac:dyDescent="0.25">
      <c r="A72" s="122" t="s">
        <v>74</v>
      </c>
      <c r="B72" s="123"/>
      <c r="C72" s="124"/>
      <c r="D72" s="103"/>
      <c r="E72" s="10">
        <v>648</v>
      </c>
      <c r="F72" s="10">
        <v>36</v>
      </c>
      <c r="G72" s="10">
        <v>1142</v>
      </c>
      <c r="H72" s="10">
        <v>103</v>
      </c>
      <c r="I72" s="10">
        <v>1929</v>
      </c>
      <c r="J72" s="61">
        <v>34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65</v>
      </c>
      <c r="F73" s="62">
        <v>1</v>
      </c>
      <c r="G73" s="62">
        <v>77</v>
      </c>
      <c r="H73" s="62">
        <v>0</v>
      </c>
      <c r="I73" s="46">
        <v>143</v>
      </c>
      <c r="J73" s="46">
        <v>12</v>
      </c>
    </row>
    <row r="74" spans="1:10" x14ac:dyDescent="0.25">
      <c r="A74" s="122" t="s">
        <v>76</v>
      </c>
      <c r="B74" s="123"/>
      <c r="C74" s="124"/>
      <c r="D74" s="103"/>
      <c r="E74" s="10">
        <v>65</v>
      </c>
      <c r="F74" s="10">
        <v>1</v>
      </c>
      <c r="G74" s="10">
        <v>77</v>
      </c>
      <c r="H74" s="10">
        <v>0</v>
      </c>
      <c r="I74" s="10">
        <v>143</v>
      </c>
      <c r="J74" s="61"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30</v>
      </c>
      <c r="F76" s="62">
        <v>1</v>
      </c>
      <c r="G76" s="62">
        <v>113</v>
      </c>
      <c r="H76" s="62">
        <v>13</v>
      </c>
      <c r="I76" s="46">
        <v>157</v>
      </c>
      <c r="J76" s="46">
        <v>3</v>
      </c>
    </row>
    <row r="77" spans="1:10" x14ac:dyDescent="0.25">
      <c r="A77" s="122" t="s">
        <v>79</v>
      </c>
      <c r="B77" s="123"/>
      <c r="C77" s="124"/>
      <c r="D77" s="103"/>
      <c r="E77" s="10">
        <v>30</v>
      </c>
      <c r="F77" s="10">
        <v>1</v>
      </c>
      <c r="G77" s="10">
        <v>113</v>
      </c>
      <c r="H77" s="10">
        <v>13</v>
      </c>
      <c r="I77" s="10">
        <v>157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25</v>
      </c>
      <c r="H78" s="62">
        <v>2</v>
      </c>
      <c r="I78" s="46">
        <v>50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129</v>
      </c>
      <c r="F79" s="62">
        <v>0</v>
      </c>
      <c r="G79" s="62">
        <v>83</v>
      </c>
      <c r="H79" s="62">
        <v>24</v>
      </c>
      <c r="I79" s="46">
        <v>236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34</v>
      </c>
      <c r="F80" s="62">
        <v>0</v>
      </c>
      <c r="G80" s="62">
        <v>13</v>
      </c>
      <c r="H80" s="62">
        <v>1</v>
      </c>
      <c r="I80" s="46">
        <v>48</v>
      </c>
      <c r="J80" s="46">
        <v>0</v>
      </c>
    </row>
    <row r="81" spans="1:10" x14ac:dyDescent="0.25">
      <c r="A81" s="122" t="s">
        <v>83</v>
      </c>
      <c r="B81" s="123"/>
      <c r="C81" s="124"/>
      <c r="D81" s="103"/>
      <c r="E81" s="10">
        <v>186</v>
      </c>
      <c r="F81" s="10">
        <v>0</v>
      </c>
      <c r="G81" s="10">
        <v>121</v>
      </c>
      <c r="H81" s="10">
        <v>27</v>
      </c>
      <c r="I81" s="10">
        <v>334</v>
      </c>
      <c r="J81" s="61"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1</v>
      </c>
      <c r="G82" s="62">
        <v>38</v>
      </c>
      <c r="H82" s="62">
        <v>0</v>
      </c>
      <c r="I82" s="46">
        <v>57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122</v>
      </c>
      <c r="F83" s="62">
        <v>10</v>
      </c>
      <c r="G83" s="62">
        <v>242</v>
      </c>
      <c r="H83" s="62">
        <v>0</v>
      </c>
      <c r="I83" s="46">
        <v>374</v>
      </c>
      <c r="J83" s="46">
        <v>10</v>
      </c>
    </row>
    <row r="84" spans="1:10" x14ac:dyDescent="0.25">
      <c r="A84" s="122" t="s">
        <v>86</v>
      </c>
      <c r="B84" s="123"/>
      <c r="C84" s="124"/>
      <c r="D84" s="103"/>
      <c r="E84" s="10">
        <v>140</v>
      </c>
      <c r="F84" s="10">
        <v>11</v>
      </c>
      <c r="G84" s="10">
        <v>280</v>
      </c>
      <c r="H84" s="10">
        <v>0</v>
      </c>
      <c r="I84" s="10">
        <v>431</v>
      </c>
      <c r="J84" s="61"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28</v>
      </c>
      <c r="F85" s="46">
        <v>1</v>
      </c>
      <c r="G85" s="46">
        <v>27</v>
      </c>
      <c r="H85" s="46">
        <v>1</v>
      </c>
      <c r="I85" s="46">
        <v>57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91</v>
      </c>
      <c r="F86" s="46">
        <v>0</v>
      </c>
      <c r="G86" s="46">
        <v>130</v>
      </c>
      <c r="H86" s="46">
        <v>30</v>
      </c>
      <c r="I86" s="46">
        <v>251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1</v>
      </c>
      <c r="G87" s="46">
        <v>1</v>
      </c>
      <c r="H87" s="46">
        <v>0</v>
      </c>
      <c r="I87" s="46">
        <v>3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120</v>
      </c>
      <c r="F88" s="10">
        <v>2</v>
      </c>
      <c r="G88" s="10">
        <v>158</v>
      </c>
      <c r="H88" s="10">
        <v>31</v>
      </c>
      <c r="I88" s="10">
        <v>311</v>
      </c>
      <c r="J88" s="61">
        <v>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21</v>
      </c>
      <c r="G90" s="46">
        <v>70</v>
      </c>
      <c r="H90" s="46">
        <v>0</v>
      </c>
      <c r="I90" s="46">
        <v>198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54</v>
      </c>
      <c r="F91" s="46">
        <v>1</v>
      </c>
      <c r="G91" s="46">
        <v>135</v>
      </c>
      <c r="H91" s="46">
        <v>3</v>
      </c>
      <c r="I91" s="46">
        <v>193</v>
      </c>
      <c r="J91" s="46">
        <v>1</v>
      </c>
    </row>
    <row r="92" spans="1:10" x14ac:dyDescent="0.25">
      <c r="A92" s="122" t="s">
        <v>94</v>
      </c>
      <c r="B92" s="123"/>
      <c r="C92" s="124"/>
      <c r="D92" s="75"/>
      <c r="E92" s="10">
        <v>161</v>
      </c>
      <c r="F92" s="10">
        <v>22</v>
      </c>
      <c r="G92" s="10">
        <v>205</v>
      </c>
      <c r="H92" s="10">
        <v>3</v>
      </c>
      <c r="I92" s="10">
        <v>391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91</v>
      </c>
      <c r="F93" s="46">
        <v>7</v>
      </c>
      <c r="G93" s="46">
        <v>186</v>
      </c>
      <c r="H93" s="46">
        <v>3</v>
      </c>
      <c r="I93" s="46">
        <v>287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40</v>
      </c>
      <c r="F94" s="46">
        <v>2</v>
      </c>
      <c r="G94" s="46">
        <v>48</v>
      </c>
      <c r="H94" s="46">
        <v>0</v>
      </c>
      <c r="I94" s="46">
        <v>90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131</v>
      </c>
      <c r="F95" s="10">
        <v>9</v>
      </c>
      <c r="G95" s="10">
        <v>234</v>
      </c>
      <c r="H95" s="10">
        <v>3</v>
      </c>
      <c r="I95" s="10">
        <v>377</v>
      </c>
      <c r="J95" s="61"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111</v>
      </c>
      <c r="H96" s="46">
        <v>3</v>
      </c>
      <c r="I96" s="46">
        <v>158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205</v>
      </c>
      <c r="F97" s="46">
        <v>5</v>
      </c>
      <c r="G97" s="46">
        <v>103</v>
      </c>
      <c r="H97" s="46">
        <v>8</v>
      </c>
      <c r="I97" s="46">
        <v>321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v>247</v>
      </c>
      <c r="F98" s="10">
        <v>7</v>
      </c>
      <c r="G98" s="10">
        <v>214</v>
      </c>
      <c r="H98" s="10">
        <v>11</v>
      </c>
      <c r="I98" s="10">
        <v>479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26</v>
      </c>
      <c r="F99" s="60">
        <v>7</v>
      </c>
      <c r="G99" s="46">
        <v>127</v>
      </c>
      <c r="H99" s="46">
        <v>16</v>
      </c>
      <c r="I99" s="46">
        <v>176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100</v>
      </c>
      <c r="F100" s="60">
        <v>2</v>
      </c>
      <c r="G100" s="46">
        <v>138</v>
      </c>
      <c r="H100" s="46">
        <v>18</v>
      </c>
      <c r="I100" s="46">
        <v>258</v>
      </c>
      <c r="J100" s="46">
        <v>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64</v>
      </c>
      <c r="F101" s="60">
        <v>40</v>
      </c>
      <c r="G101" s="46">
        <v>101</v>
      </c>
      <c r="H101" s="46">
        <v>1</v>
      </c>
      <c r="I101" s="46">
        <v>206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40</v>
      </c>
      <c r="F102" s="60">
        <v>1</v>
      </c>
      <c r="G102" s="46">
        <v>3</v>
      </c>
      <c r="H102" s="46">
        <v>5</v>
      </c>
      <c r="I102" s="46">
        <v>49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v>230</v>
      </c>
      <c r="F103" s="10">
        <v>50</v>
      </c>
      <c r="G103" s="61">
        <v>369</v>
      </c>
      <c r="H103" s="10">
        <v>40</v>
      </c>
      <c r="I103" s="10">
        <v>689</v>
      </c>
      <c r="J103" s="61">
        <v>22</v>
      </c>
    </row>
    <row r="104" spans="1:10" x14ac:dyDescent="0.25">
      <c r="A104" s="122" t="s">
        <v>106</v>
      </c>
      <c r="B104" s="123"/>
      <c r="C104" s="124"/>
      <c r="D104" s="75"/>
      <c r="E104" s="10">
        <v>1310</v>
      </c>
      <c r="F104" s="10">
        <v>103</v>
      </c>
      <c r="G104" s="10">
        <v>1771</v>
      </c>
      <c r="H104" s="10">
        <v>128</v>
      </c>
      <c r="I104" s="10">
        <v>3312</v>
      </c>
      <c r="J104" s="61">
        <v>64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2</v>
      </c>
      <c r="G105" s="46">
        <v>20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1</v>
      </c>
      <c r="G106" s="46">
        <v>43</v>
      </c>
      <c r="H106" s="46">
        <v>2</v>
      </c>
      <c r="I106" s="46">
        <v>63</v>
      </c>
      <c r="J106" s="46">
        <v>9</v>
      </c>
    </row>
    <row r="107" spans="1:10" x14ac:dyDescent="0.25">
      <c r="A107" s="122" t="s">
        <v>109</v>
      </c>
      <c r="B107" s="123"/>
      <c r="C107" s="124"/>
      <c r="D107" s="75"/>
      <c r="E107" s="10">
        <v>21</v>
      </c>
      <c r="F107" s="10">
        <v>3</v>
      </c>
      <c r="G107" s="10">
        <v>63</v>
      </c>
      <c r="H107" s="10">
        <v>4</v>
      </c>
      <c r="I107" s="10">
        <v>91</v>
      </c>
      <c r="J107" s="61">
        <v>14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46</v>
      </c>
      <c r="F108" s="46">
        <v>0</v>
      </c>
      <c r="G108" s="46">
        <v>61</v>
      </c>
      <c r="H108" s="46">
        <v>4</v>
      </c>
      <c r="I108" s="46">
        <v>111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114</v>
      </c>
      <c r="F109" s="46">
        <v>1</v>
      </c>
      <c r="G109" s="46">
        <v>169</v>
      </c>
      <c r="H109" s="46">
        <v>156</v>
      </c>
      <c r="I109" s="46">
        <v>440</v>
      </c>
      <c r="J109" s="46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12</v>
      </c>
      <c r="G110" s="46">
        <v>151</v>
      </c>
      <c r="H110" s="46">
        <v>24</v>
      </c>
      <c r="I110" s="46">
        <v>234</v>
      </c>
      <c r="J110" s="46">
        <v>2</v>
      </c>
    </row>
    <row r="111" spans="1:10" x14ac:dyDescent="0.25">
      <c r="A111" s="122" t="s">
        <v>113</v>
      </c>
      <c r="B111" s="123"/>
      <c r="C111" s="124"/>
      <c r="D111" s="75"/>
      <c r="E111" s="10">
        <v>207</v>
      </c>
      <c r="F111" s="10">
        <v>13</v>
      </c>
      <c r="G111" s="10">
        <v>381</v>
      </c>
      <c r="H111" s="10">
        <v>184</v>
      </c>
      <c r="I111" s="10">
        <v>785</v>
      </c>
      <c r="J111" s="61">
        <v>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0</v>
      </c>
      <c r="G112" s="46">
        <v>139</v>
      </c>
      <c r="H112" s="46">
        <v>0</v>
      </c>
      <c r="I112" s="46">
        <v>253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1</v>
      </c>
      <c r="G113" s="46">
        <v>149</v>
      </c>
      <c r="H113" s="46">
        <v>16</v>
      </c>
      <c r="I113" s="46">
        <v>256</v>
      </c>
      <c r="J113" s="46">
        <v>2</v>
      </c>
    </row>
    <row r="114" spans="1:10" x14ac:dyDescent="0.25">
      <c r="A114" s="122" t="s">
        <v>116</v>
      </c>
      <c r="B114" s="123"/>
      <c r="C114" s="124"/>
      <c r="D114" s="75"/>
      <c r="E114" s="10">
        <v>204</v>
      </c>
      <c r="F114" s="10">
        <v>1</v>
      </c>
      <c r="G114" s="10">
        <v>288</v>
      </c>
      <c r="H114" s="10">
        <v>16</v>
      </c>
      <c r="I114" s="10">
        <v>509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181</v>
      </c>
      <c r="F115" s="46">
        <v>1</v>
      </c>
      <c r="G115" s="46">
        <v>337</v>
      </c>
      <c r="H115" s="46">
        <v>17</v>
      </c>
      <c r="I115" s="46">
        <v>536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532</v>
      </c>
      <c r="F116" s="46">
        <v>4</v>
      </c>
      <c r="G116" s="46">
        <v>507</v>
      </c>
      <c r="H116" s="46">
        <v>85</v>
      </c>
      <c r="I116" s="46">
        <v>1128</v>
      </c>
      <c r="J116" s="46">
        <v>9</v>
      </c>
    </row>
    <row r="117" spans="1:10" x14ac:dyDescent="0.25">
      <c r="A117" s="122" t="s">
        <v>119</v>
      </c>
      <c r="B117" s="126"/>
      <c r="C117" s="127"/>
      <c r="D117" s="103"/>
      <c r="E117" s="10">
        <v>713</v>
      </c>
      <c r="F117" s="10">
        <v>5</v>
      </c>
      <c r="G117" s="10">
        <v>844</v>
      </c>
      <c r="H117" s="10">
        <v>102</v>
      </c>
      <c r="I117" s="10">
        <v>1664</v>
      </c>
      <c r="J117" s="61">
        <v>20</v>
      </c>
    </row>
    <row r="118" spans="1:10" x14ac:dyDescent="0.25">
      <c r="A118" s="122" t="s">
        <v>120</v>
      </c>
      <c r="B118" s="126"/>
      <c r="C118" s="127"/>
      <c r="D118" s="103"/>
      <c r="E118" s="61">
        <v>1145</v>
      </c>
      <c r="F118" s="61">
        <v>22</v>
      </c>
      <c r="G118" s="61">
        <v>1576</v>
      </c>
      <c r="H118" s="61">
        <v>306</v>
      </c>
      <c r="I118" s="61">
        <v>3049</v>
      </c>
      <c r="J118" s="61">
        <v>42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101</v>
      </c>
      <c r="F119" s="46">
        <v>0</v>
      </c>
      <c r="G119" s="46">
        <v>15</v>
      </c>
      <c r="H119" s="46">
        <v>2</v>
      </c>
      <c r="I119" s="46">
        <v>118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0</v>
      </c>
      <c r="G122" s="46">
        <v>11</v>
      </c>
      <c r="H122" s="46">
        <v>1</v>
      </c>
      <c r="I122" s="46">
        <v>30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119</v>
      </c>
      <c r="F123" s="10">
        <v>0</v>
      </c>
      <c r="G123" s="10">
        <v>26</v>
      </c>
      <c r="H123" s="10">
        <v>3</v>
      </c>
      <c r="I123" s="10">
        <v>148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119</v>
      </c>
      <c r="F124" s="10">
        <v>0</v>
      </c>
      <c r="G124" s="10">
        <v>26</v>
      </c>
      <c r="H124" s="10">
        <v>3</v>
      </c>
      <c r="I124" s="10">
        <v>148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4707</v>
      </c>
      <c r="F125" s="55">
        <v>292</v>
      </c>
      <c r="G125" s="55">
        <v>7266</v>
      </c>
      <c r="H125" s="55">
        <v>761</v>
      </c>
      <c r="I125" s="55">
        <v>13026</v>
      </c>
      <c r="J125" s="55">
        <v>271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7" sqref="E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/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/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/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15</v>
      </c>
      <c r="H6" s="46">
        <v>4</v>
      </c>
      <c r="I6" s="58">
        <v>27</v>
      </c>
      <c r="J6" s="46"/>
    </row>
    <row r="7" spans="1:10" ht="14.25" x14ac:dyDescent="0.25">
      <c r="A7" s="122" t="s">
        <v>5</v>
      </c>
      <c r="B7" s="123"/>
      <c r="C7" s="124"/>
      <c r="D7" s="104"/>
      <c r="E7" s="10">
        <v>8</v>
      </c>
      <c r="F7" s="10">
        <v>0</v>
      </c>
      <c r="G7" s="10">
        <v>15</v>
      </c>
      <c r="H7" s="10">
        <v>4</v>
      </c>
      <c r="I7" s="10">
        <v>27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58</v>
      </c>
      <c r="H8" s="46">
        <v>10</v>
      </c>
      <c r="I8" s="46">
        <v>117</v>
      </c>
      <c r="J8" s="46"/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0</v>
      </c>
      <c r="G9" s="46">
        <v>54</v>
      </c>
      <c r="H9" s="46">
        <v>1</v>
      </c>
      <c r="I9" s="46">
        <v>79</v>
      </c>
      <c r="J9" s="46"/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/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/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6</v>
      </c>
      <c r="G12" s="46">
        <v>94</v>
      </c>
      <c r="H12" s="46">
        <v>0</v>
      </c>
      <c r="I12" s="46">
        <v>111</v>
      </c>
      <c r="J12" s="46"/>
    </row>
    <row r="13" spans="1:10" ht="14.25" x14ac:dyDescent="0.25">
      <c r="A13" s="122" t="s">
        <v>11</v>
      </c>
      <c r="B13" s="123"/>
      <c r="C13" s="124"/>
      <c r="D13" s="76"/>
      <c r="E13" s="61">
        <v>84</v>
      </c>
      <c r="F13" s="61">
        <v>6</v>
      </c>
      <c r="G13" s="61">
        <v>206</v>
      </c>
      <c r="H13" s="61">
        <v>11</v>
      </c>
      <c r="I13" s="61">
        <v>307</v>
      </c>
      <c r="J13" s="61">
        <f t="shared" ref="J13" si="1">SUM(J8:J12)</f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8</v>
      </c>
      <c r="H14" s="46">
        <v>3</v>
      </c>
      <c r="I14" s="46">
        <v>19</v>
      </c>
      <c r="J14" s="46"/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42</v>
      </c>
      <c r="F15" s="46">
        <v>0</v>
      </c>
      <c r="G15" s="46">
        <v>48</v>
      </c>
      <c r="H15" s="46">
        <v>2</v>
      </c>
      <c r="I15" s="46">
        <v>92</v>
      </c>
      <c r="J15" s="46"/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5</v>
      </c>
      <c r="H16" s="46">
        <v>0</v>
      </c>
      <c r="I16" s="46">
        <v>102</v>
      </c>
      <c r="J16" s="46"/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62</v>
      </c>
      <c r="F17" s="46">
        <v>31</v>
      </c>
      <c r="G17" s="46">
        <v>126</v>
      </c>
      <c r="H17" s="46">
        <v>1</v>
      </c>
      <c r="I17" s="46">
        <v>220</v>
      </c>
      <c r="J17" s="46"/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/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56</v>
      </c>
      <c r="F19" s="46">
        <v>0</v>
      </c>
      <c r="G19" s="46">
        <v>29</v>
      </c>
      <c r="H19" s="46">
        <v>0</v>
      </c>
      <c r="I19" s="46">
        <v>85</v>
      </c>
      <c r="J19" s="46"/>
    </row>
    <row r="20" spans="1:10" ht="14.25" x14ac:dyDescent="0.25">
      <c r="A20" s="122" t="s">
        <v>18</v>
      </c>
      <c r="B20" s="123"/>
      <c r="C20" s="124"/>
      <c r="D20" s="76"/>
      <c r="E20" s="10">
        <v>265</v>
      </c>
      <c r="F20" s="10">
        <v>31</v>
      </c>
      <c r="G20" s="10">
        <v>216</v>
      </c>
      <c r="H20" s="10">
        <v>6</v>
      </c>
      <c r="I20" s="10">
        <v>518</v>
      </c>
      <c r="J20" s="10">
        <f t="shared" ref="J20" si="2">SUM(J14:J19)</f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5</v>
      </c>
      <c r="G21" s="46">
        <v>76</v>
      </c>
      <c r="H21" s="46">
        <v>8</v>
      </c>
      <c r="I21" s="46">
        <v>181</v>
      </c>
      <c r="J21" s="46"/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9</v>
      </c>
      <c r="G22" s="46">
        <v>5</v>
      </c>
      <c r="H22" s="46">
        <v>0</v>
      </c>
      <c r="I22" s="46">
        <v>33</v>
      </c>
      <c r="J22" s="46"/>
    </row>
    <row r="23" spans="1:10" ht="14.25" x14ac:dyDescent="0.25">
      <c r="A23" s="122" t="s">
        <v>21</v>
      </c>
      <c r="B23" s="123"/>
      <c r="C23" s="124"/>
      <c r="D23" s="76"/>
      <c r="E23" s="10">
        <v>111</v>
      </c>
      <c r="F23" s="10">
        <v>14</v>
      </c>
      <c r="G23" s="10">
        <v>81</v>
      </c>
      <c r="H23" s="10">
        <v>8</v>
      </c>
      <c r="I23" s="10">
        <v>214</v>
      </c>
      <c r="J23" s="10">
        <f t="shared" ref="J23" si="3">SUM(J21:J22)</f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73</v>
      </c>
      <c r="H24" s="46">
        <v>4</v>
      </c>
      <c r="I24" s="46">
        <v>120</v>
      </c>
      <c r="J24" s="46"/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42</v>
      </c>
      <c r="F25" s="46">
        <v>1</v>
      </c>
      <c r="G25" s="46">
        <v>37</v>
      </c>
      <c r="H25" s="46">
        <v>5</v>
      </c>
      <c r="I25" s="46">
        <v>85</v>
      </c>
      <c r="J25" s="46"/>
    </row>
    <row r="26" spans="1:10" ht="14.25" x14ac:dyDescent="0.25">
      <c r="A26" s="122" t="s">
        <v>24</v>
      </c>
      <c r="B26" s="123"/>
      <c r="C26" s="124"/>
      <c r="D26" s="76"/>
      <c r="E26" s="10">
        <v>84</v>
      </c>
      <c r="F26" s="10">
        <v>2</v>
      </c>
      <c r="G26" s="10">
        <v>110</v>
      </c>
      <c r="H26" s="10">
        <v>9</v>
      </c>
      <c r="I26" s="10">
        <v>205</v>
      </c>
      <c r="J26" s="10">
        <f t="shared" ref="J26" si="4">SUM(J24:J25)</f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</v>
      </c>
      <c r="F27" s="46">
        <v>0</v>
      </c>
      <c r="G27" s="46">
        <v>41</v>
      </c>
      <c r="H27" s="46">
        <v>2</v>
      </c>
      <c r="I27" s="46">
        <v>49</v>
      </c>
      <c r="J27" s="46"/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0</v>
      </c>
      <c r="G28" s="46">
        <v>55</v>
      </c>
      <c r="H28" s="46">
        <v>7</v>
      </c>
      <c r="I28" s="46">
        <v>81</v>
      </c>
      <c r="J28" s="46"/>
    </row>
    <row r="29" spans="1:10" ht="14.25" x14ac:dyDescent="0.25">
      <c r="A29" s="122" t="s">
        <v>27</v>
      </c>
      <c r="B29" s="123"/>
      <c r="C29" s="124"/>
      <c r="D29" s="76"/>
      <c r="E29" s="10">
        <v>25</v>
      </c>
      <c r="F29" s="10">
        <v>0</v>
      </c>
      <c r="G29" s="10">
        <v>96</v>
      </c>
      <c r="H29" s="10">
        <v>9</v>
      </c>
      <c r="I29" s="10">
        <v>130</v>
      </c>
      <c r="J29" s="10">
        <f t="shared" ref="J29" si="5">SUM(J27:J28)</f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3</v>
      </c>
      <c r="F30" s="46">
        <v>3</v>
      </c>
      <c r="G30" s="46">
        <v>22</v>
      </c>
      <c r="H30" s="46">
        <v>9</v>
      </c>
      <c r="I30" s="46">
        <v>37</v>
      </c>
      <c r="J30" s="48"/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/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/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/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36</v>
      </c>
      <c r="G34" s="46">
        <v>90</v>
      </c>
      <c r="H34" s="46">
        <v>9</v>
      </c>
      <c r="I34" s="46">
        <v>159</v>
      </c>
      <c r="J34" s="46"/>
    </row>
    <row r="35" spans="1:10" ht="14.25" x14ac:dyDescent="0.25">
      <c r="A35" s="122" t="s">
        <v>34</v>
      </c>
      <c r="B35" s="123"/>
      <c r="C35" s="124"/>
      <c r="D35" s="76"/>
      <c r="E35" s="61">
        <v>27</v>
      </c>
      <c r="F35" s="61">
        <v>39</v>
      </c>
      <c r="G35" s="61">
        <v>112</v>
      </c>
      <c r="H35" s="61">
        <v>18</v>
      </c>
      <c r="I35" s="61">
        <v>196</v>
      </c>
      <c r="J35" s="61">
        <f t="shared" ref="J35" si="6">SUM(J30:J34)</f>
        <v>0</v>
      </c>
    </row>
    <row r="36" spans="1:10" ht="14.25" x14ac:dyDescent="0.25">
      <c r="A36" s="122" t="s">
        <v>35</v>
      </c>
      <c r="B36" s="123"/>
      <c r="C36" s="124"/>
      <c r="D36" s="76"/>
      <c r="E36" s="61">
        <v>604</v>
      </c>
      <c r="F36" s="61">
        <v>92</v>
      </c>
      <c r="G36" s="61">
        <v>836</v>
      </c>
      <c r="H36" s="61">
        <v>65</v>
      </c>
      <c r="I36" s="61">
        <v>1597</v>
      </c>
      <c r="J36" s="61">
        <f t="shared" ref="J36" si="7">J7+J13+J20+J23+J26+J29+J35</f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/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/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118</v>
      </c>
      <c r="F39" s="46">
        <v>1</v>
      </c>
      <c r="G39" s="46">
        <v>247</v>
      </c>
      <c r="H39" s="46">
        <v>23</v>
      </c>
      <c r="I39" s="46">
        <v>389</v>
      </c>
      <c r="J39" s="46"/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2</v>
      </c>
      <c r="H40" s="46">
        <v>0</v>
      </c>
      <c r="I40" s="46">
        <v>3</v>
      </c>
      <c r="J40" s="46"/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/>
    </row>
    <row r="42" spans="1:10" x14ac:dyDescent="0.25">
      <c r="A42" s="122" t="s">
        <v>41</v>
      </c>
      <c r="B42" s="123"/>
      <c r="C42" s="124"/>
      <c r="D42" s="76"/>
      <c r="E42" s="61">
        <v>119</v>
      </c>
      <c r="F42" s="61">
        <v>1</v>
      </c>
      <c r="G42" s="61">
        <v>249</v>
      </c>
      <c r="H42" s="61">
        <v>23</v>
      </c>
      <c r="I42" s="61">
        <v>392</v>
      </c>
      <c r="J42" s="61">
        <f t="shared" ref="J42" si="8">SUM(J37:J41)</f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18</v>
      </c>
      <c r="G43" s="46">
        <v>149</v>
      </c>
      <c r="H43" s="46">
        <v>6</v>
      </c>
      <c r="I43" s="46">
        <v>313</v>
      </c>
      <c r="J43" s="46"/>
    </row>
    <row r="44" spans="1:10" x14ac:dyDescent="0.25">
      <c r="A44" s="122" t="s">
        <v>43</v>
      </c>
      <c r="B44" s="123"/>
      <c r="C44" s="124"/>
      <c r="D44" s="76"/>
      <c r="E44" s="61">
        <v>140</v>
      </c>
      <c r="F44" s="61">
        <v>18</v>
      </c>
      <c r="G44" s="61">
        <v>149</v>
      </c>
      <c r="H44" s="61">
        <v>6</v>
      </c>
      <c r="I44" s="61">
        <v>313</v>
      </c>
      <c r="J44" s="61">
        <f t="shared" ref="J44" si="9">SUM(J43)</f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13</v>
      </c>
      <c r="G45" s="46">
        <v>82</v>
      </c>
      <c r="H45" s="46">
        <v>1</v>
      </c>
      <c r="I45" s="46">
        <v>143</v>
      </c>
      <c r="J45" s="46"/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33</v>
      </c>
      <c r="F46" s="46">
        <v>0</v>
      </c>
      <c r="G46" s="46">
        <v>0</v>
      </c>
      <c r="H46" s="46">
        <v>0</v>
      </c>
      <c r="I46" s="46">
        <v>33</v>
      </c>
      <c r="J46" s="46"/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53</v>
      </c>
      <c r="F47" s="46">
        <v>4</v>
      </c>
      <c r="G47" s="46">
        <v>90</v>
      </c>
      <c r="H47" s="46">
        <v>6</v>
      </c>
      <c r="I47" s="46">
        <v>153</v>
      </c>
      <c r="J47" s="46"/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16</v>
      </c>
      <c r="H48" s="46">
        <v>0</v>
      </c>
      <c r="I48" s="46">
        <v>19</v>
      </c>
      <c r="J48" s="46"/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13</v>
      </c>
      <c r="H49" s="46">
        <v>3</v>
      </c>
      <c r="I49" s="46">
        <v>29</v>
      </c>
      <c r="J49" s="46"/>
    </row>
    <row r="50" spans="1:10" x14ac:dyDescent="0.25">
      <c r="A50" s="122" t="s">
        <v>49</v>
      </c>
      <c r="B50" s="123"/>
      <c r="C50" s="124"/>
      <c r="D50" s="76"/>
      <c r="E50" s="61">
        <v>149</v>
      </c>
      <c r="F50" s="61">
        <v>17</v>
      </c>
      <c r="G50" s="61">
        <v>201</v>
      </c>
      <c r="H50" s="61">
        <v>10</v>
      </c>
      <c r="I50" s="61">
        <v>377</v>
      </c>
      <c r="J50" s="61">
        <f t="shared" ref="J50" si="10">SUM(J45:J49)</f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5</v>
      </c>
      <c r="G51" s="46">
        <v>65</v>
      </c>
      <c r="H51" s="46">
        <v>1</v>
      </c>
      <c r="I51" s="46">
        <v>183</v>
      </c>
      <c r="J51" s="46"/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0</v>
      </c>
      <c r="G52" s="46">
        <v>71</v>
      </c>
      <c r="H52" s="46">
        <v>9</v>
      </c>
      <c r="I52" s="46">
        <v>96</v>
      </c>
      <c r="J52" s="46"/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/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0</v>
      </c>
      <c r="G54" s="46">
        <v>84</v>
      </c>
      <c r="H54" s="46">
        <v>1</v>
      </c>
      <c r="I54" s="46">
        <v>102</v>
      </c>
      <c r="J54" s="46"/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98</v>
      </c>
      <c r="H55" s="46">
        <v>2</v>
      </c>
      <c r="I55" s="46">
        <v>108</v>
      </c>
      <c r="J55" s="46"/>
    </row>
    <row r="56" spans="1:10" x14ac:dyDescent="0.25">
      <c r="A56" s="122" t="s">
        <v>55</v>
      </c>
      <c r="B56" s="123"/>
      <c r="C56" s="124"/>
      <c r="D56" s="76"/>
      <c r="E56" s="10">
        <v>153</v>
      </c>
      <c r="F56" s="10">
        <v>5</v>
      </c>
      <c r="G56" s="10">
        <v>318</v>
      </c>
      <c r="H56" s="10">
        <v>13</v>
      </c>
      <c r="I56" s="10">
        <v>489</v>
      </c>
      <c r="J56" s="61">
        <f t="shared" ref="J56" si="11">SUM(J51:J55)</f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62</v>
      </c>
      <c r="F57" s="46">
        <v>6</v>
      </c>
      <c r="G57" s="46">
        <v>259</v>
      </c>
      <c r="H57" s="46">
        <v>8</v>
      </c>
      <c r="I57" s="46">
        <v>335</v>
      </c>
      <c r="J57" s="46"/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13</v>
      </c>
      <c r="G58" s="46">
        <v>485</v>
      </c>
      <c r="H58" s="46">
        <v>41</v>
      </c>
      <c r="I58" s="46">
        <v>627</v>
      </c>
      <c r="J58" s="46"/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57</v>
      </c>
      <c r="F59" s="46">
        <v>6</v>
      </c>
      <c r="G59" s="46">
        <v>164</v>
      </c>
      <c r="H59" s="46">
        <v>3</v>
      </c>
      <c r="I59" s="46">
        <v>230</v>
      </c>
      <c r="J59" s="46"/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1</v>
      </c>
      <c r="G60" s="46">
        <v>46</v>
      </c>
      <c r="H60" s="46">
        <v>0</v>
      </c>
      <c r="I60" s="46">
        <v>96</v>
      </c>
      <c r="J60" s="46"/>
    </row>
    <row r="61" spans="1:10" x14ac:dyDescent="0.25">
      <c r="A61" s="122" t="s">
        <v>61</v>
      </c>
      <c r="B61" s="123"/>
      <c r="C61" s="124"/>
      <c r="D61" s="76"/>
      <c r="E61" s="10">
        <v>256</v>
      </c>
      <c r="F61" s="10">
        <v>26</v>
      </c>
      <c r="G61" s="10">
        <v>954</v>
      </c>
      <c r="H61" s="10">
        <v>52</v>
      </c>
      <c r="I61" s="10">
        <v>1288</v>
      </c>
      <c r="J61" s="61">
        <f t="shared" ref="J61" si="12">SUM(J57:J60)</f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</v>
      </c>
      <c r="F62" s="46">
        <v>0</v>
      </c>
      <c r="G62" s="46">
        <v>6</v>
      </c>
      <c r="H62" s="46">
        <v>0</v>
      </c>
      <c r="I62" s="46">
        <v>9</v>
      </c>
      <c r="J62" s="46"/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87</v>
      </c>
      <c r="F63" s="46">
        <v>2</v>
      </c>
      <c r="G63" s="46">
        <v>250</v>
      </c>
      <c r="H63" s="46">
        <v>16</v>
      </c>
      <c r="I63" s="46">
        <v>355</v>
      </c>
      <c r="J63" s="46"/>
    </row>
    <row r="64" spans="1:10" x14ac:dyDescent="0.25">
      <c r="A64" s="122" t="s">
        <v>64</v>
      </c>
      <c r="B64" s="123"/>
      <c r="C64" s="124"/>
      <c r="D64" s="104"/>
      <c r="E64" s="10">
        <v>90</v>
      </c>
      <c r="F64" s="10">
        <v>2</v>
      </c>
      <c r="G64" s="10">
        <v>256</v>
      </c>
      <c r="H64" s="10">
        <v>16</v>
      </c>
      <c r="I64" s="10">
        <v>364</v>
      </c>
      <c r="J64" s="61">
        <f t="shared" ref="J64" si="13">SUM(J62:J63)</f>
        <v>0</v>
      </c>
    </row>
    <row r="65" spans="1:10" x14ac:dyDescent="0.25">
      <c r="A65" s="122" t="s">
        <v>65</v>
      </c>
      <c r="B65" s="123"/>
      <c r="C65" s="124"/>
      <c r="D65" s="104"/>
      <c r="E65" s="10">
        <v>907</v>
      </c>
      <c r="F65" s="10">
        <v>69</v>
      </c>
      <c r="G65" s="10">
        <v>2127</v>
      </c>
      <c r="H65" s="10">
        <v>120</v>
      </c>
      <c r="I65" s="10">
        <v>3223</v>
      </c>
      <c r="J65" s="61">
        <f t="shared" ref="J65" si="14">J42+J44+J50+J56+J61+J64</f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161</v>
      </c>
      <c r="F66" s="46">
        <v>9</v>
      </c>
      <c r="G66" s="62">
        <v>95</v>
      </c>
      <c r="H66" s="62">
        <v>84</v>
      </c>
      <c r="I66" s="46">
        <v>349</v>
      </c>
      <c r="J66" s="46"/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73</v>
      </c>
      <c r="F67" s="46">
        <v>4</v>
      </c>
      <c r="G67" s="62">
        <v>206</v>
      </c>
      <c r="H67" s="62">
        <v>63</v>
      </c>
      <c r="I67" s="46">
        <v>346</v>
      </c>
      <c r="J67" s="46"/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400</v>
      </c>
      <c r="F68" s="46">
        <v>0</v>
      </c>
      <c r="G68" s="62">
        <v>448</v>
      </c>
      <c r="H68" s="62">
        <v>31</v>
      </c>
      <c r="I68" s="46">
        <v>879</v>
      </c>
      <c r="J68" s="46"/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135</v>
      </c>
      <c r="F69" s="46">
        <v>27</v>
      </c>
      <c r="G69" s="62">
        <v>480</v>
      </c>
      <c r="H69" s="62">
        <v>3</v>
      </c>
      <c r="I69" s="46">
        <v>645</v>
      </c>
      <c r="J69" s="46"/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1</v>
      </c>
      <c r="I70" s="46">
        <v>4</v>
      </c>
      <c r="J70" s="46"/>
    </row>
    <row r="71" spans="1:10" x14ac:dyDescent="0.25">
      <c r="A71" s="122" t="s">
        <v>73</v>
      </c>
      <c r="B71" s="123"/>
      <c r="C71" s="124"/>
      <c r="D71" s="104"/>
      <c r="E71" s="10">
        <v>771</v>
      </c>
      <c r="F71" s="10">
        <v>40</v>
      </c>
      <c r="G71" s="10">
        <v>1230</v>
      </c>
      <c r="H71" s="10">
        <v>182</v>
      </c>
      <c r="I71" s="10">
        <v>2223</v>
      </c>
      <c r="J71" s="61">
        <f t="shared" ref="J71" si="15">SUM(J66:J70)</f>
        <v>0</v>
      </c>
    </row>
    <row r="72" spans="1:10" x14ac:dyDescent="0.25">
      <c r="A72" s="122" t="s">
        <v>74</v>
      </c>
      <c r="B72" s="123"/>
      <c r="C72" s="124"/>
      <c r="D72" s="104"/>
      <c r="E72" s="10">
        <v>771</v>
      </c>
      <c r="F72" s="10">
        <v>40</v>
      </c>
      <c r="G72" s="10">
        <v>1230</v>
      </c>
      <c r="H72" s="10">
        <v>182</v>
      </c>
      <c r="I72" s="10">
        <v>2223</v>
      </c>
      <c r="J72" s="61">
        <f t="shared" ref="J72" si="16">J71</f>
        <v>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2</v>
      </c>
      <c r="G73" s="62">
        <v>101</v>
      </c>
      <c r="H73" s="62">
        <v>0</v>
      </c>
      <c r="I73" s="46">
        <v>171</v>
      </c>
      <c r="J73" s="46"/>
    </row>
    <row r="74" spans="1:10" x14ac:dyDescent="0.25">
      <c r="A74" s="122" t="s">
        <v>76</v>
      </c>
      <c r="B74" s="123"/>
      <c r="C74" s="124"/>
      <c r="D74" s="104"/>
      <c r="E74" s="10">
        <v>68</v>
      </c>
      <c r="F74" s="10">
        <v>2</v>
      </c>
      <c r="G74" s="10">
        <v>101</v>
      </c>
      <c r="H74" s="10">
        <v>0</v>
      </c>
      <c r="I74" s="10">
        <v>171</v>
      </c>
      <c r="J74" s="61">
        <f t="shared" ref="J74" si="17">SUM(J73)</f>
        <v>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/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31</v>
      </c>
      <c r="F76" s="62">
        <v>3</v>
      </c>
      <c r="G76" s="62">
        <v>146</v>
      </c>
      <c r="H76" s="62">
        <v>10</v>
      </c>
      <c r="I76" s="46">
        <v>190</v>
      </c>
      <c r="J76" s="46"/>
    </row>
    <row r="77" spans="1:10" x14ac:dyDescent="0.25">
      <c r="A77" s="122" t="s">
        <v>79</v>
      </c>
      <c r="B77" s="123"/>
      <c r="C77" s="124"/>
      <c r="D77" s="104"/>
      <c r="E77" s="10">
        <v>31</v>
      </c>
      <c r="F77" s="10">
        <v>3</v>
      </c>
      <c r="G77" s="10">
        <v>147</v>
      </c>
      <c r="H77" s="10">
        <v>10</v>
      </c>
      <c r="I77" s="10">
        <v>191</v>
      </c>
      <c r="J77" s="61">
        <f t="shared" ref="J77" si="18">SUM(J75:J76)</f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59</v>
      </c>
      <c r="F78" s="62">
        <v>1</v>
      </c>
      <c r="G78" s="62">
        <v>47</v>
      </c>
      <c r="H78" s="62">
        <v>1</v>
      </c>
      <c r="I78" s="46">
        <v>108</v>
      </c>
      <c r="J78" s="46"/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0</v>
      </c>
      <c r="G79" s="62">
        <v>65</v>
      </c>
      <c r="H79" s="62">
        <v>24</v>
      </c>
      <c r="I79" s="46">
        <v>241</v>
      </c>
      <c r="J79" s="46"/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0</v>
      </c>
      <c r="I80" s="46">
        <v>53</v>
      </c>
      <c r="J80" s="46"/>
    </row>
    <row r="81" spans="1:10" x14ac:dyDescent="0.25">
      <c r="A81" s="122" t="s">
        <v>83</v>
      </c>
      <c r="B81" s="123"/>
      <c r="C81" s="124"/>
      <c r="D81" s="104"/>
      <c r="E81" s="10">
        <v>250</v>
      </c>
      <c r="F81" s="10">
        <v>1</v>
      </c>
      <c r="G81" s="10">
        <v>126</v>
      </c>
      <c r="H81" s="10">
        <v>25</v>
      </c>
      <c r="I81" s="10">
        <v>402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23</v>
      </c>
      <c r="F82" s="62">
        <v>0</v>
      </c>
      <c r="G82" s="62">
        <v>27</v>
      </c>
      <c r="H82" s="62">
        <v>0</v>
      </c>
      <c r="I82" s="46">
        <v>50</v>
      </c>
      <c r="J82" s="46"/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13</v>
      </c>
      <c r="G83" s="62">
        <v>275</v>
      </c>
      <c r="H83" s="62">
        <v>0</v>
      </c>
      <c r="I83" s="46">
        <v>399</v>
      </c>
      <c r="J83" s="46"/>
    </row>
    <row r="84" spans="1:10" x14ac:dyDescent="0.25">
      <c r="A84" s="122" t="s">
        <v>86</v>
      </c>
      <c r="B84" s="123"/>
      <c r="C84" s="124"/>
      <c r="D84" s="104"/>
      <c r="E84" s="10">
        <v>134</v>
      </c>
      <c r="F84" s="10">
        <v>13</v>
      </c>
      <c r="G84" s="10">
        <v>302</v>
      </c>
      <c r="H84" s="10">
        <v>0</v>
      </c>
      <c r="I84" s="10">
        <v>449</v>
      </c>
      <c r="J84" s="61">
        <f t="shared" ref="J84" si="20">SUM(J82:J83)</f>
        <v>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30</v>
      </c>
      <c r="H85" s="46">
        <v>0</v>
      </c>
      <c r="I85" s="46">
        <v>61</v>
      </c>
      <c r="J85" s="46"/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1</v>
      </c>
      <c r="G86" s="46">
        <v>96</v>
      </c>
      <c r="H86" s="46">
        <v>7</v>
      </c>
      <c r="I86" s="46">
        <v>175</v>
      </c>
      <c r="J86" s="46"/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5</v>
      </c>
      <c r="F87" s="46">
        <v>1</v>
      </c>
      <c r="G87" s="46">
        <v>0</v>
      </c>
      <c r="H87" s="46">
        <v>0</v>
      </c>
      <c r="I87" s="46">
        <v>6</v>
      </c>
      <c r="J87" s="46"/>
    </row>
    <row r="88" spans="1:10" x14ac:dyDescent="0.25">
      <c r="A88" s="122" t="s">
        <v>90</v>
      </c>
      <c r="B88" s="123"/>
      <c r="C88" s="124"/>
      <c r="D88" s="75"/>
      <c r="E88" s="10">
        <v>107</v>
      </c>
      <c r="F88" s="10">
        <v>2</v>
      </c>
      <c r="G88" s="10">
        <v>126</v>
      </c>
      <c r="H88" s="10">
        <v>7</v>
      </c>
      <c r="I88" s="10">
        <v>242</v>
      </c>
      <c r="J88" s="61">
        <f t="shared" ref="J88" si="21">SUM(J85:J87)</f>
        <v>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/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91</v>
      </c>
      <c r="F90" s="46">
        <v>35</v>
      </c>
      <c r="G90" s="46">
        <v>88</v>
      </c>
      <c r="H90" s="46">
        <v>1</v>
      </c>
      <c r="I90" s="46">
        <v>215</v>
      </c>
      <c r="J90" s="46"/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52</v>
      </c>
      <c r="F91" s="46">
        <v>1</v>
      </c>
      <c r="G91" s="46">
        <v>135</v>
      </c>
      <c r="H91" s="46">
        <v>1</v>
      </c>
      <c r="I91" s="46">
        <v>189</v>
      </c>
      <c r="J91" s="46"/>
    </row>
    <row r="92" spans="1:10" x14ac:dyDescent="0.25">
      <c r="A92" s="122" t="s">
        <v>94</v>
      </c>
      <c r="B92" s="123"/>
      <c r="C92" s="124"/>
      <c r="D92" s="75"/>
      <c r="E92" s="10">
        <v>143</v>
      </c>
      <c r="F92" s="10">
        <v>36</v>
      </c>
      <c r="G92" s="10">
        <v>225</v>
      </c>
      <c r="H92" s="10">
        <v>2</v>
      </c>
      <c r="I92" s="10">
        <v>406</v>
      </c>
      <c r="J92" s="61">
        <f t="shared" ref="J92" si="22">SUM(J89:J91)</f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121</v>
      </c>
      <c r="F93" s="46">
        <v>8</v>
      </c>
      <c r="G93" s="46">
        <v>207</v>
      </c>
      <c r="H93" s="46">
        <v>14</v>
      </c>
      <c r="I93" s="46">
        <v>350</v>
      </c>
      <c r="J93" s="46"/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1</v>
      </c>
      <c r="G94" s="46">
        <v>42</v>
      </c>
      <c r="H94" s="46">
        <v>1</v>
      </c>
      <c r="I94" s="46">
        <v>81</v>
      </c>
      <c r="J94" s="46"/>
    </row>
    <row r="95" spans="1:10" x14ac:dyDescent="0.25">
      <c r="A95" s="122" t="s">
        <v>97</v>
      </c>
      <c r="B95" s="123"/>
      <c r="C95" s="124"/>
      <c r="D95" s="75"/>
      <c r="E95" s="10">
        <v>158</v>
      </c>
      <c r="F95" s="10">
        <v>9</v>
      </c>
      <c r="G95" s="10">
        <v>249</v>
      </c>
      <c r="H95" s="10">
        <v>15</v>
      </c>
      <c r="I95" s="10">
        <v>431</v>
      </c>
      <c r="J95" s="61">
        <f t="shared" ref="J95" si="23">SUM(J93:J94)</f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24</v>
      </c>
      <c r="F96" s="46">
        <v>2</v>
      </c>
      <c r="G96" s="46">
        <v>125</v>
      </c>
      <c r="H96" s="46">
        <v>10</v>
      </c>
      <c r="I96" s="46">
        <v>161</v>
      </c>
      <c r="J96" s="46"/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9</v>
      </c>
      <c r="G97" s="46">
        <v>121</v>
      </c>
      <c r="H97" s="46">
        <v>19</v>
      </c>
      <c r="I97" s="46">
        <v>382</v>
      </c>
      <c r="J97" s="46"/>
    </row>
    <row r="98" spans="1:10" x14ac:dyDescent="0.25">
      <c r="A98" s="122" t="s">
        <v>100</v>
      </c>
      <c r="B98" s="123"/>
      <c r="C98" s="124"/>
      <c r="D98" s="75"/>
      <c r="E98" s="10">
        <v>257</v>
      </c>
      <c r="F98" s="10">
        <v>11</v>
      </c>
      <c r="G98" s="10">
        <v>246</v>
      </c>
      <c r="H98" s="10">
        <v>29</v>
      </c>
      <c r="I98" s="10">
        <v>543</v>
      </c>
      <c r="J98" s="61">
        <f t="shared" ref="J98" si="24">SUM(J96:J97)</f>
        <v>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143</v>
      </c>
      <c r="H99" s="46">
        <v>17</v>
      </c>
      <c r="I99" s="46">
        <v>202</v>
      </c>
      <c r="J99" s="46"/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186</v>
      </c>
      <c r="F100" s="60">
        <v>5</v>
      </c>
      <c r="G100" s="46">
        <v>161</v>
      </c>
      <c r="H100" s="46">
        <v>34</v>
      </c>
      <c r="I100" s="46">
        <v>386</v>
      </c>
      <c r="J100" s="46"/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74</v>
      </c>
      <c r="F101" s="60">
        <v>31</v>
      </c>
      <c r="G101" s="46">
        <v>118</v>
      </c>
      <c r="H101" s="46">
        <v>0</v>
      </c>
      <c r="I101" s="46">
        <v>223</v>
      </c>
      <c r="J101" s="46"/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38</v>
      </c>
      <c r="F102" s="60">
        <v>0</v>
      </c>
      <c r="G102" s="46">
        <v>9</v>
      </c>
      <c r="H102" s="46">
        <v>2</v>
      </c>
      <c r="I102" s="46">
        <v>49</v>
      </c>
      <c r="J102" s="46"/>
    </row>
    <row r="103" spans="1:10" x14ac:dyDescent="0.25">
      <c r="A103" s="122" t="s">
        <v>105</v>
      </c>
      <c r="B103" s="123"/>
      <c r="C103" s="124"/>
      <c r="D103" s="75"/>
      <c r="E103" s="10">
        <v>332</v>
      </c>
      <c r="F103" s="10">
        <v>44</v>
      </c>
      <c r="G103" s="61">
        <v>431</v>
      </c>
      <c r="H103" s="10">
        <v>53</v>
      </c>
      <c r="I103" s="10">
        <v>860</v>
      </c>
      <c r="J103" s="61">
        <f t="shared" ref="J103" si="25">SUM(J99:J102)</f>
        <v>0</v>
      </c>
    </row>
    <row r="104" spans="1:10" x14ac:dyDescent="0.25">
      <c r="A104" s="122" t="s">
        <v>106</v>
      </c>
      <c r="B104" s="123"/>
      <c r="C104" s="124"/>
      <c r="D104" s="75"/>
      <c r="E104" s="10">
        <v>1480</v>
      </c>
      <c r="F104" s="10">
        <v>121</v>
      </c>
      <c r="G104" s="10">
        <v>1953</v>
      </c>
      <c r="H104" s="10">
        <v>141</v>
      </c>
      <c r="I104" s="10">
        <v>3695</v>
      </c>
      <c r="J104" s="61">
        <f t="shared" ref="J104" si="26">SUM(J74,J77,J81,J84,J88,J92,J95,J98,J103)</f>
        <v>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0</v>
      </c>
      <c r="G105" s="46">
        <v>10</v>
      </c>
      <c r="H105" s="46">
        <v>3</v>
      </c>
      <c r="I105" s="46">
        <v>17</v>
      </c>
      <c r="J105" s="46"/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1</v>
      </c>
      <c r="G106" s="46">
        <v>57</v>
      </c>
      <c r="H106" s="46">
        <v>6</v>
      </c>
      <c r="I106" s="46">
        <v>83</v>
      </c>
      <c r="J106" s="46"/>
    </row>
    <row r="107" spans="1:10" x14ac:dyDescent="0.25">
      <c r="A107" s="122" t="s">
        <v>109</v>
      </c>
      <c r="B107" s="123"/>
      <c r="C107" s="124"/>
      <c r="D107" s="75"/>
      <c r="E107" s="10">
        <v>23</v>
      </c>
      <c r="F107" s="10">
        <v>1</v>
      </c>
      <c r="G107" s="10">
        <v>67</v>
      </c>
      <c r="H107" s="10">
        <v>9</v>
      </c>
      <c r="I107" s="10">
        <v>100</v>
      </c>
      <c r="J107" s="61">
        <f t="shared" ref="J107" si="27">SUM(J105:J106)</f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69</v>
      </c>
      <c r="H108" s="46">
        <v>4</v>
      </c>
      <c r="I108" s="46">
        <v>140</v>
      </c>
      <c r="J108" s="46"/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6</v>
      </c>
      <c r="G109" s="46">
        <v>199</v>
      </c>
      <c r="H109" s="46">
        <v>139</v>
      </c>
      <c r="I109" s="46">
        <v>462</v>
      </c>
      <c r="J109" s="46"/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45</v>
      </c>
      <c r="F110" s="46">
        <v>15</v>
      </c>
      <c r="G110" s="46">
        <v>160</v>
      </c>
      <c r="H110" s="46">
        <v>40</v>
      </c>
      <c r="I110" s="46">
        <v>260</v>
      </c>
      <c r="J110" s="46"/>
    </row>
    <row r="111" spans="1:10" x14ac:dyDescent="0.25">
      <c r="A111" s="122" t="s">
        <v>113</v>
      </c>
      <c r="B111" s="123"/>
      <c r="C111" s="124"/>
      <c r="D111" s="75"/>
      <c r="E111" s="10">
        <v>230</v>
      </c>
      <c r="F111" s="10">
        <v>21</v>
      </c>
      <c r="G111" s="10">
        <v>428</v>
      </c>
      <c r="H111" s="10">
        <v>183</v>
      </c>
      <c r="I111" s="10">
        <v>862</v>
      </c>
      <c r="J111" s="61">
        <f t="shared" ref="J111" si="28">SUM(J108:J110)</f>
        <v>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110</v>
      </c>
      <c r="F112" s="46">
        <v>5</v>
      </c>
      <c r="G112" s="46">
        <v>142</v>
      </c>
      <c r="H112" s="46">
        <v>4</v>
      </c>
      <c r="I112" s="46">
        <v>261</v>
      </c>
      <c r="J112" s="46"/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86</v>
      </c>
      <c r="F113" s="46">
        <v>0</v>
      </c>
      <c r="G113" s="46">
        <v>164</v>
      </c>
      <c r="H113" s="46">
        <v>21</v>
      </c>
      <c r="I113" s="46">
        <v>271</v>
      </c>
      <c r="J113" s="46"/>
    </row>
    <row r="114" spans="1:10" x14ac:dyDescent="0.25">
      <c r="A114" s="122" t="s">
        <v>116</v>
      </c>
      <c r="B114" s="123"/>
      <c r="C114" s="124"/>
      <c r="D114" s="75"/>
      <c r="E114" s="10">
        <v>196</v>
      </c>
      <c r="F114" s="10">
        <v>5</v>
      </c>
      <c r="G114" s="10">
        <v>306</v>
      </c>
      <c r="H114" s="10">
        <v>25</v>
      </c>
      <c r="I114" s="10">
        <v>532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218</v>
      </c>
      <c r="F115" s="46">
        <v>4</v>
      </c>
      <c r="G115" s="46">
        <v>368</v>
      </c>
      <c r="H115" s="46">
        <v>18</v>
      </c>
      <c r="I115" s="46">
        <v>608</v>
      </c>
      <c r="J115" s="46"/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645</v>
      </c>
      <c r="F116" s="46">
        <v>3</v>
      </c>
      <c r="G116" s="46">
        <v>582</v>
      </c>
      <c r="H116" s="46">
        <v>88</v>
      </c>
      <c r="I116" s="46">
        <v>1318</v>
      </c>
      <c r="J116" s="46"/>
    </row>
    <row r="117" spans="1:10" x14ac:dyDescent="0.25">
      <c r="A117" s="122" t="s">
        <v>119</v>
      </c>
      <c r="B117" s="126"/>
      <c r="C117" s="127"/>
      <c r="D117" s="104"/>
      <c r="E117" s="10">
        <v>863</v>
      </c>
      <c r="F117" s="10">
        <v>7</v>
      </c>
      <c r="G117" s="10">
        <v>950</v>
      </c>
      <c r="H117" s="10">
        <v>106</v>
      </c>
      <c r="I117" s="10">
        <v>1926</v>
      </c>
      <c r="J117" s="61">
        <f t="shared" ref="J117" si="30">SUM(J115:J116)</f>
        <v>0</v>
      </c>
    </row>
    <row r="118" spans="1:10" x14ac:dyDescent="0.25">
      <c r="A118" s="122" t="s">
        <v>120</v>
      </c>
      <c r="B118" s="126"/>
      <c r="C118" s="127"/>
      <c r="D118" s="104"/>
      <c r="E118" s="61">
        <v>1312</v>
      </c>
      <c r="F118" s="61">
        <v>34</v>
      </c>
      <c r="G118" s="61">
        <v>1751</v>
      </c>
      <c r="H118" s="61">
        <v>323</v>
      </c>
      <c r="I118" s="61">
        <v>3420</v>
      </c>
      <c r="J118" s="61">
        <f t="shared" ref="J118" si="31">J107+J111+J114+J117</f>
        <v>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214</v>
      </c>
      <c r="F119" s="46">
        <v>0</v>
      </c>
      <c r="G119" s="46">
        <v>45</v>
      </c>
      <c r="H119" s="46">
        <v>1</v>
      </c>
      <c r="I119" s="46">
        <v>260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9</v>
      </c>
      <c r="H122" s="46">
        <v>3</v>
      </c>
      <c r="I122" s="46">
        <v>25</v>
      </c>
      <c r="J122" s="46"/>
    </row>
    <row r="123" spans="1:10" x14ac:dyDescent="0.25">
      <c r="A123" s="122" t="s">
        <v>126</v>
      </c>
      <c r="B123" s="123"/>
      <c r="C123" s="124"/>
      <c r="D123" s="75"/>
      <c r="E123" s="10">
        <v>227</v>
      </c>
      <c r="F123" s="10">
        <v>0</v>
      </c>
      <c r="G123" s="10">
        <v>54</v>
      </c>
      <c r="H123" s="10">
        <v>4</v>
      </c>
      <c r="I123" s="10">
        <v>285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227</v>
      </c>
      <c r="F124" s="10">
        <v>0</v>
      </c>
      <c r="G124" s="10">
        <v>54</v>
      </c>
      <c r="H124" s="10">
        <v>4</v>
      </c>
      <c r="I124" s="10">
        <v>285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5301</v>
      </c>
      <c r="F125" s="55">
        <v>356</v>
      </c>
      <c r="G125" s="55">
        <v>7951</v>
      </c>
      <c r="H125" s="55">
        <v>835</v>
      </c>
      <c r="I125" s="55">
        <v>14443</v>
      </c>
      <c r="J125" s="55">
        <f t="shared" ref="J125" si="34">J36+J65+J72+J104+J124+J118</f>
        <v>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116" sqref="J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11</v>
      </c>
      <c r="H6" s="46">
        <v>0</v>
      </c>
      <c r="I6" s="58">
        <v>17</v>
      </c>
      <c r="J6" s="46">
        <v>0</v>
      </c>
    </row>
    <row r="7" spans="1:10" x14ac:dyDescent="0.25">
      <c r="A7" s="122" t="s">
        <v>5</v>
      </c>
      <c r="B7" s="123"/>
      <c r="C7" s="124"/>
      <c r="D7" s="105"/>
      <c r="E7" s="10">
        <v>6</v>
      </c>
      <c r="F7" s="10">
        <v>0</v>
      </c>
      <c r="G7" s="10">
        <v>11</v>
      </c>
      <c r="H7" s="10">
        <v>0</v>
      </c>
      <c r="I7" s="10">
        <v>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46</v>
      </c>
      <c r="F8" s="46">
        <v>0</v>
      </c>
      <c r="G8" s="46">
        <v>52</v>
      </c>
      <c r="H8" s="46">
        <v>16</v>
      </c>
      <c r="I8" s="46">
        <v>114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16</v>
      </c>
      <c r="F9" s="46">
        <v>0</v>
      </c>
      <c r="G9" s="46">
        <v>44</v>
      </c>
      <c r="H9" s="46">
        <v>1</v>
      </c>
      <c r="I9" s="46">
        <v>61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1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8</v>
      </c>
      <c r="F12" s="46">
        <v>1</v>
      </c>
      <c r="G12" s="46">
        <v>69</v>
      </c>
      <c r="H12" s="46"/>
      <c r="I12" s="46">
        <v>78</v>
      </c>
      <c r="J12" s="46">
        <v>0</v>
      </c>
    </row>
    <row r="13" spans="1:10" x14ac:dyDescent="0.25">
      <c r="A13" s="122" t="s">
        <v>11</v>
      </c>
      <c r="B13" s="123"/>
      <c r="C13" s="124"/>
      <c r="D13" s="76"/>
      <c r="E13" s="61">
        <v>70</v>
      </c>
      <c r="F13" s="61">
        <v>1</v>
      </c>
      <c r="G13" s="61">
        <v>165</v>
      </c>
      <c r="H13" s="61">
        <v>18</v>
      </c>
      <c r="I13" s="61">
        <v>254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1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41</v>
      </c>
      <c r="F15" s="46">
        <v>0</v>
      </c>
      <c r="G15" s="46">
        <v>22</v>
      </c>
      <c r="H15" s="46">
        <v>3</v>
      </c>
      <c r="I15" s="46">
        <v>66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115</v>
      </c>
      <c r="F16" s="46">
        <v>2</v>
      </c>
      <c r="G16" s="46">
        <v>0</v>
      </c>
      <c r="H16" s="46">
        <v>0</v>
      </c>
      <c r="I16" s="46">
        <v>117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27</v>
      </c>
      <c r="F17" s="46">
        <v>21</v>
      </c>
      <c r="G17" s="46">
        <v>106</v>
      </c>
      <c r="H17" s="46">
        <v>0</v>
      </c>
      <c r="I17" s="46">
        <v>154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17</v>
      </c>
      <c r="H19" s="46">
        <v>0</v>
      </c>
      <c r="I19" s="46">
        <v>59</v>
      </c>
      <c r="J19" s="46">
        <v>0</v>
      </c>
    </row>
    <row r="20" spans="1:10" x14ac:dyDescent="0.25">
      <c r="A20" s="122" t="s">
        <v>18</v>
      </c>
      <c r="B20" s="123"/>
      <c r="C20" s="124"/>
      <c r="D20" s="76"/>
      <c r="E20" s="10">
        <v>235</v>
      </c>
      <c r="F20" s="10">
        <v>23</v>
      </c>
      <c r="G20" s="10">
        <v>146</v>
      </c>
      <c r="H20" s="10">
        <v>3</v>
      </c>
      <c r="I20" s="10">
        <v>407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34</v>
      </c>
      <c r="F21" s="46">
        <v>4</v>
      </c>
      <c r="G21" s="46">
        <v>74</v>
      </c>
      <c r="H21" s="46">
        <v>3</v>
      </c>
      <c r="I21" s="46">
        <v>115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8</v>
      </c>
      <c r="G22" s="46">
        <v>5</v>
      </c>
      <c r="H22" s="46">
        <v>0</v>
      </c>
      <c r="I22" s="46">
        <v>35</v>
      </c>
      <c r="J22" s="46">
        <v>3</v>
      </c>
    </row>
    <row r="23" spans="1:10" x14ac:dyDescent="0.25">
      <c r="A23" s="122" t="s">
        <v>21</v>
      </c>
      <c r="B23" s="123"/>
      <c r="C23" s="124"/>
      <c r="D23" s="76"/>
      <c r="E23" s="10">
        <v>56</v>
      </c>
      <c r="F23" s="10">
        <v>12</v>
      </c>
      <c r="G23" s="10">
        <v>79</v>
      </c>
      <c r="H23" s="10">
        <v>3</v>
      </c>
      <c r="I23" s="10">
        <v>150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80</v>
      </c>
      <c r="H24" s="46">
        <v>2</v>
      </c>
      <c r="I24" s="46">
        <v>99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22</v>
      </c>
      <c r="F25" s="46">
        <v>0</v>
      </c>
      <c r="G25" s="46">
        <v>43</v>
      </c>
      <c r="H25" s="46">
        <v>8</v>
      </c>
      <c r="I25" s="46">
        <v>73</v>
      </c>
      <c r="J25" s="46">
        <v>5</v>
      </c>
    </row>
    <row r="26" spans="1:10" x14ac:dyDescent="0.25">
      <c r="A26" s="122" t="s">
        <v>24</v>
      </c>
      <c r="B26" s="123"/>
      <c r="C26" s="124"/>
      <c r="D26" s="76"/>
      <c r="E26" s="10">
        <v>39</v>
      </c>
      <c r="F26" s="10">
        <v>0</v>
      </c>
      <c r="G26" s="10">
        <v>123</v>
      </c>
      <c r="H26" s="10">
        <v>10</v>
      </c>
      <c r="I26" s="10">
        <v>172</v>
      </c>
      <c r="J26" s="10"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1</v>
      </c>
      <c r="G27" s="46">
        <v>24</v>
      </c>
      <c r="H27" s="46">
        <v>2</v>
      </c>
      <c r="I27" s="46">
        <v>34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42</v>
      </c>
      <c r="H28" s="46">
        <v>9</v>
      </c>
      <c r="I28" s="46">
        <v>71</v>
      </c>
      <c r="J28" s="46">
        <v>1</v>
      </c>
    </row>
    <row r="29" spans="1:10" x14ac:dyDescent="0.25">
      <c r="A29" s="122" t="s">
        <v>27</v>
      </c>
      <c r="B29" s="123"/>
      <c r="C29" s="124"/>
      <c r="D29" s="76"/>
      <c r="E29" s="10">
        <v>26</v>
      </c>
      <c r="F29" s="10">
        <v>2</v>
      </c>
      <c r="G29" s="10">
        <v>66</v>
      </c>
      <c r="H29" s="10">
        <v>11</v>
      </c>
      <c r="I29" s="10">
        <v>105</v>
      </c>
      <c r="J29" s="10"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16</v>
      </c>
      <c r="H30" s="46">
        <v>3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32</v>
      </c>
      <c r="G34" s="46">
        <v>64</v>
      </c>
      <c r="H34" s="46">
        <v>5</v>
      </c>
      <c r="I34" s="46">
        <v>121</v>
      </c>
      <c r="J34" s="46">
        <v>1</v>
      </c>
    </row>
    <row r="35" spans="1:10" x14ac:dyDescent="0.25">
      <c r="A35" s="122" t="s">
        <v>34</v>
      </c>
      <c r="B35" s="123"/>
      <c r="C35" s="124"/>
      <c r="D35" s="76"/>
      <c r="E35" s="61">
        <v>22</v>
      </c>
      <c r="F35" s="61">
        <v>32</v>
      </c>
      <c r="G35" s="61">
        <v>80</v>
      </c>
      <c r="H35" s="61">
        <v>8</v>
      </c>
      <c r="I35" s="61">
        <v>142</v>
      </c>
      <c r="J35" s="61">
        <v>3</v>
      </c>
    </row>
    <row r="36" spans="1:10" x14ac:dyDescent="0.25">
      <c r="A36" s="122" t="s">
        <v>35</v>
      </c>
      <c r="B36" s="123"/>
      <c r="C36" s="124"/>
      <c r="D36" s="76"/>
      <c r="E36" s="61">
        <v>454</v>
      </c>
      <c r="F36" s="61">
        <v>70</v>
      </c>
      <c r="G36" s="61">
        <v>670</v>
      </c>
      <c r="H36" s="61">
        <v>53</v>
      </c>
      <c r="I36" s="61">
        <v>1247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0</v>
      </c>
      <c r="H37" s="46">
        <v>0</v>
      </c>
      <c r="I37" s="46">
        <v>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88</v>
      </c>
      <c r="F39" s="46">
        <v>1</v>
      </c>
      <c r="G39" s="46">
        <v>196</v>
      </c>
      <c r="H39" s="46">
        <v>21</v>
      </c>
      <c r="I39" s="46">
        <v>306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22" t="s">
        <v>41</v>
      </c>
      <c r="B42" s="123"/>
      <c r="C42" s="124"/>
      <c r="D42" s="76"/>
      <c r="E42" s="61">
        <v>89</v>
      </c>
      <c r="F42" s="61">
        <v>1</v>
      </c>
      <c r="G42" s="61">
        <v>196</v>
      </c>
      <c r="H42" s="61">
        <v>21</v>
      </c>
      <c r="I42" s="61">
        <v>307</v>
      </c>
      <c r="J42" s="61">
        <v>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142</v>
      </c>
      <c r="F43" s="46">
        <v>13</v>
      </c>
      <c r="G43" s="46">
        <v>148</v>
      </c>
      <c r="H43" s="46">
        <v>3</v>
      </c>
      <c r="I43" s="46">
        <v>306</v>
      </c>
      <c r="J43" s="46">
        <v>11</v>
      </c>
    </row>
    <row r="44" spans="1:10" x14ac:dyDescent="0.25">
      <c r="A44" s="122" t="s">
        <v>43</v>
      </c>
      <c r="B44" s="123"/>
      <c r="C44" s="124"/>
      <c r="D44" s="76"/>
      <c r="E44" s="61">
        <v>142</v>
      </c>
      <c r="F44" s="61">
        <v>13</v>
      </c>
      <c r="G44" s="61">
        <v>148</v>
      </c>
      <c r="H44" s="61">
        <v>3</v>
      </c>
      <c r="I44" s="61">
        <v>306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9</v>
      </c>
      <c r="G45" s="46">
        <v>57</v>
      </c>
      <c r="H45" s="46">
        <v>1</v>
      </c>
      <c r="I45" s="46">
        <v>109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3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40</v>
      </c>
      <c r="F47" s="46">
        <v>1</v>
      </c>
      <c r="G47" s="46">
        <v>71</v>
      </c>
      <c r="H47" s="46">
        <v>4</v>
      </c>
      <c r="I47" s="46">
        <v>116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0</v>
      </c>
      <c r="I48" s="46">
        <v>12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11</v>
      </c>
      <c r="F49" s="46">
        <v>0</v>
      </c>
      <c r="G49" s="46">
        <v>8</v>
      </c>
      <c r="H49" s="46">
        <v>5</v>
      </c>
      <c r="I49" s="46">
        <v>24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120</v>
      </c>
      <c r="F50" s="61">
        <v>10</v>
      </c>
      <c r="G50" s="61">
        <v>149</v>
      </c>
      <c r="H50" s="61">
        <v>10</v>
      </c>
      <c r="I50" s="61">
        <v>289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47</v>
      </c>
      <c r="H51" s="46">
        <v>0</v>
      </c>
      <c r="I51" s="46">
        <v>146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62</v>
      </c>
      <c r="H52" s="46">
        <v>13</v>
      </c>
      <c r="I52" s="46">
        <v>94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0</v>
      </c>
      <c r="G54" s="46">
        <v>90</v>
      </c>
      <c r="H54" s="46">
        <v>1</v>
      </c>
      <c r="I54" s="46">
        <v>113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9</v>
      </c>
      <c r="F55" s="46">
        <v>0</v>
      </c>
      <c r="G55" s="46">
        <v>61</v>
      </c>
      <c r="H55" s="46"/>
      <c r="I55" s="46">
        <v>70</v>
      </c>
      <c r="J55" s="46">
        <v>1</v>
      </c>
    </row>
    <row r="56" spans="1:10" x14ac:dyDescent="0.25">
      <c r="A56" s="122" t="s">
        <v>55</v>
      </c>
      <c r="B56" s="123"/>
      <c r="C56" s="124"/>
      <c r="D56" s="76"/>
      <c r="E56" s="10">
        <v>145</v>
      </c>
      <c r="F56" s="10">
        <v>4</v>
      </c>
      <c r="G56" s="10">
        <v>260</v>
      </c>
      <c r="H56" s="10">
        <v>14</v>
      </c>
      <c r="I56" s="10">
        <v>423</v>
      </c>
      <c r="J56" s="61">
        <v>13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47</v>
      </c>
      <c r="F57" s="46">
        <v>3</v>
      </c>
      <c r="G57" s="46">
        <v>211</v>
      </c>
      <c r="H57" s="46">
        <v>11</v>
      </c>
      <c r="I57" s="46">
        <v>272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87</v>
      </c>
      <c r="F58" s="46">
        <v>6</v>
      </c>
      <c r="G58" s="46">
        <v>373</v>
      </c>
      <c r="H58" s="46">
        <v>30</v>
      </c>
      <c r="I58" s="46">
        <v>496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5</v>
      </c>
      <c r="G59" s="46">
        <v>91</v>
      </c>
      <c r="H59" s="46">
        <v>5</v>
      </c>
      <c r="I59" s="46">
        <v>130</v>
      </c>
      <c r="J59" s="46"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34</v>
      </c>
      <c r="F60" s="46">
        <v>4</v>
      </c>
      <c r="G60" s="46">
        <v>38</v>
      </c>
      <c r="H60" s="46">
        <v>0</v>
      </c>
      <c r="I60" s="46">
        <v>76</v>
      </c>
      <c r="J60" s="46">
        <v>4</v>
      </c>
    </row>
    <row r="61" spans="1:10" x14ac:dyDescent="0.25">
      <c r="A61" s="122" t="s">
        <v>61</v>
      </c>
      <c r="B61" s="123"/>
      <c r="C61" s="124"/>
      <c r="D61" s="76"/>
      <c r="E61" s="10">
        <v>197</v>
      </c>
      <c r="F61" s="10">
        <v>18</v>
      </c>
      <c r="G61" s="10">
        <v>713</v>
      </c>
      <c r="H61" s="10">
        <v>46</v>
      </c>
      <c r="I61" s="10">
        <v>974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0</v>
      </c>
      <c r="G63" s="46">
        <v>200</v>
      </c>
      <c r="H63" s="46">
        <v>2</v>
      </c>
      <c r="I63" s="46">
        <v>271</v>
      </c>
      <c r="J63" s="46">
        <v>3</v>
      </c>
    </row>
    <row r="64" spans="1:10" x14ac:dyDescent="0.25">
      <c r="A64" s="122" t="s">
        <v>64</v>
      </c>
      <c r="B64" s="123"/>
      <c r="C64" s="124"/>
      <c r="D64" s="105"/>
      <c r="E64" s="10">
        <v>69</v>
      </c>
      <c r="F64" s="10">
        <v>0</v>
      </c>
      <c r="G64" s="10">
        <v>201</v>
      </c>
      <c r="H64" s="10">
        <v>2</v>
      </c>
      <c r="I64" s="10">
        <v>272</v>
      </c>
      <c r="J64" s="61">
        <v>5</v>
      </c>
    </row>
    <row r="65" spans="1:10" x14ac:dyDescent="0.25">
      <c r="A65" s="122" t="s">
        <v>65</v>
      </c>
      <c r="B65" s="123"/>
      <c r="C65" s="124"/>
      <c r="D65" s="105"/>
      <c r="E65" s="10">
        <v>762</v>
      </c>
      <c r="F65" s="10">
        <v>46</v>
      </c>
      <c r="G65" s="10">
        <v>1667</v>
      </c>
      <c r="H65" s="10">
        <v>96</v>
      </c>
      <c r="I65" s="10">
        <v>2571</v>
      </c>
      <c r="J65" s="61">
        <v>84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144</v>
      </c>
      <c r="F66" s="46">
        <v>2</v>
      </c>
      <c r="G66" s="62">
        <v>95</v>
      </c>
      <c r="H66" s="62">
        <v>60</v>
      </c>
      <c r="I66" s="46">
        <v>301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7</v>
      </c>
      <c r="G67" s="62">
        <v>182</v>
      </c>
      <c r="H67" s="62">
        <v>40</v>
      </c>
      <c r="I67" s="46">
        <v>280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347</v>
      </c>
      <c r="F68" s="46">
        <v>3</v>
      </c>
      <c r="G68" s="62">
        <v>345</v>
      </c>
      <c r="H68" s="62">
        <v>27</v>
      </c>
      <c r="I68" s="46">
        <v>722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101</v>
      </c>
      <c r="F69" s="46">
        <v>22</v>
      </c>
      <c r="G69" s="62">
        <v>380</v>
      </c>
      <c r="H69" s="62">
        <v>6</v>
      </c>
      <c r="I69" s="46">
        <v>509</v>
      </c>
      <c r="J69" s="46">
        <v>24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2" t="s">
        <v>73</v>
      </c>
      <c r="B71" s="123"/>
      <c r="C71" s="124"/>
      <c r="D71" s="105"/>
      <c r="E71" s="10">
        <v>643</v>
      </c>
      <c r="F71" s="10">
        <v>34</v>
      </c>
      <c r="G71" s="10">
        <v>1002</v>
      </c>
      <c r="H71" s="10">
        <v>133</v>
      </c>
      <c r="I71" s="10">
        <v>1812</v>
      </c>
      <c r="J71" s="61">
        <v>50</v>
      </c>
    </row>
    <row r="72" spans="1:10" x14ac:dyDescent="0.25">
      <c r="A72" s="122" t="s">
        <v>74</v>
      </c>
      <c r="B72" s="123"/>
      <c r="C72" s="124"/>
      <c r="D72" s="105"/>
      <c r="E72" s="10">
        <v>643</v>
      </c>
      <c r="F72" s="10">
        <v>34</v>
      </c>
      <c r="G72" s="10">
        <v>1002</v>
      </c>
      <c r="H72" s="10">
        <v>133</v>
      </c>
      <c r="I72" s="10">
        <v>1812</v>
      </c>
      <c r="J72" s="61">
        <v>50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52</v>
      </c>
      <c r="F73" s="62">
        <v>2</v>
      </c>
      <c r="G73" s="62">
        <v>57</v>
      </c>
      <c r="H73" s="62">
        <v>4</v>
      </c>
      <c r="I73" s="46">
        <v>115</v>
      </c>
      <c r="J73" s="46">
        <v>24</v>
      </c>
    </row>
    <row r="74" spans="1:10" x14ac:dyDescent="0.25">
      <c r="A74" s="122" t="s">
        <v>76</v>
      </c>
      <c r="B74" s="123"/>
      <c r="C74" s="124"/>
      <c r="D74" s="105"/>
      <c r="E74" s="10">
        <v>52</v>
      </c>
      <c r="F74" s="10">
        <v>2</v>
      </c>
      <c r="G74" s="10">
        <v>57</v>
      </c>
      <c r="H74" s="10">
        <v>4</v>
      </c>
      <c r="I74" s="10">
        <v>115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26</v>
      </c>
      <c r="F76" s="62">
        <v>4</v>
      </c>
      <c r="G76" s="62">
        <v>142</v>
      </c>
      <c r="H76" s="62">
        <v>26</v>
      </c>
      <c r="I76" s="46">
        <v>198</v>
      </c>
      <c r="J76" s="46">
        <v>1</v>
      </c>
    </row>
    <row r="77" spans="1:10" x14ac:dyDescent="0.25">
      <c r="A77" s="122" t="s">
        <v>79</v>
      </c>
      <c r="B77" s="123"/>
      <c r="C77" s="124"/>
      <c r="D77" s="105"/>
      <c r="E77" s="10">
        <v>27</v>
      </c>
      <c r="F77" s="10">
        <v>4</v>
      </c>
      <c r="G77" s="10">
        <v>142</v>
      </c>
      <c r="H77" s="10">
        <v>26</v>
      </c>
      <c r="I77" s="10">
        <v>199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39</v>
      </c>
      <c r="H78" s="62">
        <v>2</v>
      </c>
      <c r="I78" s="46">
        <v>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123</v>
      </c>
      <c r="F79" s="62">
        <v>0</v>
      </c>
      <c r="G79" s="62">
        <v>31</v>
      </c>
      <c r="H79" s="62">
        <v>29</v>
      </c>
      <c r="I79" s="46">
        <v>183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28</v>
      </c>
      <c r="F80" s="62">
        <v>0</v>
      </c>
      <c r="G80" s="62">
        <v>6</v>
      </c>
      <c r="H80" s="62">
        <v>0</v>
      </c>
      <c r="I80" s="46">
        <v>34</v>
      </c>
      <c r="J80" s="46">
        <v>0</v>
      </c>
    </row>
    <row r="81" spans="1:10" x14ac:dyDescent="0.25">
      <c r="A81" s="122" t="s">
        <v>83</v>
      </c>
      <c r="B81" s="123"/>
      <c r="C81" s="124"/>
      <c r="D81" s="105"/>
      <c r="E81" s="10">
        <v>200</v>
      </c>
      <c r="F81" s="10">
        <v>0</v>
      </c>
      <c r="G81" s="10">
        <v>76</v>
      </c>
      <c r="H81" s="10">
        <v>31</v>
      </c>
      <c r="I81" s="10">
        <v>307</v>
      </c>
      <c r="J81" s="61"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1</v>
      </c>
      <c r="G82" s="62">
        <v>31</v>
      </c>
      <c r="H82" s="62">
        <v>0</v>
      </c>
      <c r="I82" s="46">
        <v>44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83</v>
      </c>
      <c r="F83" s="62">
        <v>11</v>
      </c>
      <c r="G83" s="62">
        <v>162</v>
      </c>
      <c r="H83" s="62">
        <v>1</v>
      </c>
      <c r="I83" s="46">
        <v>257</v>
      </c>
      <c r="J83" s="46">
        <v>13</v>
      </c>
    </row>
    <row r="84" spans="1:10" x14ac:dyDescent="0.25">
      <c r="A84" s="122" t="s">
        <v>86</v>
      </c>
      <c r="B84" s="123"/>
      <c r="C84" s="124"/>
      <c r="D84" s="105"/>
      <c r="E84" s="10">
        <v>95</v>
      </c>
      <c r="F84" s="10">
        <v>12</v>
      </c>
      <c r="G84" s="10">
        <v>193</v>
      </c>
      <c r="H84" s="10">
        <v>1</v>
      </c>
      <c r="I84" s="10">
        <v>301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4</v>
      </c>
      <c r="G85" s="46">
        <v>17</v>
      </c>
      <c r="H85" s="46">
        <v>0</v>
      </c>
      <c r="I85" s="46">
        <v>48</v>
      </c>
      <c r="J85" s="46">
        <v>9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51</v>
      </c>
      <c r="F86" s="46">
        <v>0</v>
      </c>
      <c r="G86" s="46">
        <v>61</v>
      </c>
      <c r="H86" s="46">
        <v>3</v>
      </c>
      <c r="I86" s="46">
        <v>115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2</v>
      </c>
      <c r="H87" s="46">
        <v>0</v>
      </c>
      <c r="I87" s="46">
        <v>3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79</v>
      </c>
      <c r="F88" s="10">
        <v>4</v>
      </c>
      <c r="G88" s="10">
        <v>80</v>
      </c>
      <c r="H88" s="10">
        <v>3</v>
      </c>
      <c r="I88" s="10">
        <v>166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20</v>
      </c>
      <c r="G90" s="46">
        <v>89</v>
      </c>
      <c r="H90" s="46">
        <v>1</v>
      </c>
      <c r="I90" s="46">
        <v>200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124</v>
      </c>
      <c r="H91" s="46">
        <v>0</v>
      </c>
      <c r="I91" s="46">
        <v>180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146</v>
      </c>
      <c r="F92" s="10">
        <v>20</v>
      </c>
      <c r="G92" s="10">
        <v>213</v>
      </c>
      <c r="H92" s="10">
        <v>1</v>
      </c>
      <c r="I92" s="10">
        <v>380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8</v>
      </c>
      <c r="G93" s="46">
        <v>147</v>
      </c>
      <c r="H93" s="46">
        <v>6</v>
      </c>
      <c r="I93" s="46">
        <v>251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16</v>
      </c>
      <c r="F94" s="46">
        <v>0</v>
      </c>
      <c r="G94" s="46">
        <v>59</v>
      </c>
      <c r="H94" s="46">
        <v>0</v>
      </c>
      <c r="I94" s="46">
        <v>75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106</v>
      </c>
      <c r="F95" s="10">
        <v>8</v>
      </c>
      <c r="G95" s="10">
        <v>206</v>
      </c>
      <c r="H95" s="10">
        <v>6</v>
      </c>
      <c r="I95" s="10">
        <v>326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29</v>
      </c>
      <c r="F96" s="46">
        <v>2</v>
      </c>
      <c r="G96" s="46">
        <v>78</v>
      </c>
      <c r="H96" s="46">
        <v>11</v>
      </c>
      <c r="I96" s="46">
        <v>120</v>
      </c>
      <c r="J96" s="46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207</v>
      </c>
      <c r="F97" s="46">
        <v>9</v>
      </c>
      <c r="G97" s="46">
        <v>133</v>
      </c>
      <c r="H97" s="46">
        <v>13</v>
      </c>
      <c r="I97" s="46">
        <v>362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236</v>
      </c>
      <c r="F98" s="10">
        <v>11</v>
      </c>
      <c r="G98" s="10">
        <v>211</v>
      </c>
      <c r="H98" s="10">
        <v>24</v>
      </c>
      <c r="I98" s="10">
        <v>482</v>
      </c>
      <c r="J98" s="61">
        <v>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9</v>
      </c>
      <c r="G99" s="46">
        <v>93</v>
      </c>
      <c r="H99" s="46">
        <v>12</v>
      </c>
      <c r="I99" s="46">
        <v>137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2</v>
      </c>
      <c r="G100" s="46">
        <v>118</v>
      </c>
      <c r="H100" s="46">
        <v>25</v>
      </c>
      <c r="I100" s="46">
        <v>271</v>
      </c>
      <c r="J100" s="46">
        <v>11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81</v>
      </c>
      <c r="F101" s="60">
        <v>32</v>
      </c>
      <c r="G101" s="46">
        <v>97</v>
      </c>
      <c r="H101" s="46">
        <v>2</v>
      </c>
      <c r="I101" s="46">
        <v>212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120</v>
      </c>
      <c r="F102" s="60">
        <v>1</v>
      </c>
      <c r="G102" s="46">
        <v>11</v>
      </c>
      <c r="H102" s="46">
        <v>1</v>
      </c>
      <c r="I102" s="46">
        <v>133</v>
      </c>
      <c r="J102" s="46">
        <v>2</v>
      </c>
    </row>
    <row r="103" spans="1:10" x14ac:dyDescent="0.25">
      <c r="A103" s="122" t="s">
        <v>105</v>
      </c>
      <c r="B103" s="123"/>
      <c r="C103" s="124"/>
      <c r="D103" s="75"/>
      <c r="E103" s="10">
        <v>350</v>
      </c>
      <c r="F103" s="10">
        <v>44</v>
      </c>
      <c r="G103" s="61">
        <v>319</v>
      </c>
      <c r="H103" s="10">
        <v>40</v>
      </c>
      <c r="I103" s="10">
        <v>753</v>
      </c>
      <c r="J103" s="61">
        <v>25</v>
      </c>
    </row>
    <row r="104" spans="1:10" x14ac:dyDescent="0.25">
      <c r="A104" s="122" t="s">
        <v>106</v>
      </c>
      <c r="B104" s="123"/>
      <c r="C104" s="124"/>
      <c r="D104" s="75"/>
      <c r="E104" s="10">
        <v>1291</v>
      </c>
      <c r="F104" s="10">
        <v>105</v>
      </c>
      <c r="G104" s="10">
        <v>1497</v>
      </c>
      <c r="H104" s="10">
        <v>136</v>
      </c>
      <c r="I104" s="10">
        <v>3029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13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14</v>
      </c>
      <c r="F106" s="46">
        <v>3</v>
      </c>
      <c r="G106" s="46">
        <v>62</v>
      </c>
      <c r="H106" s="46">
        <v>0</v>
      </c>
      <c r="I106" s="46">
        <v>79</v>
      </c>
      <c r="J106" s="46">
        <v>11</v>
      </c>
    </row>
    <row r="107" spans="1:10" x14ac:dyDescent="0.25">
      <c r="A107" s="122" t="s">
        <v>109</v>
      </c>
      <c r="B107" s="123"/>
      <c r="C107" s="124"/>
      <c r="D107" s="75"/>
      <c r="E107" s="10">
        <v>17</v>
      </c>
      <c r="F107" s="10">
        <v>4</v>
      </c>
      <c r="G107" s="10">
        <v>75</v>
      </c>
      <c r="H107" s="10">
        <v>0</v>
      </c>
      <c r="I107" s="10">
        <v>96</v>
      </c>
      <c r="J107" s="61">
        <v>12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48</v>
      </c>
      <c r="H108" s="46">
        <v>3</v>
      </c>
      <c r="I108" s="46">
        <v>95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109</v>
      </c>
      <c r="F109" s="46">
        <v>4</v>
      </c>
      <c r="G109" s="46">
        <v>165</v>
      </c>
      <c r="H109" s="46">
        <v>123</v>
      </c>
      <c r="I109" s="46">
        <v>401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68</v>
      </c>
      <c r="F110" s="46">
        <v>13</v>
      </c>
      <c r="G110" s="46">
        <v>191</v>
      </c>
      <c r="H110" s="46">
        <v>45</v>
      </c>
      <c r="I110" s="46">
        <v>317</v>
      </c>
      <c r="J110" s="46">
        <v>3</v>
      </c>
    </row>
    <row r="111" spans="1:10" x14ac:dyDescent="0.25">
      <c r="A111" s="122" t="s">
        <v>113</v>
      </c>
      <c r="B111" s="123"/>
      <c r="C111" s="124"/>
      <c r="D111" s="75"/>
      <c r="E111" s="10">
        <v>221</v>
      </c>
      <c r="F111" s="10">
        <v>17</v>
      </c>
      <c r="G111" s="10">
        <v>404</v>
      </c>
      <c r="H111" s="10">
        <v>171</v>
      </c>
      <c r="I111" s="10">
        <v>813</v>
      </c>
      <c r="J111" s="61"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67</v>
      </c>
      <c r="F112" s="46">
        <v>1</v>
      </c>
      <c r="G112" s="46">
        <v>183</v>
      </c>
      <c r="H112" s="46">
        <v>4</v>
      </c>
      <c r="I112" s="46">
        <v>255</v>
      </c>
      <c r="J112" s="46">
        <v>6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83</v>
      </c>
      <c r="F113" s="46">
        <v>0</v>
      </c>
      <c r="G113" s="46">
        <v>148</v>
      </c>
      <c r="H113" s="46">
        <v>12</v>
      </c>
      <c r="I113" s="46">
        <v>243</v>
      </c>
      <c r="J113" s="46">
        <v>2</v>
      </c>
    </row>
    <row r="114" spans="1:10" x14ac:dyDescent="0.25">
      <c r="A114" s="122" t="s">
        <v>116</v>
      </c>
      <c r="B114" s="123"/>
      <c r="C114" s="124"/>
      <c r="D114" s="75"/>
      <c r="E114" s="10">
        <v>150</v>
      </c>
      <c r="F114" s="10">
        <v>1</v>
      </c>
      <c r="G114" s="10">
        <v>331</v>
      </c>
      <c r="H114" s="10">
        <v>16</v>
      </c>
      <c r="I114" s="10">
        <v>498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2</v>
      </c>
      <c r="G115" s="46">
        <v>254</v>
      </c>
      <c r="H115" s="46">
        <v>22</v>
      </c>
      <c r="I115" s="46">
        <v>493</v>
      </c>
      <c r="J115" s="46">
        <v>26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559</v>
      </c>
      <c r="F116" s="46">
        <v>1</v>
      </c>
      <c r="G116" s="46">
        <v>513</v>
      </c>
      <c r="H116" s="46">
        <v>98</v>
      </c>
      <c r="I116" s="46">
        <v>1171</v>
      </c>
      <c r="J116" s="46">
        <v>11</v>
      </c>
    </row>
    <row r="117" spans="1:10" x14ac:dyDescent="0.25">
      <c r="A117" s="122" t="s">
        <v>119</v>
      </c>
      <c r="B117" s="126"/>
      <c r="C117" s="127"/>
      <c r="D117" s="105"/>
      <c r="E117" s="10">
        <v>774</v>
      </c>
      <c r="F117" s="10">
        <v>3</v>
      </c>
      <c r="G117" s="10">
        <v>767</v>
      </c>
      <c r="H117" s="10">
        <v>120</v>
      </c>
      <c r="I117" s="10">
        <v>1664</v>
      </c>
      <c r="J117" s="61">
        <v>37</v>
      </c>
    </row>
    <row r="118" spans="1:10" x14ac:dyDescent="0.25">
      <c r="A118" s="122" t="s">
        <v>120</v>
      </c>
      <c r="B118" s="126"/>
      <c r="C118" s="127"/>
      <c r="D118" s="105"/>
      <c r="E118" s="61">
        <v>1162</v>
      </c>
      <c r="F118" s="61">
        <v>25</v>
      </c>
      <c r="G118" s="61">
        <v>1577</v>
      </c>
      <c r="H118" s="61">
        <v>307</v>
      </c>
      <c r="I118" s="61">
        <v>3071</v>
      </c>
      <c r="J118" s="61">
        <v>70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116</v>
      </c>
      <c r="F119" s="46">
        <v>0</v>
      </c>
      <c r="G119" s="46">
        <v>31</v>
      </c>
      <c r="H119" s="46">
        <v>1</v>
      </c>
      <c r="I119" s="46">
        <v>148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8</v>
      </c>
      <c r="H122" s="46">
        <v>0</v>
      </c>
      <c r="I122" s="46">
        <v>21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129</v>
      </c>
      <c r="F123" s="10">
        <v>0</v>
      </c>
      <c r="G123" s="10">
        <v>39</v>
      </c>
      <c r="H123" s="10">
        <v>1</v>
      </c>
      <c r="I123" s="10">
        <v>169</v>
      </c>
      <c r="J123" s="61">
        <v>0</v>
      </c>
    </row>
    <row r="124" spans="1:10" x14ac:dyDescent="0.25">
      <c r="A124" s="122" t="s">
        <v>127</v>
      </c>
      <c r="B124" s="123"/>
      <c r="C124" s="124"/>
      <c r="D124" s="75"/>
      <c r="E124" s="10">
        <v>129</v>
      </c>
      <c r="F124" s="10">
        <v>0</v>
      </c>
      <c r="G124" s="10">
        <v>39</v>
      </c>
      <c r="H124" s="10">
        <v>1</v>
      </c>
      <c r="I124" s="10">
        <v>169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4441</v>
      </c>
      <c r="F125" s="55">
        <v>280</v>
      </c>
      <c r="G125" s="55">
        <v>6452</v>
      </c>
      <c r="H125" s="55">
        <v>726</v>
      </c>
      <c r="I125" s="55">
        <v>11899</v>
      </c>
      <c r="J125" s="55">
        <v>321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12</v>
      </c>
      <c r="H6" s="46">
        <v>2</v>
      </c>
      <c r="I6" s="58">
        <v>20</v>
      </c>
      <c r="J6" s="46">
        <v>0</v>
      </c>
    </row>
    <row r="7" spans="1:10" x14ac:dyDescent="0.25">
      <c r="A7" s="122" t="s">
        <v>5</v>
      </c>
      <c r="B7" s="123"/>
      <c r="C7" s="124"/>
      <c r="D7" s="106"/>
      <c r="E7" s="10">
        <v>6</v>
      </c>
      <c r="F7" s="10">
        <v>0</v>
      </c>
      <c r="G7" s="10">
        <v>12</v>
      </c>
      <c r="H7" s="10">
        <v>2</v>
      </c>
      <c r="I7" s="10">
        <v>20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0</v>
      </c>
      <c r="G8" s="46">
        <v>63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0</v>
      </c>
      <c r="G9" s="46">
        <v>39</v>
      </c>
      <c r="H9" s="46">
        <v>2</v>
      </c>
      <c r="I9" s="46">
        <v>60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46">
        <v>0</v>
      </c>
      <c r="F10" s="46">
        <v>0</v>
      </c>
      <c r="G10" s="46">
        <v>0</v>
      </c>
      <c r="H10" s="46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</v>
      </c>
      <c r="F12" s="46">
        <v>4</v>
      </c>
      <c r="G12" s="46">
        <v>78</v>
      </c>
      <c r="H12" s="46">
        <v>0</v>
      </c>
      <c r="I12" s="46">
        <v>88</v>
      </c>
      <c r="J12" s="46">
        <v>0</v>
      </c>
    </row>
    <row r="13" spans="1:10" x14ac:dyDescent="0.25">
      <c r="A13" s="122" t="s">
        <v>11</v>
      </c>
      <c r="B13" s="123"/>
      <c r="C13" s="124"/>
      <c r="D13" s="76"/>
      <c r="E13" s="61">
        <v>63</v>
      </c>
      <c r="F13" s="61">
        <v>4</v>
      </c>
      <c r="G13" s="61">
        <v>180</v>
      </c>
      <c r="H13" s="61">
        <v>12</v>
      </c>
      <c r="I13" s="61">
        <v>259</v>
      </c>
      <c r="J13" s="61">
        <f t="shared" ref="J13" si="1">SUM(J8:J12)</f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8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37</v>
      </c>
      <c r="H15" s="46">
        <v>0</v>
      </c>
      <c r="I15" s="46">
        <v>76</v>
      </c>
      <c r="J15" s="46">
        <v>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130</v>
      </c>
      <c r="F16" s="46">
        <v>0</v>
      </c>
      <c r="G16" s="46">
        <v>1</v>
      </c>
      <c r="H16" s="46">
        <v>0</v>
      </c>
      <c r="I16" s="46">
        <v>131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26</v>
      </c>
      <c r="F17" s="46">
        <v>26</v>
      </c>
      <c r="G17" s="46">
        <v>90</v>
      </c>
      <c r="H17" s="46">
        <v>1</v>
      </c>
      <c r="I17" s="46">
        <v>143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64</v>
      </c>
      <c r="F19" s="46">
        <v>0</v>
      </c>
      <c r="G19" s="46">
        <v>18</v>
      </c>
      <c r="H19" s="46">
        <v>1</v>
      </c>
      <c r="I19" s="46">
        <v>83</v>
      </c>
      <c r="J19" s="46">
        <v>0</v>
      </c>
    </row>
    <row r="20" spans="1:10" x14ac:dyDescent="0.25">
      <c r="A20" s="122" t="s">
        <v>18</v>
      </c>
      <c r="B20" s="123"/>
      <c r="C20" s="124"/>
      <c r="D20" s="76"/>
      <c r="E20" s="10">
        <v>262</v>
      </c>
      <c r="F20" s="10">
        <v>26</v>
      </c>
      <c r="G20" s="10">
        <v>154</v>
      </c>
      <c r="H20" s="10">
        <v>2</v>
      </c>
      <c r="I20" s="10">
        <v>444</v>
      </c>
      <c r="J20" s="10">
        <f t="shared" ref="J20" si="2">SUM(J14:J19)</f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64</v>
      </c>
      <c r="F21" s="46">
        <v>12</v>
      </c>
      <c r="G21" s="46">
        <v>101</v>
      </c>
      <c r="H21" s="46">
        <v>2</v>
      </c>
      <c r="I21" s="46">
        <v>179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24</v>
      </c>
      <c r="F22" s="46">
        <v>10</v>
      </c>
      <c r="G22" s="46">
        <v>2</v>
      </c>
      <c r="H22" s="46">
        <v>0</v>
      </c>
      <c r="I22" s="46">
        <v>36</v>
      </c>
      <c r="J22" s="46">
        <v>0</v>
      </c>
    </row>
    <row r="23" spans="1:10" x14ac:dyDescent="0.25">
      <c r="A23" s="122" t="s">
        <v>21</v>
      </c>
      <c r="B23" s="123"/>
      <c r="C23" s="124"/>
      <c r="D23" s="76"/>
      <c r="E23" s="10">
        <v>88</v>
      </c>
      <c r="F23" s="10">
        <v>22</v>
      </c>
      <c r="G23" s="10">
        <v>103</v>
      </c>
      <c r="H23" s="10">
        <v>2</v>
      </c>
      <c r="I23" s="10">
        <v>215</v>
      </c>
      <c r="J23" s="10">
        <f t="shared" ref="J23" si="3">SUM(J21:J22)</f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81</v>
      </c>
      <c r="H24" s="46">
        <v>3</v>
      </c>
      <c r="I24" s="46">
        <v>109</v>
      </c>
      <c r="J24" s="46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47</v>
      </c>
      <c r="H25" s="46">
        <v>3</v>
      </c>
      <c r="I25" s="46">
        <v>76</v>
      </c>
      <c r="J25" s="46">
        <v>8</v>
      </c>
    </row>
    <row r="26" spans="1:10" x14ac:dyDescent="0.25">
      <c r="A26" s="122" t="s">
        <v>24</v>
      </c>
      <c r="B26" s="123"/>
      <c r="C26" s="124"/>
      <c r="D26" s="76"/>
      <c r="E26" s="10">
        <v>50</v>
      </c>
      <c r="F26" s="10">
        <v>1</v>
      </c>
      <c r="G26" s="10">
        <v>128</v>
      </c>
      <c r="H26" s="10">
        <v>6</v>
      </c>
      <c r="I26" s="10">
        <v>185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22</v>
      </c>
      <c r="H27" s="46">
        <v>2</v>
      </c>
      <c r="I27" s="46">
        <v>35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18</v>
      </c>
      <c r="F28" s="46">
        <v>1</v>
      </c>
      <c r="G28" s="46">
        <v>68</v>
      </c>
      <c r="H28" s="46">
        <v>10</v>
      </c>
      <c r="I28" s="46">
        <v>97</v>
      </c>
      <c r="J28" s="46">
        <v>0</v>
      </c>
    </row>
    <row r="29" spans="1:10" x14ac:dyDescent="0.25">
      <c r="A29" s="122" t="s">
        <v>27</v>
      </c>
      <c r="B29" s="123"/>
      <c r="C29" s="124"/>
      <c r="D29" s="76"/>
      <c r="E29" s="10">
        <v>29</v>
      </c>
      <c r="F29" s="10">
        <v>1</v>
      </c>
      <c r="G29" s="10">
        <v>90</v>
      </c>
      <c r="H29" s="10">
        <v>12</v>
      </c>
      <c r="I29" s="10">
        <v>132</v>
      </c>
      <c r="J29" s="10">
        <f t="shared" ref="J29" si="5">SUM(J27:J28)</f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15</v>
      </c>
      <c r="H30" s="46">
        <v>2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37</v>
      </c>
      <c r="G34" s="46">
        <v>88</v>
      </c>
      <c r="H34" s="46">
        <v>14</v>
      </c>
      <c r="I34" s="46">
        <v>166</v>
      </c>
      <c r="J34" s="46">
        <v>2</v>
      </c>
    </row>
    <row r="35" spans="1:10" x14ac:dyDescent="0.25">
      <c r="A35" s="122" t="s">
        <v>34</v>
      </c>
      <c r="B35" s="123"/>
      <c r="C35" s="124"/>
      <c r="D35" s="76"/>
      <c r="E35" s="61">
        <v>39</v>
      </c>
      <c r="F35" s="61">
        <v>38</v>
      </c>
      <c r="G35" s="61">
        <v>103</v>
      </c>
      <c r="H35" s="61">
        <v>16</v>
      </c>
      <c r="I35" s="61">
        <v>196</v>
      </c>
      <c r="J35" s="61">
        <f t="shared" ref="J35" si="6">SUM(J30:J34)</f>
        <v>2</v>
      </c>
    </row>
    <row r="36" spans="1:10" x14ac:dyDescent="0.25">
      <c r="A36" s="122" t="s">
        <v>35</v>
      </c>
      <c r="B36" s="123"/>
      <c r="C36" s="124"/>
      <c r="D36" s="76"/>
      <c r="E36" s="61">
        <v>537</v>
      </c>
      <c r="F36" s="61">
        <v>92</v>
      </c>
      <c r="G36" s="61">
        <v>770</v>
      </c>
      <c r="H36" s="61">
        <v>52</v>
      </c>
      <c r="I36" s="61">
        <v>1451</v>
      </c>
      <c r="J36" s="61">
        <f t="shared" ref="J36" si="7">J7+J13+J20+J23+J26+J29+J35</f>
        <v>34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1</v>
      </c>
      <c r="H37" s="46">
        <v>0</v>
      </c>
      <c r="I37" s="46">
        <v>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103</v>
      </c>
      <c r="F39" s="46">
        <v>4</v>
      </c>
      <c r="G39" s="46">
        <v>186</v>
      </c>
      <c r="H39" s="46">
        <v>18</v>
      </c>
      <c r="I39" s="46">
        <v>311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22" t="s">
        <v>41</v>
      </c>
      <c r="B42" s="123"/>
      <c r="C42" s="124"/>
      <c r="D42" s="76"/>
      <c r="E42" s="61">
        <v>104</v>
      </c>
      <c r="F42" s="61">
        <v>4</v>
      </c>
      <c r="G42" s="61">
        <v>187</v>
      </c>
      <c r="H42" s="61">
        <v>18</v>
      </c>
      <c r="I42" s="61">
        <v>313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170</v>
      </c>
      <c r="F43" s="46">
        <v>10</v>
      </c>
      <c r="G43" s="46">
        <v>147</v>
      </c>
      <c r="H43" s="46">
        <v>11</v>
      </c>
      <c r="I43" s="46">
        <v>338</v>
      </c>
      <c r="J43" s="46">
        <v>17</v>
      </c>
    </row>
    <row r="44" spans="1:10" x14ac:dyDescent="0.25">
      <c r="A44" s="122" t="s">
        <v>43</v>
      </c>
      <c r="B44" s="123"/>
      <c r="C44" s="124"/>
      <c r="D44" s="76"/>
      <c r="E44" s="61">
        <v>170</v>
      </c>
      <c r="F44" s="61">
        <v>10</v>
      </c>
      <c r="G44" s="61">
        <v>147</v>
      </c>
      <c r="H44" s="61">
        <v>11</v>
      </c>
      <c r="I44" s="61">
        <v>338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8</v>
      </c>
      <c r="G45" s="46">
        <v>52</v>
      </c>
      <c r="H45" s="46">
        <v>1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1</v>
      </c>
      <c r="H46" s="46">
        <v>0</v>
      </c>
      <c r="I46" s="46">
        <v>26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54</v>
      </c>
      <c r="F47" s="46">
        <v>0</v>
      </c>
      <c r="G47" s="46">
        <v>42</v>
      </c>
      <c r="H47" s="46">
        <v>5</v>
      </c>
      <c r="I47" s="46">
        <v>101</v>
      </c>
      <c r="J47" s="46">
        <v>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8</v>
      </c>
      <c r="H48" s="46">
        <v>0</v>
      </c>
      <c r="I48" s="46">
        <v>8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</v>
      </c>
      <c r="F49" s="46">
        <v>0</v>
      </c>
      <c r="G49" s="46">
        <v>9</v>
      </c>
      <c r="H49" s="46">
        <v>2</v>
      </c>
      <c r="I49" s="46">
        <v>18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128</v>
      </c>
      <c r="F50" s="61">
        <v>8</v>
      </c>
      <c r="G50" s="61">
        <v>112</v>
      </c>
      <c r="H50" s="61">
        <v>8</v>
      </c>
      <c r="I50" s="61">
        <v>256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86</v>
      </c>
      <c r="F51" s="46">
        <v>1</v>
      </c>
      <c r="G51" s="46">
        <v>31</v>
      </c>
      <c r="H51" s="46">
        <v>0</v>
      </c>
      <c r="I51" s="46">
        <v>118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13</v>
      </c>
      <c r="F52" s="46">
        <v>1</v>
      </c>
      <c r="G52" s="46">
        <v>61</v>
      </c>
      <c r="H52" s="46">
        <v>4</v>
      </c>
      <c r="I52" s="46">
        <v>79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3</v>
      </c>
      <c r="G54" s="46">
        <v>98</v>
      </c>
      <c r="H54" s="46">
        <v>2</v>
      </c>
      <c r="I54" s="46">
        <v>120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</v>
      </c>
      <c r="F55" s="46">
        <v>0</v>
      </c>
      <c r="G55" s="46">
        <v>59</v>
      </c>
      <c r="H55" s="46">
        <v>0</v>
      </c>
      <c r="I55" s="46">
        <v>65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122</v>
      </c>
      <c r="F56" s="10">
        <v>5</v>
      </c>
      <c r="G56" s="10">
        <v>249</v>
      </c>
      <c r="H56" s="10">
        <v>6</v>
      </c>
      <c r="I56" s="10">
        <v>382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76</v>
      </c>
      <c r="F57" s="46">
        <v>0</v>
      </c>
      <c r="G57" s="46">
        <v>212</v>
      </c>
      <c r="H57" s="46">
        <v>17</v>
      </c>
      <c r="I57" s="46">
        <v>305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85</v>
      </c>
      <c r="F58" s="46">
        <v>6</v>
      </c>
      <c r="G58" s="46">
        <v>443</v>
      </c>
      <c r="H58" s="46">
        <v>19</v>
      </c>
      <c r="I58" s="46">
        <v>553</v>
      </c>
      <c r="J58" s="46">
        <v>16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27</v>
      </c>
      <c r="F59" s="46">
        <v>3</v>
      </c>
      <c r="G59" s="46">
        <v>115</v>
      </c>
      <c r="H59" s="46">
        <v>6</v>
      </c>
      <c r="I59" s="46">
        <v>151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24</v>
      </c>
      <c r="F60" s="46">
        <v>2</v>
      </c>
      <c r="G60" s="46">
        <v>38</v>
      </c>
      <c r="H60" s="46">
        <v>0</v>
      </c>
      <c r="I60" s="46">
        <v>64</v>
      </c>
      <c r="J60" s="46">
        <v>3</v>
      </c>
    </row>
    <row r="61" spans="1:10" x14ac:dyDescent="0.25">
      <c r="A61" s="122" t="s">
        <v>61</v>
      </c>
      <c r="B61" s="123"/>
      <c r="C61" s="124"/>
      <c r="D61" s="76"/>
      <c r="E61" s="10">
        <v>212</v>
      </c>
      <c r="F61" s="10">
        <v>11</v>
      </c>
      <c r="G61" s="10">
        <v>808</v>
      </c>
      <c r="H61" s="10">
        <v>42</v>
      </c>
      <c r="I61" s="10">
        <v>1073</v>
      </c>
      <c r="J61" s="61">
        <f t="shared" ref="J61" si="12">SUM(J57:J60)</f>
        <v>41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3</v>
      </c>
      <c r="H62" s="46">
        <v>0</v>
      </c>
      <c r="I62" s="46">
        <v>3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97</v>
      </c>
      <c r="F63" s="46">
        <v>0</v>
      </c>
      <c r="G63" s="46">
        <v>232</v>
      </c>
      <c r="H63" s="46">
        <v>18</v>
      </c>
      <c r="I63" s="46">
        <v>347</v>
      </c>
      <c r="J63" s="46">
        <v>4</v>
      </c>
    </row>
    <row r="64" spans="1:10" x14ac:dyDescent="0.25">
      <c r="A64" s="122" t="s">
        <v>64</v>
      </c>
      <c r="B64" s="123"/>
      <c r="C64" s="124"/>
      <c r="D64" s="106"/>
      <c r="E64" s="10">
        <v>97</v>
      </c>
      <c r="F64" s="10">
        <v>0</v>
      </c>
      <c r="G64" s="10">
        <v>235</v>
      </c>
      <c r="H64" s="10">
        <v>18</v>
      </c>
      <c r="I64" s="10">
        <v>350</v>
      </c>
      <c r="J64" s="61">
        <f t="shared" ref="J64" si="13">SUM(J62:J63)</f>
        <v>5</v>
      </c>
    </row>
    <row r="65" spans="1:10" x14ac:dyDescent="0.25">
      <c r="A65" s="122" t="s">
        <v>65</v>
      </c>
      <c r="B65" s="123"/>
      <c r="C65" s="124"/>
      <c r="D65" s="106"/>
      <c r="E65" s="10">
        <v>833</v>
      </c>
      <c r="F65" s="10">
        <v>38</v>
      </c>
      <c r="G65" s="10">
        <v>1738</v>
      </c>
      <c r="H65" s="10">
        <v>103</v>
      </c>
      <c r="I65" s="10">
        <v>2712</v>
      </c>
      <c r="J65" s="61">
        <f t="shared" ref="J65" si="14">J42+J44+J50+J56+J61+J64</f>
        <v>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188</v>
      </c>
      <c r="F66" s="46">
        <v>1</v>
      </c>
      <c r="G66" s="62">
        <v>90</v>
      </c>
      <c r="H66" s="62">
        <v>45</v>
      </c>
      <c r="I66" s="46">
        <v>324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72</v>
      </c>
      <c r="F67" s="46">
        <v>3</v>
      </c>
      <c r="G67" s="62">
        <v>158</v>
      </c>
      <c r="H67" s="62">
        <v>43</v>
      </c>
      <c r="I67" s="46">
        <v>276</v>
      </c>
      <c r="J67" s="46">
        <v>10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261</v>
      </c>
      <c r="F68" s="46">
        <v>2</v>
      </c>
      <c r="G68" s="62">
        <v>333</v>
      </c>
      <c r="H68" s="62">
        <v>13</v>
      </c>
      <c r="I68" s="46">
        <v>609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77</v>
      </c>
      <c r="F69" s="46">
        <v>16</v>
      </c>
      <c r="G69" s="62">
        <v>372</v>
      </c>
      <c r="H69" s="62">
        <v>5</v>
      </c>
      <c r="I69" s="46">
        <v>470</v>
      </c>
      <c r="J69" s="46">
        <v>27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2" t="s">
        <v>73</v>
      </c>
      <c r="B71" s="123"/>
      <c r="C71" s="124"/>
      <c r="D71" s="106"/>
      <c r="E71" s="10">
        <v>598</v>
      </c>
      <c r="F71" s="10">
        <v>22</v>
      </c>
      <c r="G71" s="10">
        <v>953</v>
      </c>
      <c r="H71" s="10">
        <v>106</v>
      </c>
      <c r="I71" s="10">
        <v>1679</v>
      </c>
      <c r="J71" s="61">
        <f t="shared" ref="J71" si="15">SUM(J66:J70)</f>
        <v>46</v>
      </c>
    </row>
    <row r="72" spans="1:10" x14ac:dyDescent="0.25">
      <c r="A72" s="122" t="s">
        <v>74</v>
      </c>
      <c r="B72" s="123"/>
      <c r="C72" s="124"/>
      <c r="D72" s="106"/>
      <c r="E72" s="10">
        <v>598</v>
      </c>
      <c r="F72" s="10">
        <v>22</v>
      </c>
      <c r="G72" s="10">
        <v>953</v>
      </c>
      <c r="H72" s="10">
        <v>106</v>
      </c>
      <c r="I72" s="10">
        <v>1679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50</v>
      </c>
      <c r="F73" s="62">
        <v>2</v>
      </c>
      <c r="G73" s="62">
        <v>81</v>
      </c>
      <c r="H73" s="62">
        <v>1</v>
      </c>
      <c r="I73" s="46">
        <v>134</v>
      </c>
      <c r="J73" s="46">
        <v>19</v>
      </c>
    </row>
    <row r="74" spans="1:10" x14ac:dyDescent="0.25">
      <c r="A74" s="122" t="s">
        <v>76</v>
      </c>
      <c r="B74" s="123"/>
      <c r="C74" s="124"/>
      <c r="D74" s="106"/>
      <c r="E74" s="10">
        <v>50</v>
      </c>
      <c r="F74" s="10">
        <v>2</v>
      </c>
      <c r="G74" s="10">
        <v>81</v>
      </c>
      <c r="H74" s="10">
        <v>1</v>
      </c>
      <c r="I74" s="10">
        <v>134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10</v>
      </c>
      <c r="G76" s="62">
        <v>154</v>
      </c>
      <c r="H76" s="62">
        <v>21</v>
      </c>
      <c r="I76" s="46">
        <v>217</v>
      </c>
      <c r="J76" s="46">
        <v>6</v>
      </c>
    </row>
    <row r="77" spans="1:10" x14ac:dyDescent="0.25">
      <c r="A77" s="122" t="s">
        <v>79</v>
      </c>
      <c r="B77" s="123"/>
      <c r="C77" s="124"/>
      <c r="D77" s="106"/>
      <c r="E77" s="10">
        <v>32</v>
      </c>
      <c r="F77" s="10">
        <v>10</v>
      </c>
      <c r="G77" s="10">
        <v>154</v>
      </c>
      <c r="H77" s="10">
        <v>21</v>
      </c>
      <c r="I77" s="10">
        <v>217</v>
      </c>
      <c r="J77" s="61">
        <f t="shared" ref="J77" si="18">SUM(J75:J76)</f>
        <v>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56</v>
      </c>
      <c r="H78" s="62">
        <v>9</v>
      </c>
      <c r="I78" s="46">
        <v>114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89</v>
      </c>
      <c r="F79" s="62">
        <v>0</v>
      </c>
      <c r="G79" s="62">
        <v>32</v>
      </c>
      <c r="H79" s="62">
        <v>41</v>
      </c>
      <c r="I79" s="46">
        <v>162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29</v>
      </c>
      <c r="F80" s="62">
        <v>0</v>
      </c>
      <c r="G80" s="62">
        <v>13</v>
      </c>
      <c r="H80" s="62">
        <v>1</v>
      </c>
      <c r="I80" s="46">
        <v>43</v>
      </c>
      <c r="J80" s="46">
        <v>0</v>
      </c>
    </row>
    <row r="81" spans="1:10" x14ac:dyDescent="0.25">
      <c r="A81" s="122" t="s">
        <v>83</v>
      </c>
      <c r="B81" s="123"/>
      <c r="C81" s="124"/>
      <c r="D81" s="106"/>
      <c r="E81" s="10">
        <v>167</v>
      </c>
      <c r="F81" s="10">
        <v>0</v>
      </c>
      <c r="G81" s="10">
        <v>101</v>
      </c>
      <c r="H81" s="10">
        <v>51</v>
      </c>
      <c r="I81" s="10">
        <v>319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24</v>
      </c>
      <c r="H82" s="62">
        <v>0</v>
      </c>
      <c r="I82" s="46">
        <v>42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11</v>
      </c>
      <c r="G83" s="62">
        <v>142</v>
      </c>
      <c r="H83" s="62">
        <v>1</v>
      </c>
      <c r="I83" s="46">
        <v>265</v>
      </c>
      <c r="J83" s="46">
        <v>7</v>
      </c>
    </row>
    <row r="84" spans="1:10" x14ac:dyDescent="0.25">
      <c r="A84" s="122" t="s">
        <v>86</v>
      </c>
      <c r="B84" s="123"/>
      <c r="C84" s="124"/>
      <c r="D84" s="106"/>
      <c r="E84" s="10">
        <v>129</v>
      </c>
      <c r="F84" s="10">
        <v>11</v>
      </c>
      <c r="G84" s="10">
        <v>166</v>
      </c>
      <c r="H84" s="10">
        <v>1</v>
      </c>
      <c r="I84" s="10">
        <v>307</v>
      </c>
      <c r="J84" s="61">
        <f t="shared" ref="J84" si="20">SUM(J82:J83)</f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2</v>
      </c>
      <c r="G85" s="46">
        <v>13</v>
      </c>
      <c r="H85" s="46">
        <v>0</v>
      </c>
      <c r="I85" s="46">
        <v>26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0</v>
      </c>
      <c r="G86" s="46">
        <v>53</v>
      </c>
      <c r="H86" s="46">
        <v>1</v>
      </c>
      <c r="I86" s="46">
        <v>106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2</v>
      </c>
      <c r="H87" s="46">
        <v>0</v>
      </c>
      <c r="I87" s="46">
        <v>2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63</v>
      </c>
      <c r="F88" s="10">
        <v>2</v>
      </c>
      <c r="G88" s="10">
        <v>68</v>
      </c>
      <c r="H88" s="10">
        <v>1</v>
      </c>
      <c r="I88" s="10">
        <v>134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31</v>
      </c>
      <c r="G90" s="46">
        <v>84</v>
      </c>
      <c r="H90" s="46">
        <v>1</v>
      </c>
      <c r="I90" s="46">
        <v>206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64</v>
      </c>
      <c r="F91" s="46">
        <v>0</v>
      </c>
      <c r="G91" s="46">
        <v>122</v>
      </c>
      <c r="H91" s="46">
        <v>1</v>
      </c>
      <c r="I91" s="46">
        <v>187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154</v>
      </c>
      <c r="F92" s="10">
        <v>31</v>
      </c>
      <c r="G92" s="10">
        <v>206</v>
      </c>
      <c r="H92" s="10">
        <v>2</v>
      </c>
      <c r="I92" s="10">
        <v>393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109</v>
      </c>
      <c r="F93" s="46">
        <v>5</v>
      </c>
      <c r="G93" s="46">
        <v>129</v>
      </c>
      <c r="H93" s="46">
        <v>4</v>
      </c>
      <c r="I93" s="46">
        <v>247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0</v>
      </c>
      <c r="G94" s="46">
        <v>98</v>
      </c>
      <c r="H94" s="46">
        <v>1</v>
      </c>
      <c r="I94" s="46">
        <v>136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146</v>
      </c>
      <c r="F95" s="10">
        <v>5</v>
      </c>
      <c r="G95" s="10">
        <v>227</v>
      </c>
      <c r="H95" s="10">
        <v>5</v>
      </c>
      <c r="I95" s="10">
        <v>383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43</v>
      </c>
      <c r="F96" s="46">
        <v>1</v>
      </c>
      <c r="G96" s="46">
        <v>111</v>
      </c>
      <c r="H96" s="46">
        <v>8</v>
      </c>
      <c r="I96" s="46">
        <v>163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247</v>
      </c>
      <c r="F97" s="46">
        <v>10</v>
      </c>
      <c r="G97" s="46">
        <v>160</v>
      </c>
      <c r="H97" s="46">
        <v>14</v>
      </c>
      <c r="I97" s="46">
        <v>431</v>
      </c>
      <c r="J97" s="46">
        <v>0</v>
      </c>
    </row>
    <row r="98" spans="1:10" x14ac:dyDescent="0.25">
      <c r="A98" s="122" t="s">
        <v>100</v>
      </c>
      <c r="B98" s="123"/>
      <c r="C98" s="124"/>
      <c r="D98" s="75"/>
      <c r="E98" s="10">
        <v>290</v>
      </c>
      <c r="F98" s="10">
        <v>11</v>
      </c>
      <c r="G98" s="10">
        <v>271</v>
      </c>
      <c r="H98" s="10">
        <v>22</v>
      </c>
      <c r="I98" s="10">
        <v>594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24</v>
      </c>
      <c r="F99" s="60">
        <v>5</v>
      </c>
      <c r="G99" s="46">
        <v>134</v>
      </c>
      <c r="H99" s="46">
        <v>12</v>
      </c>
      <c r="I99" s="46">
        <v>175</v>
      </c>
      <c r="J99" s="46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155</v>
      </c>
      <c r="F100" s="60">
        <v>12</v>
      </c>
      <c r="G100" s="46">
        <v>131</v>
      </c>
      <c r="H100" s="46">
        <v>50</v>
      </c>
      <c r="I100" s="46">
        <v>348</v>
      </c>
      <c r="J100" s="46">
        <v>10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95</v>
      </c>
      <c r="F101" s="60">
        <v>13</v>
      </c>
      <c r="G101" s="46">
        <v>101</v>
      </c>
      <c r="H101" s="46">
        <v>1</v>
      </c>
      <c r="I101" s="46">
        <v>210</v>
      </c>
      <c r="J101" s="46">
        <v>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99</v>
      </c>
      <c r="F102" s="60">
        <v>39</v>
      </c>
      <c r="G102" s="46">
        <v>2</v>
      </c>
      <c r="H102" s="46">
        <v>3</v>
      </c>
      <c r="I102" s="46">
        <v>143</v>
      </c>
      <c r="J102" s="46">
        <v>1</v>
      </c>
    </row>
    <row r="103" spans="1:10" x14ac:dyDescent="0.25">
      <c r="A103" s="122" t="s">
        <v>105</v>
      </c>
      <c r="B103" s="123"/>
      <c r="C103" s="124"/>
      <c r="D103" s="75"/>
      <c r="E103" s="10">
        <v>373</v>
      </c>
      <c r="F103" s="10">
        <v>69</v>
      </c>
      <c r="G103" s="61">
        <v>368</v>
      </c>
      <c r="H103" s="10">
        <v>66</v>
      </c>
      <c r="I103" s="10">
        <v>876</v>
      </c>
      <c r="J103" s="61">
        <f t="shared" ref="J103" si="25">SUM(J99:J102)</f>
        <v>30</v>
      </c>
    </row>
    <row r="104" spans="1:10" x14ac:dyDescent="0.25">
      <c r="A104" s="122" t="s">
        <v>106</v>
      </c>
      <c r="B104" s="123"/>
      <c r="C104" s="124"/>
      <c r="D104" s="75"/>
      <c r="E104" s="10">
        <v>1404</v>
      </c>
      <c r="F104" s="10">
        <v>141</v>
      </c>
      <c r="G104" s="10">
        <v>1642</v>
      </c>
      <c r="H104" s="10">
        <v>170</v>
      </c>
      <c r="I104" s="10">
        <v>3357</v>
      </c>
      <c r="J104" s="61">
        <f t="shared" ref="J104" si="26">SUM(J74,J77,J81,J84,J88,J92,J95,J98,J103)</f>
        <v>79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12</v>
      </c>
      <c r="H105" s="46">
        <v>3</v>
      </c>
      <c r="I105" s="46">
        <v>26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1</v>
      </c>
      <c r="G106" s="46">
        <v>67</v>
      </c>
      <c r="H106" s="46">
        <v>1</v>
      </c>
      <c r="I106" s="46">
        <v>97</v>
      </c>
      <c r="J106" s="46">
        <v>7</v>
      </c>
    </row>
    <row r="107" spans="1:10" x14ac:dyDescent="0.25">
      <c r="A107" s="122" t="s">
        <v>109</v>
      </c>
      <c r="B107" s="123"/>
      <c r="C107" s="124"/>
      <c r="D107" s="75"/>
      <c r="E107" s="10">
        <v>37</v>
      </c>
      <c r="F107" s="10">
        <v>3</v>
      </c>
      <c r="G107" s="10">
        <v>79</v>
      </c>
      <c r="H107" s="10">
        <v>4</v>
      </c>
      <c r="I107" s="10">
        <v>123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59</v>
      </c>
      <c r="H108" s="46">
        <v>1</v>
      </c>
      <c r="I108" s="46">
        <v>104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105</v>
      </c>
      <c r="F109" s="46">
        <v>4</v>
      </c>
      <c r="G109" s="46">
        <v>220</v>
      </c>
      <c r="H109" s="46">
        <v>52</v>
      </c>
      <c r="I109" s="46">
        <v>381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54</v>
      </c>
      <c r="F110" s="46">
        <v>5</v>
      </c>
      <c r="G110" s="46">
        <v>196</v>
      </c>
      <c r="H110" s="46">
        <v>47</v>
      </c>
      <c r="I110" s="46">
        <v>302</v>
      </c>
      <c r="J110" s="46">
        <v>5</v>
      </c>
    </row>
    <row r="111" spans="1:10" x14ac:dyDescent="0.25">
      <c r="A111" s="122" t="s">
        <v>113</v>
      </c>
      <c r="B111" s="123"/>
      <c r="C111" s="124"/>
      <c r="D111" s="75"/>
      <c r="E111" s="10">
        <v>203</v>
      </c>
      <c r="F111" s="10">
        <v>9</v>
      </c>
      <c r="G111" s="10">
        <v>475</v>
      </c>
      <c r="H111" s="10">
        <v>100</v>
      </c>
      <c r="I111" s="10">
        <v>787</v>
      </c>
      <c r="J111" s="61">
        <f t="shared" ref="J111" si="28">SUM(J108:J110)</f>
        <v>10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3</v>
      </c>
      <c r="G112" s="46">
        <v>171</v>
      </c>
      <c r="H112" s="46">
        <v>1</v>
      </c>
      <c r="I112" s="46">
        <v>275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96</v>
      </c>
      <c r="F113" s="46">
        <v>0</v>
      </c>
      <c r="G113" s="46">
        <v>137</v>
      </c>
      <c r="H113" s="46">
        <v>10</v>
      </c>
      <c r="I113" s="46">
        <v>243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196</v>
      </c>
      <c r="F114" s="10">
        <v>3</v>
      </c>
      <c r="G114" s="10">
        <v>308</v>
      </c>
      <c r="H114" s="10">
        <v>11</v>
      </c>
      <c r="I114" s="10">
        <v>518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209</v>
      </c>
      <c r="F115" s="46">
        <v>2</v>
      </c>
      <c r="G115" s="46">
        <v>242</v>
      </c>
      <c r="H115" s="46">
        <v>14</v>
      </c>
      <c r="I115" s="46">
        <v>467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3</v>
      </c>
      <c r="G116" s="46">
        <v>484</v>
      </c>
      <c r="H116" s="46">
        <v>100</v>
      </c>
      <c r="I116" s="46">
        <v>1158</v>
      </c>
      <c r="J116" s="46">
        <v>5</v>
      </c>
    </row>
    <row r="117" spans="1:10" x14ac:dyDescent="0.25">
      <c r="A117" s="122" t="s">
        <v>119</v>
      </c>
      <c r="B117" s="126"/>
      <c r="C117" s="127"/>
      <c r="D117" s="106"/>
      <c r="E117" s="10">
        <v>780</v>
      </c>
      <c r="F117" s="10">
        <v>5</v>
      </c>
      <c r="G117" s="10">
        <v>726</v>
      </c>
      <c r="H117" s="10">
        <v>114</v>
      </c>
      <c r="I117" s="10">
        <v>1625</v>
      </c>
      <c r="J117" s="61">
        <f t="shared" ref="J117" si="30">SUM(J115:J116)</f>
        <v>33</v>
      </c>
    </row>
    <row r="118" spans="1:10" x14ac:dyDescent="0.25">
      <c r="A118" s="122" t="s">
        <v>120</v>
      </c>
      <c r="B118" s="126"/>
      <c r="C118" s="127"/>
      <c r="D118" s="106"/>
      <c r="E118" s="61">
        <v>1216</v>
      </c>
      <c r="F118" s="61">
        <v>20</v>
      </c>
      <c r="G118" s="61">
        <v>1588</v>
      </c>
      <c r="H118" s="61">
        <v>229</v>
      </c>
      <c r="I118" s="61">
        <v>3053</v>
      </c>
      <c r="J118" s="61">
        <f t="shared" ref="J118" si="31">J107+J111+J114+J117</f>
        <v>55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0</v>
      </c>
      <c r="G119" s="46">
        <v>34</v>
      </c>
      <c r="H119" s="46">
        <v>0</v>
      </c>
      <c r="I119" s="46">
        <v>196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0</v>
      </c>
      <c r="G122" s="46">
        <v>11</v>
      </c>
      <c r="H122" s="46">
        <v>2</v>
      </c>
      <c r="I122" s="46">
        <v>29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178</v>
      </c>
      <c r="F123" s="10">
        <v>0</v>
      </c>
      <c r="G123" s="10">
        <v>45</v>
      </c>
      <c r="H123" s="10">
        <v>2</v>
      </c>
      <c r="I123" s="10">
        <v>225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178</v>
      </c>
      <c r="F124" s="10">
        <v>0</v>
      </c>
      <c r="G124" s="10">
        <v>45</v>
      </c>
      <c r="H124" s="10">
        <v>2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4766</v>
      </c>
      <c r="F125" s="55">
        <v>313</v>
      </c>
      <c r="G125" s="55">
        <v>6736</v>
      </c>
      <c r="H125" s="55">
        <v>662</v>
      </c>
      <c r="I125" s="55">
        <v>12477</v>
      </c>
      <c r="J125" s="55">
        <f t="shared" ref="J125" si="34">J36+J65+J72+J104+J124+J118</f>
        <v>304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K136" sqref="K13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</v>
      </c>
      <c r="F6" s="46">
        <v>4</v>
      </c>
      <c r="G6" s="46">
        <v>1</v>
      </c>
      <c r="H6" s="46">
        <v>0</v>
      </c>
      <c r="I6" s="58">
        <v>7</v>
      </c>
      <c r="J6" s="46">
        <v>0</v>
      </c>
    </row>
    <row r="7" spans="1:10" x14ac:dyDescent="0.25">
      <c r="A7" s="122" t="s">
        <v>5</v>
      </c>
      <c r="B7" s="123"/>
      <c r="C7" s="124"/>
      <c r="D7" s="107"/>
      <c r="E7" s="10">
        <v>2</v>
      </c>
      <c r="F7" s="10">
        <v>4</v>
      </c>
      <c r="G7" s="10">
        <v>1</v>
      </c>
      <c r="H7" s="10">
        <v>0</v>
      </c>
      <c r="I7" s="10">
        <v>7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1</v>
      </c>
      <c r="G8" s="46">
        <v>62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10</v>
      </c>
      <c r="F9" s="46">
        <v>1</v>
      </c>
      <c r="G9" s="46">
        <v>34</v>
      </c>
      <c r="H9" s="46">
        <v>1</v>
      </c>
      <c r="I9" s="46">
        <v>46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5</v>
      </c>
      <c r="G12" s="46">
        <v>80</v>
      </c>
      <c r="H12" s="46">
        <v>0</v>
      </c>
      <c r="I12" s="46">
        <v>89</v>
      </c>
      <c r="J12" s="46">
        <v>0</v>
      </c>
    </row>
    <row r="13" spans="1:10" x14ac:dyDescent="0.25">
      <c r="A13" s="122" t="s">
        <v>11</v>
      </c>
      <c r="B13" s="123"/>
      <c r="C13" s="124"/>
      <c r="D13" s="76"/>
      <c r="E13" s="61">
        <v>52</v>
      </c>
      <c r="F13" s="61">
        <v>7</v>
      </c>
      <c r="G13" s="61">
        <v>176</v>
      </c>
      <c r="H13" s="61">
        <v>11</v>
      </c>
      <c r="I13" s="61">
        <v>246</v>
      </c>
      <c r="J13" s="61">
        <f t="shared" ref="J13" si="1">SUM(J8:J12)</f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1</v>
      </c>
      <c r="H14" s="46">
        <v>0</v>
      </c>
      <c r="I14" s="46">
        <v>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28</v>
      </c>
      <c r="F15" s="46">
        <v>0</v>
      </c>
      <c r="G15" s="46">
        <v>28</v>
      </c>
      <c r="H15" s="46">
        <v>1</v>
      </c>
      <c r="I15" s="46">
        <v>57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106</v>
      </c>
      <c r="F16" s="46">
        <v>0</v>
      </c>
      <c r="G16" s="46">
        <v>4</v>
      </c>
      <c r="H16" s="46">
        <v>0</v>
      </c>
      <c r="I16" s="46">
        <v>110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17</v>
      </c>
      <c r="F17" s="46">
        <v>6</v>
      </c>
      <c r="G17" s="46">
        <v>52</v>
      </c>
      <c r="H17" s="46">
        <v>1</v>
      </c>
      <c r="I17" s="46">
        <v>76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2</v>
      </c>
      <c r="G19" s="46">
        <v>4</v>
      </c>
      <c r="H19" s="46">
        <v>0</v>
      </c>
      <c r="I19" s="46">
        <v>41</v>
      </c>
      <c r="J19" s="46">
        <v>0</v>
      </c>
    </row>
    <row r="20" spans="1:10" x14ac:dyDescent="0.25">
      <c r="A20" s="122" t="s">
        <v>18</v>
      </c>
      <c r="B20" s="123"/>
      <c r="C20" s="124"/>
      <c r="D20" s="76"/>
      <c r="E20" s="10">
        <v>188</v>
      </c>
      <c r="F20" s="10">
        <v>8</v>
      </c>
      <c r="G20" s="10">
        <v>89</v>
      </c>
      <c r="H20" s="10">
        <v>2</v>
      </c>
      <c r="I20" s="10">
        <v>287</v>
      </c>
      <c r="J20" s="10">
        <f t="shared" ref="J20" si="2">SUM(J14:J19)</f>
        <v>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46</v>
      </c>
      <c r="F21" s="46">
        <v>5</v>
      </c>
      <c r="G21" s="46">
        <v>92</v>
      </c>
      <c r="H21" s="46">
        <v>3</v>
      </c>
      <c r="I21" s="46">
        <v>146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7</v>
      </c>
      <c r="F22" s="46">
        <v>8</v>
      </c>
      <c r="G22" s="46">
        <v>1</v>
      </c>
      <c r="H22" s="46">
        <v>0</v>
      </c>
      <c r="I22" s="46">
        <v>16</v>
      </c>
      <c r="J22" s="46">
        <v>0</v>
      </c>
    </row>
    <row r="23" spans="1:10" x14ac:dyDescent="0.25">
      <c r="A23" s="122" t="s">
        <v>21</v>
      </c>
      <c r="B23" s="123"/>
      <c r="C23" s="124"/>
      <c r="D23" s="76"/>
      <c r="E23" s="10">
        <v>53</v>
      </c>
      <c r="F23" s="10">
        <v>13</v>
      </c>
      <c r="G23" s="10">
        <v>93</v>
      </c>
      <c r="H23" s="10">
        <v>3</v>
      </c>
      <c r="I23" s="10">
        <v>162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15</v>
      </c>
      <c r="F24" s="46">
        <v>0</v>
      </c>
      <c r="G24" s="46">
        <v>68</v>
      </c>
      <c r="H24" s="46">
        <v>5</v>
      </c>
      <c r="I24" s="46">
        <v>88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1</v>
      </c>
      <c r="G25" s="46">
        <v>40</v>
      </c>
      <c r="H25" s="46">
        <v>2</v>
      </c>
      <c r="I25" s="46">
        <v>71</v>
      </c>
      <c r="J25" s="46">
        <v>8</v>
      </c>
    </row>
    <row r="26" spans="1:10" x14ac:dyDescent="0.25">
      <c r="A26" s="122" t="s">
        <v>24</v>
      </c>
      <c r="B26" s="123"/>
      <c r="C26" s="124"/>
      <c r="D26" s="76"/>
      <c r="E26" s="10">
        <v>43</v>
      </c>
      <c r="F26" s="10">
        <v>1</v>
      </c>
      <c r="G26" s="10">
        <v>108</v>
      </c>
      <c r="H26" s="10">
        <v>7</v>
      </c>
      <c r="I26" s="10">
        <v>159</v>
      </c>
      <c r="J26" s="10">
        <f t="shared" ref="J26" si="4">SUM(J24:J25)</f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19</v>
      </c>
      <c r="H27" s="46">
        <v>4</v>
      </c>
      <c r="I27" s="46">
        <v>36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15</v>
      </c>
      <c r="F28" s="46">
        <v>0</v>
      </c>
      <c r="G28" s="46">
        <v>40</v>
      </c>
      <c r="H28" s="46">
        <v>8</v>
      </c>
      <c r="I28" s="46">
        <v>63</v>
      </c>
      <c r="J28" s="46">
        <v>0</v>
      </c>
    </row>
    <row r="29" spans="1:10" x14ac:dyDescent="0.25">
      <c r="A29" s="122" t="s">
        <v>27</v>
      </c>
      <c r="B29" s="123"/>
      <c r="C29" s="124"/>
      <c r="D29" s="76"/>
      <c r="E29" s="10">
        <v>27</v>
      </c>
      <c r="F29" s="10">
        <v>1</v>
      </c>
      <c r="G29" s="10">
        <v>59</v>
      </c>
      <c r="H29" s="10">
        <v>12</v>
      </c>
      <c r="I29" s="10">
        <v>99</v>
      </c>
      <c r="J29" s="10">
        <f t="shared" ref="J29" si="5"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16</v>
      </c>
      <c r="H30" s="46">
        <v>1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15</v>
      </c>
      <c r="F34" s="46">
        <v>19</v>
      </c>
      <c r="G34" s="46">
        <v>59</v>
      </c>
      <c r="H34" s="46">
        <v>9</v>
      </c>
      <c r="I34" s="46">
        <v>102</v>
      </c>
      <c r="J34" s="46">
        <v>1</v>
      </c>
    </row>
    <row r="35" spans="1:10" x14ac:dyDescent="0.25">
      <c r="A35" s="122" t="s">
        <v>34</v>
      </c>
      <c r="B35" s="123"/>
      <c r="C35" s="124"/>
      <c r="D35" s="76"/>
      <c r="E35" s="61">
        <v>19</v>
      </c>
      <c r="F35" s="61">
        <v>19</v>
      </c>
      <c r="G35" s="61">
        <v>75</v>
      </c>
      <c r="H35" s="61">
        <v>10</v>
      </c>
      <c r="I35" s="61">
        <v>123</v>
      </c>
      <c r="J35" s="61">
        <f t="shared" ref="J35" si="6">SUM(J30:J34)</f>
        <v>2</v>
      </c>
    </row>
    <row r="36" spans="1:10" x14ac:dyDescent="0.25">
      <c r="A36" s="122" t="s">
        <v>35</v>
      </c>
      <c r="B36" s="123"/>
      <c r="C36" s="124"/>
      <c r="D36" s="76"/>
      <c r="E36" s="61">
        <v>384</v>
      </c>
      <c r="F36" s="61">
        <v>53</v>
      </c>
      <c r="G36" s="61">
        <v>601</v>
      </c>
      <c r="H36" s="61">
        <v>45</v>
      </c>
      <c r="I36" s="61">
        <v>1083</v>
      </c>
      <c r="J36" s="61">
        <f t="shared" ref="J36" si="7">J7+J13+J20+J23+J26+J29+J35</f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107</v>
      </c>
      <c r="F39" s="46">
        <v>1</v>
      </c>
      <c r="G39" s="46">
        <v>143</v>
      </c>
      <c r="H39" s="46">
        <v>21</v>
      </c>
      <c r="I39" s="46">
        <v>272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22" t="s">
        <v>41</v>
      </c>
      <c r="B42" s="123"/>
      <c r="C42" s="124"/>
      <c r="D42" s="76"/>
      <c r="E42" s="61">
        <v>107</v>
      </c>
      <c r="F42" s="61">
        <v>1</v>
      </c>
      <c r="G42" s="61">
        <v>143</v>
      </c>
      <c r="H42" s="61">
        <v>21</v>
      </c>
      <c r="I42" s="61">
        <v>272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9</v>
      </c>
      <c r="G43" s="46">
        <v>146</v>
      </c>
      <c r="H43" s="46">
        <v>2</v>
      </c>
      <c r="I43" s="46">
        <v>308</v>
      </c>
      <c r="J43" s="46">
        <v>23</v>
      </c>
    </row>
    <row r="44" spans="1:10" x14ac:dyDescent="0.25">
      <c r="A44" s="122" t="s">
        <v>43</v>
      </c>
      <c r="B44" s="123"/>
      <c r="C44" s="124"/>
      <c r="D44" s="76"/>
      <c r="E44" s="61">
        <v>151</v>
      </c>
      <c r="F44" s="61">
        <v>9</v>
      </c>
      <c r="G44" s="61">
        <v>146</v>
      </c>
      <c r="H44" s="61">
        <v>2</v>
      </c>
      <c r="I44" s="61">
        <v>308</v>
      </c>
      <c r="J44" s="61">
        <f t="shared" ref="J44" si="9">SUM(J43)</f>
        <v>23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30</v>
      </c>
      <c r="F45" s="46">
        <v>11</v>
      </c>
      <c r="G45" s="46">
        <v>66</v>
      </c>
      <c r="H45" s="46">
        <v>1</v>
      </c>
      <c r="I45" s="46">
        <v>108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35</v>
      </c>
      <c r="F46" s="46">
        <v>0</v>
      </c>
      <c r="G46" s="46">
        <v>0</v>
      </c>
      <c r="H46" s="46">
        <v>0</v>
      </c>
      <c r="I46" s="46">
        <v>35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62</v>
      </c>
      <c r="F47" s="46">
        <v>0</v>
      </c>
      <c r="G47" s="46">
        <v>53</v>
      </c>
      <c r="H47" s="46">
        <v>7</v>
      </c>
      <c r="I47" s="46">
        <v>122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8</v>
      </c>
      <c r="F49" s="46">
        <v>0</v>
      </c>
      <c r="G49" s="46">
        <v>2</v>
      </c>
      <c r="H49" s="46">
        <v>6</v>
      </c>
      <c r="I49" s="46">
        <v>16</v>
      </c>
      <c r="J49" s="46">
        <v>1</v>
      </c>
    </row>
    <row r="50" spans="1:10" x14ac:dyDescent="0.25">
      <c r="A50" s="122" t="s">
        <v>49</v>
      </c>
      <c r="B50" s="123"/>
      <c r="C50" s="124"/>
      <c r="D50" s="76"/>
      <c r="E50" s="61">
        <v>140</v>
      </c>
      <c r="F50" s="61">
        <v>11</v>
      </c>
      <c r="G50" s="61">
        <v>132</v>
      </c>
      <c r="H50" s="61">
        <v>14</v>
      </c>
      <c r="I50" s="61">
        <v>297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64</v>
      </c>
      <c r="F51" s="46">
        <v>0</v>
      </c>
      <c r="G51" s="46">
        <v>42</v>
      </c>
      <c r="H51" s="46">
        <v>1</v>
      </c>
      <c r="I51" s="46">
        <v>107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9</v>
      </c>
      <c r="F52" s="46">
        <v>3</v>
      </c>
      <c r="G52" s="46">
        <v>57</v>
      </c>
      <c r="H52" s="46">
        <v>6</v>
      </c>
      <c r="I52" s="46">
        <v>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70</v>
      </c>
      <c r="H54" s="46">
        <v>2</v>
      </c>
      <c r="I54" s="46">
        <v>87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1</v>
      </c>
      <c r="G55" s="46">
        <v>55</v>
      </c>
      <c r="H55" s="46">
        <v>1</v>
      </c>
      <c r="I55" s="46">
        <v>61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92</v>
      </c>
      <c r="F56" s="10">
        <v>4</v>
      </c>
      <c r="G56" s="10">
        <v>224</v>
      </c>
      <c r="H56" s="10">
        <v>10</v>
      </c>
      <c r="I56" s="10">
        <v>330</v>
      </c>
      <c r="J56" s="61">
        <f t="shared" ref="J56" si="11">SUM(J51:J55)</f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59</v>
      </c>
      <c r="F57" s="46">
        <v>0</v>
      </c>
      <c r="G57" s="46">
        <v>152</v>
      </c>
      <c r="H57" s="46">
        <v>13</v>
      </c>
      <c r="I57" s="46">
        <v>224</v>
      </c>
      <c r="J57" s="46">
        <v>19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49</v>
      </c>
      <c r="F58" s="46">
        <v>9</v>
      </c>
      <c r="G58" s="46">
        <v>468</v>
      </c>
      <c r="H58" s="46">
        <v>44</v>
      </c>
      <c r="I58" s="46">
        <v>570</v>
      </c>
      <c r="J58" s="46">
        <v>22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28</v>
      </c>
      <c r="F59" s="46">
        <v>2</v>
      </c>
      <c r="G59" s="46">
        <v>112</v>
      </c>
      <c r="H59" s="46">
        <v>5</v>
      </c>
      <c r="I59" s="46">
        <v>147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52</v>
      </c>
      <c r="H60" s="46">
        <v>0</v>
      </c>
      <c r="I60" s="46">
        <v>99</v>
      </c>
      <c r="J60" s="46">
        <v>2</v>
      </c>
    </row>
    <row r="61" spans="1:10" x14ac:dyDescent="0.25">
      <c r="A61" s="122" t="s">
        <v>61</v>
      </c>
      <c r="B61" s="123"/>
      <c r="C61" s="124"/>
      <c r="D61" s="76"/>
      <c r="E61" s="10">
        <v>182</v>
      </c>
      <c r="F61" s="10">
        <v>12</v>
      </c>
      <c r="G61" s="10">
        <v>784</v>
      </c>
      <c r="H61" s="10">
        <v>62</v>
      </c>
      <c r="I61" s="10">
        <v>1040</v>
      </c>
      <c r="J61" s="61">
        <f t="shared" ref="J61" si="12">SUM(J57:J60)</f>
        <v>46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51</v>
      </c>
      <c r="F63" s="46">
        <v>0</v>
      </c>
      <c r="G63" s="46">
        <v>219</v>
      </c>
      <c r="H63" s="46">
        <v>6</v>
      </c>
      <c r="I63" s="46">
        <v>276</v>
      </c>
      <c r="J63" s="46">
        <v>5</v>
      </c>
    </row>
    <row r="64" spans="1:10" x14ac:dyDescent="0.25">
      <c r="A64" s="122" t="s">
        <v>64</v>
      </c>
      <c r="B64" s="123"/>
      <c r="C64" s="124"/>
      <c r="D64" s="107"/>
      <c r="E64" s="10">
        <v>51</v>
      </c>
      <c r="F64" s="10">
        <v>0</v>
      </c>
      <c r="G64" s="10">
        <v>220</v>
      </c>
      <c r="H64" s="10">
        <v>6</v>
      </c>
      <c r="I64" s="10">
        <v>277</v>
      </c>
      <c r="J64" s="61">
        <f t="shared" ref="J64" si="13">SUM(J62:J63)</f>
        <v>5</v>
      </c>
    </row>
    <row r="65" spans="1:10" x14ac:dyDescent="0.25">
      <c r="A65" s="122" t="s">
        <v>65</v>
      </c>
      <c r="B65" s="123"/>
      <c r="C65" s="124"/>
      <c r="D65" s="107"/>
      <c r="E65" s="10">
        <v>723</v>
      </c>
      <c r="F65" s="10">
        <v>37</v>
      </c>
      <c r="G65" s="10">
        <v>1649</v>
      </c>
      <c r="H65" s="10">
        <v>115</v>
      </c>
      <c r="I65" s="10">
        <v>2524</v>
      </c>
      <c r="J65" s="61">
        <f t="shared" ref="J65" si="14">J42+J44+J50+J56+J61+J64</f>
        <v>100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178</v>
      </c>
      <c r="F66" s="46">
        <v>2</v>
      </c>
      <c r="G66" s="62">
        <v>72</v>
      </c>
      <c r="H66" s="62">
        <v>55</v>
      </c>
      <c r="I66" s="46">
        <v>307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61</v>
      </c>
      <c r="F67" s="46">
        <v>8</v>
      </c>
      <c r="G67" s="62">
        <v>132</v>
      </c>
      <c r="H67" s="62">
        <v>26</v>
      </c>
      <c r="I67" s="46">
        <v>227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0</v>
      </c>
      <c r="G68" s="62">
        <v>310</v>
      </c>
      <c r="H68" s="62">
        <v>16</v>
      </c>
      <c r="I68" s="46">
        <v>581</v>
      </c>
      <c r="J68" s="46">
        <v>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66</v>
      </c>
      <c r="F69" s="46">
        <v>15</v>
      </c>
      <c r="G69" s="62">
        <v>303</v>
      </c>
      <c r="H69" s="62">
        <v>0</v>
      </c>
      <c r="I69" s="46">
        <v>384</v>
      </c>
      <c r="J69" s="46">
        <v>25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v>1</v>
      </c>
      <c r="J70" s="46">
        <v>0</v>
      </c>
    </row>
    <row r="71" spans="1:10" x14ac:dyDescent="0.25">
      <c r="A71" s="122" t="s">
        <v>73</v>
      </c>
      <c r="B71" s="123"/>
      <c r="C71" s="124"/>
      <c r="D71" s="107"/>
      <c r="E71" s="10">
        <v>560</v>
      </c>
      <c r="F71" s="10">
        <v>25</v>
      </c>
      <c r="G71" s="10">
        <v>818</v>
      </c>
      <c r="H71" s="10">
        <v>97</v>
      </c>
      <c r="I71" s="10">
        <v>1500</v>
      </c>
      <c r="J71" s="61">
        <f t="shared" ref="J71" si="15">SUM(J66:J70)</f>
        <v>46</v>
      </c>
    </row>
    <row r="72" spans="1:10" x14ac:dyDescent="0.25">
      <c r="A72" s="122" t="s">
        <v>74</v>
      </c>
      <c r="B72" s="123"/>
      <c r="C72" s="124"/>
      <c r="D72" s="107"/>
      <c r="E72" s="10">
        <v>560</v>
      </c>
      <c r="F72" s="10">
        <v>25</v>
      </c>
      <c r="G72" s="10">
        <v>818</v>
      </c>
      <c r="H72" s="10">
        <v>97</v>
      </c>
      <c r="I72" s="10">
        <v>1500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58</v>
      </c>
      <c r="F73" s="62">
        <v>0</v>
      </c>
      <c r="G73" s="62">
        <v>57</v>
      </c>
      <c r="H73" s="62">
        <v>2</v>
      </c>
      <c r="I73" s="46">
        <v>117</v>
      </c>
      <c r="J73" s="46">
        <v>19</v>
      </c>
    </row>
    <row r="74" spans="1:10" x14ac:dyDescent="0.25">
      <c r="A74" s="122" t="s">
        <v>76</v>
      </c>
      <c r="B74" s="123"/>
      <c r="C74" s="124"/>
      <c r="D74" s="107"/>
      <c r="E74" s="10">
        <v>58</v>
      </c>
      <c r="F74" s="10">
        <v>0</v>
      </c>
      <c r="G74" s="10">
        <v>57</v>
      </c>
      <c r="H74" s="10">
        <v>2</v>
      </c>
      <c r="I74" s="10">
        <v>117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42</v>
      </c>
      <c r="F76" s="62">
        <v>7</v>
      </c>
      <c r="G76" s="62">
        <v>170</v>
      </c>
      <c r="H76" s="62">
        <v>26</v>
      </c>
      <c r="I76" s="46">
        <v>245</v>
      </c>
      <c r="J76" s="46">
        <v>7</v>
      </c>
    </row>
    <row r="77" spans="1:10" x14ac:dyDescent="0.25">
      <c r="A77" s="122" t="s">
        <v>79</v>
      </c>
      <c r="B77" s="123"/>
      <c r="C77" s="124"/>
      <c r="D77" s="107"/>
      <c r="E77" s="10">
        <v>42</v>
      </c>
      <c r="F77" s="10">
        <v>7</v>
      </c>
      <c r="G77" s="10">
        <v>170</v>
      </c>
      <c r="H77" s="10">
        <v>26</v>
      </c>
      <c r="I77" s="10">
        <v>245</v>
      </c>
      <c r="J77" s="61">
        <f t="shared" ref="J77" si="18">SUM(J75:J76)</f>
        <v>7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52</v>
      </c>
      <c r="F78" s="62">
        <v>0</v>
      </c>
      <c r="G78" s="62">
        <v>36</v>
      </c>
      <c r="H78" s="62">
        <v>4</v>
      </c>
      <c r="I78" s="46">
        <v>92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95</v>
      </c>
      <c r="F79" s="62">
        <v>0</v>
      </c>
      <c r="G79" s="62">
        <v>34</v>
      </c>
      <c r="H79" s="62">
        <v>32</v>
      </c>
      <c r="I79" s="46">
        <v>161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0</v>
      </c>
      <c r="I80" s="46">
        <v>58</v>
      </c>
      <c r="J80" s="46">
        <v>0</v>
      </c>
    </row>
    <row r="81" spans="1:10" x14ac:dyDescent="0.25">
      <c r="A81" s="122" t="s">
        <v>83</v>
      </c>
      <c r="B81" s="123"/>
      <c r="C81" s="124"/>
      <c r="D81" s="107"/>
      <c r="E81" s="10">
        <v>192</v>
      </c>
      <c r="F81" s="10">
        <v>0</v>
      </c>
      <c r="G81" s="10">
        <v>83</v>
      </c>
      <c r="H81" s="10">
        <v>36</v>
      </c>
      <c r="I81" s="10">
        <v>311</v>
      </c>
      <c r="J81" s="61">
        <f t="shared" ref="J81" si="19">SUM(J78:J80)</f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1</v>
      </c>
      <c r="G82" s="62">
        <v>12</v>
      </c>
      <c r="H82" s="62">
        <v>0</v>
      </c>
      <c r="I82" s="46">
        <v>23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90</v>
      </c>
      <c r="F83" s="62">
        <v>9</v>
      </c>
      <c r="G83" s="62">
        <v>126</v>
      </c>
      <c r="H83" s="62">
        <v>0</v>
      </c>
      <c r="I83" s="46">
        <v>225</v>
      </c>
      <c r="J83" s="46">
        <v>8</v>
      </c>
    </row>
    <row r="84" spans="1:10" x14ac:dyDescent="0.25">
      <c r="A84" s="122" t="s">
        <v>86</v>
      </c>
      <c r="B84" s="123"/>
      <c r="C84" s="124"/>
      <c r="D84" s="107"/>
      <c r="E84" s="10">
        <v>100</v>
      </c>
      <c r="F84" s="10">
        <v>10</v>
      </c>
      <c r="G84" s="10">
        <v>138</v>
      </c>
      <c r="H84" s="10">
        <v>0</v>
      </c>
      <c r="I84" s="10">
        <v>248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12</v>
      </c>
      <c r="F85" s="46">
        <v>0</v>
      </c>
      <c r="G85" s="46">
        <v>12</v>
      </c>
      <c r="H85" s="46">
        <v>0</v>
      </c>
      <c r="I85" s="46">
        <v>24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44</v>
      </c>
      <c r="F86" s="46">
        <v>2</v>
      </c>
      <c r="G86" s="46">
        <v>82</v>
      </c>
      <c r="H86" s="46">
        <v>0</v>
      </c>
      <c r="I86" s="46">
        <v>128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0</v>
      </c>
      <c r="H87" s="46">
        <v>0</v>
      </c>
      <c r="I87" s="46">
        <v>1</v>
      </c>
      <c r="J87" s="46">
        <v>0</v>
      </c>
    </row>
    <row r="88" spans="1:10" x14ac:dyDescent="0.25">
      <c r="A88" s="122" t="s">
        <v>90</v>
      </c>
      <c r="B88" s="123"/>
      <c r="C88" s="124"/>
      <c r="D88" s="75"/>
      <c r="E88" s="10">
        <v>57</v>
      </c>
      <c r="F88" s="10">
        <v>2</v>
      </c>
      <c r="G88" s="10">
        <v>94</v>
      </c>
      <c r="H88" s="10">
        <v>0</v>
      </c>
      <c r="I88" s="10">
        <v>153</v>
      </c>
      <c r="J88" s="61">
        <f t="shared" ref="J88" si="21"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41</v>
      </c>
      <c r="G90" s="46">
        <v>84</v>
      </c>
      <c r="H90" s="46">
        <v>0</v>
      </c>
      <c r="I90" s="46">
        <v>214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43</v>
      </c>
      <c r="F91" s="46">
        <v>0</v>
      </c>
      <c r="G91" s="46">
        <v>141</v>
      </c>
      <c r="H91" s="46">
        <v>0</v>
      </c>
      <c r="I91" s="46">
        <v>184</v>
      </c>
      <c r="J91" s="46">
        <v>0</v>
      </c>
    </row>
    <row r="92" spans="1:10" x14ac:dyDescent="0.25">
      <c r="A92" s="122" t="s">
        <v>94</v>
      </c>
      <c r="B92" s="123"/>
      <c r="C92" s="124"/>
      <c r="D92" s="75"/>
      <c r="E92" s="10">
        <v>132</v>
      </c>
      <c r="F92" s="10">
        <v>41</v>
      </c>
      <c r="G92" s="10">
        <v>225</v>
      </c>
      <c r="H92" s="10">
        <v>0</v>
      </c>
      <c r="I92" s="10">
        <v>398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87</v>
      </c>
      <c r="F93" s="46">
        <v>4</v>
      </c>
      <c r="G93" s="46">
        <v>119</v>
      </c>
      <c r="H93" s="46">
        <v>1</v>
      </c>
      <c r="I93" s="46">
        <v>211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35</v>
      </c>
      <c r="F94" s="46">
        <v>0</v>
      </c>
      <c r="G94" s="46">
        <v>59</v>
      </c>
      <c r="H94" s="46">
        <v>22</v>
      </c>
      <c r="I94" s="46">
        <v>116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122</v>
      </c>
      <c r="F95" s="10">
        <v>4</v>
      </c>
      <c r="G95" s="10">
        <v>178</v>
      </c>
      <c r="H95" s="10">
        <v>23</v>
      </c>
      <c r="I95" s="10">
        <v>327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27</v>
      </c>
      <c r="F96" s="46">
        <v>4</v>
      </c>
      <c r="G96" s="46">
        <v>97</v>
      </c>
      <c r="H96" s="46">
        <v>10</v>
      </c>
      <c r="I96" s="46">
        <v>138</v>
      </c>
      <c r="J96" s="46">
        <v>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211</v>
      </c>
      <c r="F97" s="46">
        <v>10</v>
      </c>
      <c r="G97" s="46">
        <v>123</v>
      </c>
      <c r="H97" s="46">
        <v>11</v>
      </c>
      <c r="I97" s="46">
        <v>355</v>
      </c>
      <c r="J97" s="46">
        <v>2</v>
      </c>
    </row>
    <row r="98" spans="1:10" x14ac:dyDescent="0.25">
      <c r="A98" s="122" t="s">
        <v>100</v>
      </c>
      <c r="B98" s="123"/>
      <c r="C98" s="124"/>
      <c r="D98" s="75"/>
      <c r="E98" s="10">
        <v>238</v>
      </c>
      <c r="F98" s="10">
        <v>14</v>
      </c>
      <c r="G98" s="10">
        <v>220</v>
      </c>
      <c r="H98" s="10">
        <v>21</v>
      </c>
      <c r="I98" s="10">
        <v>493</v>
      </c>
      <c r="J98" s="61">
        <f t="shared" ref="J98" si="24">SUM(J96:J97)</f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5</v>
      </c>
      <c r="G99" s="46">
        <v>150</v>
      </c>
      <c r="H99" s="46">
        <v>8</v>
      </c>
      <c r="I99" s="46">
        <v>197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159</v>
      </c>
      <c r="F100" s="60">
        <v>10</v>
      </c>
      <c r="G100" s="46">
        <v>148</v>
      </c>
      <c r="H100" s="46">
        <v>39</v>
      </c>
      <c r="I100" s="46">
        <v>356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83</v>
      </c>
      <c r="F101" s="60">
        <v>11</v>
      </c>
      <c r="G101" s="46">
        <v>114</v>
      </c>
      <c r="H101" s="46">
        <v>0</v>
      </c>
      <c r="I101" s="46">
        <v>208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95</v>
      </c>
      <c r="F102" s="60">
        <v>67</v>
      </c>
      <c r="G102" s="46">
        <v>4</v>
      </c>
      <c r="H102" s="46">
        <v>0</v>
      </c>
      <c r="I102" s="46">
        <v>166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v>371</v>
      </c>
      <c r="F103" s="10">
        <v>93</v>
      </c>
      <c r="G103" s="61">
        <v>416</v>
      </c>
      <c r="H103" s="10">
        <v>47</v>
      </c>
      <c r="I103" s="10">
        <v>927</v>
      </c>
      <c r="J103" s="61">
        <f t="shared" ref="J103" si="25">SUM(J99:J102)</f>
        <v>28</v>
      </c>
    </row>
    <row r="104" spans="1:10" x14ac:dyDescent="0.25">
      <c r="A104" s="122" t="s">
        <v>106</v>
      </c>
      <c r="B104" s="123"/>
      <c r="C104" s="124"/>
      <c r="D104" s="75"/>
      <c r="E104" s="10">
        <v>1312</v>
      </c>
      <c r="F104" s="10">
        <v>171</v>
      </c>
      <c r="G104" s="10">
        <v>1581</v>
      </c>
      <c r="H104" s="10">
        <v>155</v>
      </c>
      <c r="I104" s="10">
        <v>3219</v>
      </c>
      <c r="J104" s="61">
        <f t="shared" ref="J104" si="26">SUM(J74,J77,J81,J84,J88,J92,J95,J98,J103)</f>
        <v>76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25</v>
      </c>
      <c r="H105" s="46">
        <v>0</v>
      </c>
      <c r="I105" s="46">
        <v>29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24</v>
      </c>
      <c r="F106" s="46">
        <v>1</v>
      </c>
      <c r="G106" s="46">
        <v>83</v>
      </c>
      <c r="H106" s="46">
        <v>2</v>
      </c>
      <c r="I106" s="46">
        <v>110</v>
      </c>
      <c r="J106" s="46">
        <v>6</v>
      </c>
    </row>
    <row r="107" spans="1:10" x14ac:dyDescent="0.25">
      <c r="A107" s="122" t="s">
        <v>109</v>
      </c>
      <c r="B107" s="123"/>
      <c r="C107" s="124"/>
      <c r="D107" s="75"/>
      <c r="E107" s="10">
        <v>27</v>
      </c>
      <c r="F107" s="10">
        <v>2</v>
      </c>
      <c r="G107" s="10">
        <v>108</v>
      </c>
      <c r="H107" s="10">
        <v>2</v>
      </c>
      <c r="I107" s="10">
        <v>139</v>
      </c>
      <c r="J107" s="61">
        <f t="shared" ref="J107" si="27">SUM(J105:J106)</f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51</v>
      </c>
      <c r="H108" s="46">
        <v>0</v>
      </c>
      <c r="I108" s="46">
        <v>94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147</v>
      </c>
      <c r="F109" s="46">
        <v>7</v>
      </c>
      <c r="G109" s="46">
        <v>227</v>
      </c>
      <c r="H109" s="46">
        <v>98</v>
      </c>
      <c r="I109" s="46">
        <v>479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52</v>
      </c>
      <c r="F110" s="46">
        <v>5</v>
      </c>
      <c r="G110" s="46">
        <v>164</v>
      </c>
      <c r="H110" s="46">
        <v>40</v>
      </c>
      <c r="I110" s="46">
        <v>261</v>
      </c>
      <c r="J110" s="46">
        <v>3</v>
      </c>
    </row>
    <row r="111" spans="1:10" x14ac:dyDescent="0.25">
      <c r="A111" s="122" t="s">
        <v>113</v>
      </c>
      <c r="B111" s="123"/>
      <c r="C111" s="124"/>
      <c r="D111" s="75"/>
      <c r="E111" s="10">
        <v>242</v>
      </c>
      <c r="F111" s="10">
        <v>12</v>
      </c>
      <c r="G111" s="10">
        <v>442</v>
      </c>
      <c r="H111" s="10">
        <v>138</v>
      </c>
      <c r="I111" s="10">
        <v>834</v>
      </c>
      <c r="J111" s="61">
        <f t="shared" ref="J111" si="28">SUM(J108:J110)</f>
        <v>11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74</v>
      </c>
      <c r="F112" s="46">
        <v>0</v>
      </c>
      <c r="G112" s="46">
        <v>152</v>
      </c>
      <c r="H112" s="46">
        <v>1</v>
      </c>
      <c r="I112" s="46">
        <v>227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82</v>
      </c>
      <c r="F113" s="46">
        <v>0</v>
      </c>
      <c r="G113" s="46">
        <v>105</v>
      </c>
      <c r="H113" s="46">
        <v>19</v>
      </c>
      <c r="I113" s="46">
        <v>206</v>
      </c>
      <c r="J113" s="46">
        <v>1</v>
      </c>
    </row>
    <row r="114" spans="1:10" x14ac:dyDescent="0.25">
      <c r="A114" s="122" t="s">
        <v>116</v>
      </c>
      <c r="B114" s="123"/>
      <c r="C114" s="124"/>
      <c r="D114" s="75"/>
      <c r="E114" s="10">
        <v>156</v>
      </c>
      <c r="F114" s="10">
        <v>0</v>
      </c>
      <c r="G114" s="10">
        <v>257</v>
      </c>
      <c r="H114" s="10">
        <v>20</v>
      </c>
      <c r="I114" s="10">
        <v>433</v>
      </c>
      <c r="J114" s="61">
        <f t="shared" ref="J114" si="29">SUM(J112:J113)</f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182</v>
      </c>
      <c r="F115" s="46">
        <v>1</v>
      </c>
      <c r="G115" s="46">
        <v>306</v>
      </c>
      <c r="H115" s="46">
        <v>19</v>
      </c>
      <c r="I115" s="46">
        <v>508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509</v>
      </c>
      <c r="F116" s="46">
        <v>2</v>
      </c>
      <c r="G116" s="46">
        <v>489</v>
      </c>
      <c r="H116" s="46">
        <v>110</v>
      </c>
      <c r="I116" s="46">
        <v>1110</v>
      </c>
      <c r="J116" s="46">
        <v>6</v>
      </c>
    </row>
    <row r="117" spans="1:10" x14ac:dyDescent="0.25">
      <c r="A117" s="122" t="s">
        <v>119</v>
      </c>
      <c r="B117" s="126"/>
      <c r="C117" s="127"/>
      <c r="D117" s="107"/>
      <c r="E117" s="10">
        <v>691</v>
      </c>
      <c r="F117" s="10">
        <v>3</v>
      </c>
      <c r="G117" s="10">
        <v>795</v>
      </c>
      <c r="H117" s="10">
        <v>129</v>
      </c>
      <c r="I117" s="10">
        <v>1618</v>
      </c>
      <c r="J117" s="61">
        <f t="shared" ref="J117" si="30">SUM(J115:J116)</f>
        <v>20</v>
      </c>
    </row>
    <row r="118" spans="1:10" x14ac:dyDescent="0.25">
      <c r="A118" s="122" t="s">
        <v>120</v>
      </c>
      <c r="B118" s="126"/>
      <c r="C118" s="127"/>
      <c r="D118" s="107"/>
      <c r="E118" s="61">
        <v>1116</v>
      </c>
      <c r="F118" s="61">
        <v>17</v>
      </c>
      <c r="G118" s="61">
        <v>1602</v>
      </c>
      <c r="H118" s="61">
        <v>289</v>
      </c>
      <c r="I118" s="61">
        <v>3024</v>
      </c>
      <c r="J118" s="61">
        <f t="shared" ref="J118" si="31">J107+J111+J114+J117</f>
        <v>45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134</v>
      </c>
      <c r="F119" s="46">
        <v>0</v>
      </c>
      <c r="G119" s="46">
        <v>29</v>
      </c>
      <c r="H119" s="46">
        <v>0</v>
      </c>
      <c r="I119" s="46">
        <v>163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10</v>
      </c>
      <c r="F121" s="46">
        <v>3</v>
      </c>
      <c r="G121" s="46">
        <v>8</v>
      </c>
      <c r="H121" s="46">
        <v>1</v>
      </c>
      <c r="I121" s="46">
        <v>22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144</v>
      </c>
      <c r="F123" s="10">
        <v>3</v>
      </c>
      <c r="G123" s="10">
        <v>37</v>
      </c>
      <c r="H123" s="10">
        <v>1</v>
      </c>
      <c r="I123" s="10">
        <v>185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144</v>
      </c>
      <c r="F124" s="10">
        <v>3</v>
      </c>
      <c r="G124" s="10">
        <v>37</v>
      </c>
      <c r="H124" s="10">
        <v>1</v>
      </c>
      <c r="I124" s="10">
        <v>185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4239</v>
      </c>
      <c r="F125" s="55">
        <v>306</v>
      </c>
      <c r="G125" s="55">
        <v>6288</v>
      </c>
      <c r="H125" s="55">
        <v>702</v>
      </c>
      <c r="I125" s="55">
        <v>11535</v>
      </c>
      <c r="J125" s="55">
        <f t="shared" ref="J125" si="34">J36+J65+J72+J104+J124+J118</f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03" sqref="G10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10</v>
      </c>
      <c r="G6" s="46">
        <v>1</v>
      </c>
      <c r="H6" s="46">
        <v>2</v>
      </c>
      <c r="I6" s="58">
        <v>19</v>
      </c>
      <c r="J6" s="46">
        <v>0</v>
      </c>
    </row>
    <row r="7" spans="1:10" x14ac:dyDescent="0.25">
      <c r="A7" s="122" t="s">
        <v>5</v>
      </c>
      <c r="B7" s="123"/>
      <c r="C7" s="124"/>
      <c r="D7" s="108"/>
      <c r="E7" s="10">
        <v>6</v>
      </c>
      <c r="F7" s="10">
        <v>10</v>
      </c>
      <c r="G7" s="10">
        <v>1</v>
      </c>
      <c r="H7" s="10">
        <v>2</v>
      </c>
      <c r="I7" s="10">
        <v>19</v>
      </c>
      <c r="J7" s="10">
        <f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39</v>
      </c>
      <c r="F8" s="46">
        <v>0</v>
      </c>
      <c r="G8" s="46">
        <v>27</v>
      </c>
      <c r="H8" s="46">
        <v>17</v>
      </c>
      <c r="I8" s="46">
        <v>83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11</v>
      </c>
      <c r="F9" s="46">
        <v>0</v>
      </c>
      <c r="G9" s="46">
        <v>26</v>
      </c>
      <c r="H9" s="46">
        <v>4</v>
      </c>
      <c r="I9" s="46">
        <v>41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1</v>
      </c>
      <c r="G12" s="46">
        <v>64</v>
      </c>
      <c r="H12" s="46">
        <v>1</v>
      </c>
      <c r="I12" s="46">
        <v>73</v>
      </c>
      <c r="J12" s="46">
        <v>0</v>
      </c>
    </row>
    <row r="13" spans="1:10" x14ac:dyDescent="0.25">
      <c r="A13" s="122" t="s">
        <v>11</v>
      </c>
      <c r="B13" s="123"/>
      <c r="C13" s="124"/>
      <c r="D13" s="76"/>
      <c r="E13" s="61">
        <v>57</v>
      </c>
      <c r="F13" s="61">
        <v>1</v>
      </c>
      <c r="G13" s="61">
        <v>117</v>
      </c>
      <c r="H13" s="61">
        <v>22</v>
      </c>
      <c r="I13" s="61">
        <v>197</v>
      </c>
      <c r="J13" s="61">
        <f>SUM(J8:J12)</f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2</v>
      </c>
      <c r="H14" s="46">
        <v>0</v>
      </c>
      <c r="I14" s="46">
        <v>4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34</v>
      </c>
      <c r="F15" s="46">
        <v>0</v>
      </c>
      <c r="G15" s="46">
        <v>13</v>
      </c>
      <c r="H15" s="46">
        <v>0</v>
      </c>
      <c r="I15" s="46">
        <v>47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101</v>
      </c>
      <c r="F16" s="46">
        <v>0</v>
      </c>
      <c r="G16" s="46">
        <v>1</v>
      </c>
      <c r="H16" s="46">
        <v>0</v>
      </c>
      <c r="I16" s="46">
        <v>102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35</v>
      </c>
      <c r="F17" s="46">
        <v>0</v>
      </c>
      <c r="G17" s="46">
        <v>24</v>
      </c>
      <c r="H17" s="46">
        <v>2</v>
      </c>
      <c r="I17" s="46">
        <v>61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</v>
      </c>
      <c r="H19" s="46">
        <v>0</v>
      </c>
      <c r="I19" s="46">
        <v>22</v>
      </c>
      <c r="J19" s="46">
        <v>0</v>
      </c>
    </row>
    <row r="20" spans="1:10" x14ac:dyDescent="0.25">
      <c r="A20" s="122" t="s">
        <v>18</v>
      </c>
      <c r="B20" s="123"/>
      <c r="C20" s="124"/>
      <c r="D20" s="76"/>
      <c r="E20" s="10">
        <v>192</v>
      </c>
      <c r="F20" s="10">
        <v>0</v>
      </c>
      <c r="G20" s="10">
        <v>42</v>
      </c>
      <c r="H20" s="10">
        <v>2</v>
      </c>
      <c r="I20" s="10">
        <v>236</v>
      </c>
      <c r="J20" s="10">
        <f>SUM(J14:J19)</f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43</v>
      </c>
      <c r="F21" s="46">
        <v>7</v>
      </c>
      <c r="G21" s="46">
        <v>72</v>
      </c>
      <c r="H21" s="46">
        <v>5</v>
      </c>
      <c r="I21" s="46">
        <v>127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7</v>
      </c>
      <c r="G22" s="46">
        <v>1</v>
      </c>
      <c r="H22" s="46">
        <v>0</v>
      </c>
      <c r="I22" s="46">
        <v>30</v>
      </c>
      <c r="J22" s="46">
        <v>1</v>
      </c>
    </row>
    <row r="23" spans="1:10" x14ac:dyDescent="0.25">
      <c r="A23" s="122" t="s">
        <v>21</v>
      </c>
      <c r="B23" s="123"/>
      <c r="C23" s="124"/>
      <c r="D23" s="76"/>
      <c r="E23" s="10">
        <v>65</v>
      </c>
      <c r="F23" s="10">
        <v>14</v>
      </c>
      <c r="G23" s="10">
        <v>73</v>
      </c>
      <c r="H23" s="10">
        <v>5</v>
      </c>
      <c r="I23" s="10">
        <v>157</v>
      </c>
      <c r="J23" s="10">
        <f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64</v>
      </c>
      <c r="H24" s="46">
        <v>2</v>
      </c>
      <c r="I24" s="46">
        <v>90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11</v>
      </c>
      <c r="F25" s="46">
        <v>2</v>
      </c>
      <c r="G25" s="46">
        <v>55</v>
      </c>
      <c r="H25" s="46">
        <v>2</v>
      </c>
      <c r="I25" s="46">
        <v>70</v>
      </c>
      <c r="J25" s="46">
        <v>7</v>
      </c>
    </row>
    <row r="26" spans="1:10" x14ac:dyDescent="0.25">
      <c r="A26" s="122" t="s">
        <v>24</v>
      </c>
      <c r="B26" s="123"/>
      <c r="C26" s="124"/>
      <c r="D26" s="76"/>
      <c r="E26" s="10">
        <v>34</v>
      </c>
      <c r="F26" s="10">
        <v>3</v>
      </c>
      <c r="G26" s="10">
        <v>119</v>
      </c>
      <c r="H26" s="10">
        <v>4</v>
      </c>
      <c r="I26" s="10">
        <v>160</v>
      </c>
      <c r="J26" s="10">
        <f>SUM(J24:J25)</f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0</v>
      </c>
      <c r="G27" s="46">
        <v>33</v>
      </c>
      <c r="H27" s="46">
        <v>1</v>
      </c>
      <c r="I27" s="46">
        <v>36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56</v>
      </c>
      <c r="H28" s="46">
        <v>7</v>
      </c>
      <c r="I28" s="46">
        <v>74</v>
      </c>
      <c r="J28" s="46">
        <v>1</v>
      </c>
    </row>
    <row r="29" spans="1:10" x14ac:dyDescent="0.25">
      <c r="A29" s="122" t="s">
        <v>27</v>
      </c>
      <c r="B29" s="123"/>
      <c r="C29" s="124"/>
      <c r="D29" s="76"/>
      <c r="E29" s="10">
        <v>12</v>
      </c>
      <c r="F29" s="10">
        <v>1</v>
      </c>
      <c r="G29" s="10">
        <v>89</v>
      </c>
      <c r="H29" s="10">
        <v>8</v>
      </c>
      <c r="I29" s="10">
        <v>110</v>
      </c>
      <c r="J29" s="10">
        <f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12</v>
      </c>
      <c r="H30" s="46">
        <v>1</v>
      </c>
      <c r="I30" s="46">
        <v>17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20</v>
      </c>
      <c r="G34" s="46">
        <v>58</v>
      </c>
      <c r="H34" s="46">
        <v>9</v>
      </c>
      <c r="I34" s="46">
        <v>98</v>
      </c>
      <c r="J34" s="46">
        <v>2</v>
      </c>
    </row>
    <row r="35" spans="1:10" x14ac:dyDescent="0.25">
      <c r="A35" s="122" t="s">
        <v>34</v>
      </c>
      <c r="B35" s="123"/>
      <c r="C35" s="124"/>
      <c r="D35" s="76"/>
      <c r="E35" s="61">
        <v>15</v>
      </c>
      <c r="F35" s="61">
        <v>20</v>
      </c>
      <c r="G35" s="61">
        <v>70</v>
      </c>
      <c r="H35" s="61">
        <v>10</v>
      </c>
      <c r="I35" s="61">
        <v>115</v>
      </c>
      <c r="J35" s="61">
        <f>SUM(J30:J34)</f>
        <v>3</v>
      </c>
    </row>
    <row r="36" spans="1:10" x14ac:dyDescent="0.25">
      <c r="A36" s="122" t="s">
        <v>35</v>
      </c>
      <c r="B36" s="123"/>
      <c r="C36" s="124"/>
      <c r="D36" s="76"/>
      <c r="E36" s="61">
        <v>381</v>
      </c>
      <c r="F36" s="61">
        <v>49</v>
      </c>
      <c r="G36" s="61">
        <v>511</v>
      </c>
      <c r="H36" s="61">
        <v>53</v>
      </c>
      <c r="I36" s="61">
        <v>994</v>
      </c>
      <c r="J36" s="61">
        <f>J7+J13+J20+J23+J26+J29+J35</f>
        <v>31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87</v>
      </c>
      <c r="F39" s="46">
        <v>1</v>
      </c>
      <c r="G39" s="46">
        <v>149</v>
      </c>
      <c r="H39" s="46">
        <v>16</v>
      </c>
      <c r="I39" s="46">
        <v>253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22" t="s">
        <v>41</v>
      </c>
      <c r="B42" s="123"/>
      <c r="C42" s="124"/>
      <c r="D42" s="76"/>
      <c r="E42" s="61">
        <v>87</v>
      </c>
      <c r="F42" s="61">
        <v>1</v>
      </c>
      <c r="G42" s="61">
        <v>149</v>
      </c>
      <c r="H42" s="61">
        <v>16</v>
      </c>
      <c r="I42" s="61">
        <v>253</v>
      </c>
      <c r="J42" s="61">
        <f>SUM(J37:J41)</f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114</v>
      </c>
      <c r="F43" s="46">
        <v>15</v>
      </c>
      <c r="G43" s="46">
        <v>177</v>
      </c>
      <c r="H43" s="46">
        <v>2</v>
      </c>
      <c r="I43" s="46">
        <v>308</v>
      </c>
      <c r="J43" s="46">
        <v>10</v>
      </c>
    </row>
    <row r="44" spans="1:10" x14ac:dyDescent="0.25">
      <c r="A44" s="122" t="s">
        <v>43</v>
      </c>
      <c r="B44" s="123"/>
      <c r="C44" s="124"/>
      <c r="D44" s="76"/>
      <c r="E44" s="61">
        <v>114</v>
      </c>
      <c r="F44" s="61">
        <v>15</v>
      </c>
      <c r="G44" s="61">
        <v>177</v>
      </c>
      <c r="H44" s="61">
        <v>2</v>
      </c>
      <c r="I44" s="61">
        <v>308</v>
      </c>
      <c r="J44" s="61">
        <f>SUM(J43)</f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5</v>
      </c>
      <c r="G45" s="46">
        <v>55</v>
      </c>
      <c r="H45" s="46">
        <v>0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38</v>
      </c>
      <c r="F47" s="46">
        <v>0</v>
      </c>
      <c r="G47" s="46">
        <v>62</v>
      </c>
      <c r="H47" s="46">
        <v>7</v>
      </c>
      <c r="I47" s="46">
        <v>107</v>
      </c>
      <c r="J47" s="46">
        <v>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23</v>
      </c>
      <c r="H48" s="46">
        <v>0</v>
      </c>
      <c r="I48" s="46">
        <v>30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6</v>
      </c>
      <c r="F49" s="46">
        <v>0</v>
      </c>
      <c r="G49" s="46">
        <v>5</v>
      </c>
      <c r="H49" s="46">
        <v>2</v>
      </c>
      <c r="I49" s="46">
        <v>13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117</v>
      </c>
      <c r="F50" s="61">
        <v>5</v>
      </c>
      <c r="G50" s="61">
        <v>146</v>
      </c>
      <c r="H50" s="61">
        <v>9</v>
      </c>
      <c r="I50" s="61">
        <v>277</v>
      </c>
      <c r="J50" s="61">
        <f>SUM(J45:J49)</f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32</v>
      </c>
      <c r="F51" s="46">
        <v>1</v>
      </c>
      <c r="G51" s="46">
        <v>50</v>
      </c>
      <c r="H51" s="46">
        <v>0</v>
      </c>
      <c r="I51" s="46">
        <v>83</v>
      </c>
      <c r="J51" s="46">
        <v>7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5</v>
      </c>
      <c r="F52" s="46">
        <v>1</v>
      </c>
      <c r="G52" s="46">
        <v>64</v>
      </c>
      <c r="H52" s="46">
        <v>3</v>
      </c>
      <c r="I52" s="46">
        <v>73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0</v>
      </c>
      <c r="G54" s="46">
        <v>87</v>
      </c>
      <c r="H54" s="46">
        <v>1</v>
      </c>
      <c r="I54" s="46">
        <v>97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75</v>
      </c>
      <c r="H55" s="46">
        <v>0</v>
      </c>
      <c r="I55" s="46">
        <v>80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51</v>
      </c>
      <c r="F56" s="10">
        <v>2</v>
      </c>
      <c r="G56" s="10">
        <v>276</v>
      </c>
      <c r="H56" s="10">
        <v>4</v>
      </c>
      <c r="I56" s="10">
        <v>333</v>
      </c>
      <c r="J56" s="61">
        <f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65</v>
      </c>
      <c r="F57" s="46">
        <v>2</v>
      </c>
      <c r="G57" s="46">
        <v>149</v>
      </c>
      <c r="H57" s="46">
        <v>11</v>
      </c>
      <c r="I57" s="46">
        <v>227</v>
      </c>
      <c r="J57" s="46">
        <v>11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10</v>
      </c>
      <c r="G58" s="46">
        <v>415</v>
      </c>
      <c r="H58" s="46">
        <v>44</v>
      </c>
      <c r="I58" s="46">
        <v>540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</v>
      </c>
      <c r="F59" s="46">
        <v>7</v>
      </c>
      <c r="G59" s="46">
        <v>88</v>
      </c>
      <c r="H59" s="46">
        <v>5</v>
      </c>
      <c r="I59" s="46">
        <v>107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51</v>
      </c>
      <c r="F60" s="46">
        <v>2</v>
      </c>
      <c r="G60" s="46">
        <v>74</v>
      </c>
      <c r="H60" s="46">
        <v>0</v>
      </c>
      <c r="I60" s="46">
        <v>127</v>
      </c>
      <c r="J60" s="46">
        <v>1</v>
      </c>
    </row>
    <row r="61" spans="1:10" x14ac:dyDescent="0.25">
      <c r="A61" s="122" t="s">
        <v>61</v>
      </c>
      <c r="B61" s="123"/>
      <c r="C61" s="124"/>
      <c r="D61" s="76"/>
      <c r="E61" s="10">
        <v>194</v>
      </c>
      <c r="F61" s="10">
        <v>21</v>
      </c>
      <c r="G61" s="10">
        <v>726</v>
      </c>
      <c r="H61" s="10">
        <v>60</v>
      </c>
      <c r="I61" s="10">
        <v>1001</v>
      </c>
      <c r="J61" s="61">
        <f>SUM(J57:J60)</f>
        <v>37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76</v>
      </c>
      <c r="F63" s="46">
        <v>1</v>
      </c>
      <c r="G63" s="46">
        <v>161</v>
      </c>
      <c r="H63" s="46">
        <v>19</v>
      </c>
      <c r="I63" s="46">
        <v>257</v>
      </c>
      <c r="J63" s="46">
        <v>5</v>
      </c>
    </row>
    <row r="64" spans="1:10" x14ac:dyDescent="0.25">
      <c r="A64" s="122" t="s">
        <v>64</v>
      </c>
      <c r="B64" s="123"/>
      <c r="C64" s="124"/>
      <c r="D64" s="108"/>
      <c r="E64" s="10">
        <v>76</v>
      </c>
      <c r="F64" s="10">
        <v>1</v>
      </c>
      <c r="G64" s="10">
        <v>161</v>
      </c>
      <c r="H64" s="10">
        <v>19</v>
      </c>
      <c r="I64" s="10">
        <v>257</v>
      </c>
      <c r="J64" s="61">
        <f>SUM(J62:J63)</f>
        <v>7</v>
      </c>
    </row>
    <row r="65" spans="1:10" x14ac:dyDescent="0.25">
      <c r="A65" s="122" t="s">
        <v>65</v>
      </c>
      <c r="B65" s="123"/>
      <c r="C65" s="124"/>
      <c r="D65" s="108"/>
      <c r="E65" s="10">
        <v>639</v>
      </c>
      <c r="F65" s="10">
        <v>45</v>
      </c>
      <c r="G65" s="10">
        <v>1635</v>
      </c>
      <c r="H65" s="10">
        <v>110</v>
      </c>
      <c r="I65" s="10">
        <v>2429</v>
      </c>
      <c r="J65" s="61">
        <f>J42+J44+J50+J56+J61+J64</f>
        <v>81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135</v>
      </c>
      <c r="F66" s="46">
        <v>0</v>
      </c>
      <c r="G66" s="62">
        <v>82</v>
      </c>
      <c r="H66" s="62">
        <v>71</v>
      </c>
      <c r="I66" s="46">
        <v>288</v>
      </c>
      <c r="J66" s="46">
        <v>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49</v>
      </c>
      <c r="F67" s="46">
        <v>5</v>
      </c>
      <c r="G67" s="62">
        <v>157</v>
      </c>
      <c r="H67" s="62">
        <v>31</v>
      </c>
      <c r="I67" s="46">
        <v>242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377</v>
      </c>
      <c r="F68" s="46">
        <v>0</v>
      </c>
      <c r="G68" s="62">
        <v>241</v>
      </c>
      <c r="H68" s="62">
        <v>9</v>
      </c>
      <c r="I68" s="46">
        <v>627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55</v>
      </c>
      <c r="F69" s="46">
        <v>18</v>
      </c>
      <c r="G69" s="62">
        <v>300</v>
      </c>
      <c r="H69" s="62">
        <v>3</v>
      </c>
      <c r="I69" s="46">
        <v>376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</row>
    <row r="71" spans="1:10" x14ac:dyDescent="0.25">
      <c r="A71" s="122" t="s">
        <v>73</v>
      </c>
      <c r="B71" s="123"/>
      <c r="C71" s="124"/>
      <c r="D71" s="108"/>
      <c r="E71" s="10">
        <v>616</v>
      </c>
      <c r="F71" s="10">
        <v>23</v>
      </c>
      <c r="G71" s="10">
        <v>780</v>
      </c>
      <c r="H71" s="10">
        <v>114</v>
      </c>
      <c r="I71" s="10">
        <v>1533</v>
      </c>
      <c r="J71" s="61">
        <f>SUM(J66:J70)</f>
        <v>44</v>
      </c>
    </row>
    <row r="72" spans="1:10" x14ac:dyDescent="0.25">
      <c r="A72" s="122" t="s">
        <v>74</v>
      </c>
      <c r="B72" s="123"/>
      <c r="C72" s="124"/>
      <c r="D72" s="108"/>
      <c r="E72" s="10">
        <v>616</v>
      </c>
      <c r="F72" s="10">
        <v>23</v>
      </c>
      <c r="G72" s="10">
        <v>780</v>
      </c>
      <c r="H72" s="10">
        <v>114</v>
      </c>
      <c r="I72" s="10">
        <v>1533</v>
      </c>
      <c r="J72" s="61">
        <f>J71</f>
        <v>44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62</v>
      </c>
      <c r="F73" s="62">
        <v>1</v>
      </c>
      <c r="G73" s="62">
        <v>54</v>
      </c>
      <c r="H73" s="62">
        <v>1</v>
      </c>
      <c r="I73" s="46">
        <v>118</v>
      </c>
      <c r="J73" s="46">
        <v>22</v>
      </c>
    </row>
    <row r="74" spans="1:10" x14ac:dyDescent="0.25">
      <c r="A74" s="122" t="s">
        <v>76</v>
      </c>
      <c r="B74" s="123"/>
      <c r="C74" s="124"/>
      <c r="D74" s="108"/>
      <c r="E74" s="10">
        <v>62</v>
      </c>
      <c r="F74" s="10">
        <v>1</v>
      </c>
      <c r="G74" s="10">
        <v>54</v>
      </c>
      <c r="H74" s="10">
        <v>1</v>
      </c>
      <c r="I74" s="10">
        <v>118</v>
      </c>
      <c r="J74" s="61">
        <f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24</v>
      </c>
      <c r="F76" s="62">
        <v>3</v>
      </c>
      <c r="G76" s="62">
        <v>160</v>
      </c>
      <c r="H76" s="62">
        <v>16</v>
      </c>
      <c r="I76" s="46">
        <v>203</v>
      </c>
      <c r="J76" s="46">
        <v>5</v>
      </c>
    </row>
    <row r="77" spans="1:10" x14ac:dyDescent="0.25">
      <c r="A77" s="122" t="s">
        <v>79</v>
      </c>
      <c r="B77" s="123"/>
      <c r="C77" s="124"/>
      <c r="D77" s="108"/>
      <c r="E77" s="10">
        <v>24</v>
      </c>
      <c r="F77" s="10">
        <v>3</v>
      </c>
      <c r="G77" s="10">
        <v>160</v>
      </c>
      <c r="H77" s="10">
        <v>16</v>
      </c>
      <c r="I77" s="10">
        <v>203</v>
      </c>
      <c r="J77" s="61">
        <f>SUM(J75:J76)</f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45</v>
      </c>
      <c r="F78" s="62">
        <v>0</v>
      </c>
      <c r="G78" s="62">
        <v>35</v>
      </c>
      <c r="H78" s="62">
        <v>13</v>
      </c>
      <c r="I78" s="46">
        <v>93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116</v>
      </c>
      <c r="F79" s="62">
        <v>0</v>
      </c>
      <c r="G79" s="62">
        <v>32</v>
      </c>
      <c r="H79" s="62">
        <v>37</v>
      </c>
      <c r="I79" s="46">
        <v>185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1</v>
      </c>
      <c r="I80" s="46">
        <v>54</v>
      </c>
      <c r="J80" s="46">
        <v>1</v>
      </c>
    </row>
    <row r="81" spans="1:10" x14ac:dyDescent="0.25">
      <c r="A81" s="122" t="s">
        <v>83</v>
      </c>
      <c r="B81" s="123"/>
      <c r="C81" s="124"/>
      <c r="D81" s="108"/>
      <c r="E81" s="10">
        <v>200</v>
      </c>
      <c r="F81" s="10">
        <v>0</v>
      </c>
      <c r="G81" s="10">
        <v>81</v>
      </c>
      <c r="H81" s="10">
        <v>51</v>
      </c>
      <c r="I81" s="10">
        <v>332</v>
      </c>
      <c r="J81" s="61">
        <f>SUM(J78:J80)</f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16</v>
      </c>
      <c r="H82" s="62">
        <v>0</v>
      </c>
      <c r="I82" s="46">
        <v>24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98</v>
      </c>
      <c r="F83" s="62">
        <v>9</v>
      </c>
      <c r="G83" s="62">
        <v>129</v>
      </c>
      <c r="H83" s="62">
        <v>1</v>
      </c>
      <c r="I83" s="46">
        <v>237</v>
      </c>
      <c r="J83" s="46">
        <v>14</v>
      </c>
    </row>
    <row r="84" spans="1:10" x14ac:dyDescent="0.25">
      <c r="A84" s="122" t="s">
        <v>86</v>
      </c>
      <c r="B84" s="123"/>
      <c r="C84" s="124"/>
      <c r="D84" s="108"/>
      <c r="E84" s="10">
        <v>106</v>
      </c>
      <c r="F84" s="10">
        <v>9</v>
      </c>
      <c r="G84" s="10">
        <v>145</v>
      </c>
      <c r="H84" s="10">
        <v>1</v>
      </c>
      <c r="I84" s="10">
        <v>261</v>
      </c>
      <c r="J84" s="61">
        <f>SUM(J82:J83)</f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2</v>
      </c>
      <c r="G85" s="46">
        <v>12</v>
      </c>
      <c r="H85" s="46">
        <v>0</v>
      </c>
      <c r="I85" s="46">
        <v>31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1</v>
      </c>
      <c r="G86" s="46">
        <v>82</v>
      </c>
      <c r="H86" s="46">
        <v>2</v>
      </c>
      <c r="I86" s="46">
        <v>137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2</v>
      </c>
    </row>
    <row r="88" spans="1:10" x14ac:dyDescent="0.25">
      <c r="A88" s="122" t="s">
        <v>90</v>
      </c>
      <c r="B88" s="123"/>
      <c r="C88" s="124"/>
      <c r="D88" s="75"/>
      <c r="E88" s="10">
        <v>70</v>
      </c>
      <c r="F88" s="10">
        <v>3</v>
      </c>
      <c r="G88" s="10">
        <v>95</v>
      </c>
      <c r="H88" s="10">
        <v>2</v>
      </c>
      <c r="I88" s="10">
        <v>170</v>
      </c>
      <c r="J88" s="61">
        <f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54</v>
      </c>
      <c r="G90" s="46">
        <v>56</v>
      </c>
      <c r="H90" s="46">
        <v>1</v>
      </c>
      <c r="I90" s="46">
        <v>200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32</v>
      </c>
      <c r="F91" s="46">
        <v>3</v>
      </c>
      <c r="G91" s="46">
        <v>98</v>
      </c>
      <c r="H91" s="46">
        <v>0</v>
      </c>
      <c r="I91" s="46">
        <v>133</v>
      </c>
      <c r="J91" s="46">
        <v>1</v>
      </c>
    </row>
    <row r="92" spans="1:10" x14ac:dyDescent="0.25">
      <c r="A92" s="122" t="s">
        <v>94</v>
      </c>
      <c r="B92" s="123"/>
      <c r="C92" s="124"/>
      <c r="D92" s="75"/>
      <c r="E92" s="10">
        <v>121</v>
      </c>
      <c r="F92" s="10">
        <v>57</v>
      </c>
      <c r="G92" s="10">
        <v>154</v>
      </c>
      <c r="H92" s="10">
        <v>1</v>
      </c>
      <c r="I92" s="10">
        <v>333</v>
      </c>
      <c r="J92" s="61">
        <f>SUM(J89:J91)</f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64</v>
      </c>
      <c r="F93" s="46">
        <v>3</v>
      </c>
      <c r="G93" s="46">
        <v>54</v>
      </c>
      <c r="H93" s="46">
        <v>5</v>
      </c>
      <c r="I93" s="46">
        <v>126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68</v>
      </c>
      <c r="F94" s="46">
        <v>4</v>
      </c>
      <c r="G94" s="46">
        <v>53</v>
      </c>
      <c r="H94" s="46">
        <v>22</v>
      </c>
      <c r="I94" s="46">
        <v>147</v>
      </c>
      <c r="J94" s="46">
        <v>1</v>
      </c>
    </row>
    <row r="95" spans="1:10" x14ac:dyDescent="0.25">
      <c r="A95" s="122" t="s">
        <v>97</v>
      </c>
      <c r="B95" s="123"/>
      <c r="C95" s="124"/>
      <c r="D95" s="75"/>
      <c r="E95" s="10">
        <v>132</v>
      </c>
      <c r="F95" s="10">
        <v>7</v>
      </c>
      <c r="G95" s="10">
        <v>107</v>
      </c>
      <c r="H95" s="10">
        <v>27</v>
      </c>
      <c r="I95" s="10">
        <v>273</v>
      </c>
      <c r="J95" s="61">
        <f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1</v>
      </c>
      <c r="G96" s="46">
        <v>81</v>
      </c>
      <c r="H96" s="46">
        <v>7</v>
      </c>
      <c r="I96" s="46">
        <v>127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166</v>
      </c>
      <c r="F97" s="46">
        <v>8</v>
      </c>
      <c r="G97" s="46">
        <v>135</v>
      </c>
      <c r="H97" s="46">
        <v>16</v>
      </c>
      <c r="I97" s="46">
        <v>325</v>
      </c>
      <c r="J97" s="46">
        <v>1</v>
      </c>
    </row>
    <row r="98" spans="1:10" x14ac:dyDescent="0.25">
      <c r="A98" s="122" t="s">
        <v>100</v>
      </c>
      <c r="B98" s="123"/>
      <c r="C98" s="124"/>
      <c r="D98" s="75"/>
      <c r="E98" s="10">
        <v>204</v>
      </c>
      <c r="F98" s="10">
        <v>9</v>
      </c>
      <c r="G98" s="10">
        <v>216</v>
      </c>
      <c r="H98" s="10">
        <v>23</v>
      </c>
      <c r="I98" s="10">
        <v>452</v>
      </c>
      <c r="J98" s="61">
        <f>SUM(J96:J97)</f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147</v>
      </c>
      <c r="H99" s="46">
        <v>10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113</v>
      </c>
      <c r="F100" s="60">
        <v>17</v>
      </c>
      <c r="G100" s="46">
        <v>122</v>
      </c>
      <c r="H100" s="46">
        <v>37</v>
      </c>
      <c r="I100" s="46">
        <v>289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93</v>
      </c>
      <c r="F101" s="60">
        <v>11</v>
      </c>
      <c r="G101" s="46">
        <v>83</v>
      </c>
      <c r="H101" s="46">
        <v>0</v>
      </c>
      <c r="I101" s="46">
        <v>187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77</v>
      </c>
      <c r="F102" s="60">
        <v>60</v>
      </c>
      <c r="G102" s="46">
        <v>5</v>
      </c>
      <c r="H102" s="46">
        <v>3</v>
      </c>
      <c r="I102" s="46">
        <v>145</v>
      </c>
      <c r="J102" s="46">
        <v>0</v>
      </c>
    </row>
    <row r="103" spans="1:10" x14ac:dyDescent="0.25">
      <c r="A103" s="122" t="s">
        <v>105</v>
      </c>
      <c r="B103" s="123"/>
      <c r="C103" s="124"/>
      <c r="D103" s="75"/>
      <c r="E103" s="10">
        <v>305</v>
      </c>
      <c r="F103" s="10">
        <v>93</v>
      </c>
      <c r="G103" s="61">
        <v>357</v>
      </c>
      <c r="H103" s="10">
        <v>50</v>
      </c>
      <c r="I103" s="10">
        <v>805</v>
      </c>
      <c r="J103" s="61">
        <f>SUM(J99:J102)</f>
        <v>24</v>
      </c>
    </row>
    <row r="104" spans="1:10" x14ac:dyDescent="0.25">
      <c r="A104" s="122" t="s">
        <v>106</v>
      </c>
      <c r="B104" s="123"/>
      <c r="C104" s="124"/>
      <c r="D104" s="75"/>
      <c r="E104" s="10">
        <v>1224</v>
      </c>
      <c r="F104" s="10">
        <v>182</v>
      </c>
      <c r="G104" s="10">
        <v>1369</v>
      </c>
      <c r="H104" s="10">
        <v>172</v>
      </c>
      <c r="I104" s="10">
        <v>2947</v>
      </c>
      <c r="J104" s="61">
        <f>SUM(J74,J77,J81,J84,J88,J92,J95,J98,J103)</f>
        <v>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</v>
      </c>
      <c r="F105" s="46">
        <v>3</v>
      </c>
      <c r="G105" s="46">
        <v>22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15</v>
      </c>
      <c r="F106" s="46">
        <v>2</v>
      </c>
      <c r="G106" s="46">
        <v>75</v>
      </c>
      <c r="H106" s="46">
        <v>2</v>
      </c>
      <c r="I106" s="46">
        <v>94</v>
      </c>
      <c r="J106" s="46">
        <v>6</v>
      </c>
    </row>
    <row r="107" spans="1:10" x14ac:dyDescent="0.25">
      <c r="A107" s="122" t="s">
        <v>109</v>
      </c>
      <c r="B107" s="123"/>
      <c r="C107" s="124"/>
      <c r="D107" s="75"/>
      <c r="E107" s="10">
        <v>16</v>
      </c>
      <c r="F107" s="10">
        <v>5</v>
      </c>
      <c r="G107" s="10">
        <v>97</v>
      </c>
      <c r="H107" s="10">
        <v>4</v>
      </c>
      <c r="I107" s="10">
        <v>122</v>
      </c>
      <c r="J107" s="61">
        <f>SUM(J105:J106)</f>
        <v>11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1</v>
      </c>
      <c r="G108" s="46">
        <v>40</v>
      </c>
      <c r="H108" s="46">
        <v>0</v>
      </c>
      <c r="I108" s="46"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107</v>
      </c>
      <c r="F109" s="46">
        <v>4</v>
      </c>
      <c r="G109" s="46">
        <v>191</v>
      </c>
      <c r="H109" s="46">
        <v>89</v>
      </c>
      <c r="I109" s="46">
        <v>391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48</v>
      </c>
      <c r="F110" s="46">
        <v>10</v>
      </c>
      <c r="G110" s="46">
        <v>163</v>
      </c>
      <c r="H110" s="46">
        <v>46</v>
      </c>
      <c r="I110" s="46">
        <v>267</v>
      </c>
      <c r="J110" s="46">
        <v>2</v>
      </c>
    </row>
    <row r="111" spans="1:10" x14ac:dyDescent="0.25">
      <c r="A111" s="122" t="s">
        <v>113</v>
      </c>
      <c r="B111" s="123"/>
      <c r="C111" s="124"/>
      <c r="D111" s="75"/>
      <c r="E111" s="10">
        <v>198</v>
      </c>
      <c r="F111" s="10">
        <v>15</v>
      </c>
      <c r="G111" s="10">
        <v>394</v>
      </c>
      <c r="H111" s="10">
        <v>135</v>
      </c>
      <c r="I111" s="10">
        <v>742</v>
      </c>
      <c r="J111" s="61">
        <f>SUM(J108:J110)</f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56</v>
      </c>
      <c r="F112" s="46">
        <v>3</v>
      </c>
      <c r="G112" s="46">
        <v>131</v>
      </c>
      <c r="H112" s="46">
        <v>1</v>
      </c>
      <c r="I112" s="46">
        <v>191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64</v>
      </c>
      <c r="F113" s="46">
        <v>0</v>
      </c>
      <c r="G113" s="46">
        <v>77</v>
      </c>
      <c r="H113" s="46">
        <v>13</v>
      </c>
      <c r="I113" s="46">
        <v>154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120</v>
      </c>
      <c r="F114" s="10">
        <v>3</v>
      </c>
      <c r="G114" s="10">
        <v>208</v>
      </c>
      <c r="H114" s="10">
        <v>14</v>
      </c>
      <c r="I114" s="10">
        <v>345</v>
      </c>
      <c r="J114" s="61">
        <f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172</v>
      </c>
      <c r="F115" s="46">
        <v>0</v>
      </c>
      <c r="G115" s="46">
        <v>289</v>
      </c>
      <c r="H115" s="46">
        <v>9</v>
      </c>
      <c r="I115" s="46">
        <v>470</v>
      </c>
      <c r="J115" s="46">
        <v>17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455</v>
      </c>
      <c r="F116" s="46">
        <v>0</v>
      </c>
      <c r="G116" s="46">
        <v>498</v>
      </c>
      <c r="H116" s="46">
        <v>95</v>
      </c>
      <c r="I116" s="46">
        <v>1048</v>
      </c>
      <c r="J116" s="46">
        <v>1</v>
      </c>
    </row>
    <row r="117" spans="1:10" x14ac:dyDescent="0.25">
      <c r="A117" s="122" t="s">
        <v>119</v>
      </c>
      <c r="B117" s="126"/>
      <c r="C117" s="127"/>
      <c r="D117" s="108"/>
      <c r="E117" s="10">
        <v>627</v>
      </c>
      <c r="F117" s="10">
        <v>0</v>
      </c>
      <c r="G117" s="10">
        <v>787</v>
      </c>
      <c r="H117" s="10">
        <v>104</v>
      </c>
      <c r="I117" s="10">
        <v>1518</v>
      </c>
      <c r="J117" s="61">
        <f>SUM(J115:J116)</f>
        <v>18</v>
      </c>
    </row>
    <row r="118" spans="1:10" x14ac:dyDescent="0.25">
      <c r="A118" s="122" t="s">
        <v>120</v>
      </c>
      <c r="B118" s="126"/>
      <c r="C118" s="127"/>
      <c r="D118" s="108"/>
      <c r="E118" s="61">
        <v>961</v>
      </c>
      <c r="F118" s="61">
        <v>23</v>
      </c>
      <c r="G118" s="61">
        <v>1486</v>
      </c>
      <c r="H118" s="61">
        <v>257</v>
      </c>
      <c r="I118" s="61">
        <v>2727</v>
      </c>
      <c r="J118" s="61">
        <f>J107+J111+J114+J117</f>
        <v>37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63</v>
      </c>
      <c r="F119" s="46">
        <v>1</v>
      </c>
      <c r="G119" s="46">
        <v>24</v>
      </c>
      <c r="H119" s="46">
        <v>1</v>
      </c>
      <c r="I119" s="46">
        <v>89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0</v>
      </c>
      <c r="G122" s="46">
        <v>15</v>
      </c>
      <c r="H122" s="46">
        <v>1</v>
      </c>
      <c r="I122" s="46">
        <v>31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78</v>
      </c>
      <c r="F123" s="10">
        <v>1</v>
      </c>
      <c r="G123" s="10">
        <v>39</v>
      </c>
      <c r="H123" s="10">
        <v>2</v>
      </c>
      <c r="I123" s="10">
        <v>120</v>
      </c>
      <c r="J123" s="61">
        <f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78</v>
      </c>
      <c r="F124" s="10">
        <v>1</v>
      </c>
      <c r="G124" s="10">
        <v>39</v>
      </c>
      <c r="H124" s="10">
        <v>2</v>
      </c>
      <c r="I124" s="10">
        <v>120</v>
      </c>
      <c r="J124" s="61">
        <f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3899</v>
      </c>
      <c r="F125" s="55">
        <v>323</v>
      </c>
      <c r="G125" s="55">
        <v>5820</v>
      </c>
      <c r="H125" s="55">
        <v>708</v>
      </c>
      <c r="I125" s="55">
        <v>10750</v>
      </c>
      <c r="J125" s="55">
        <f>J36+J65+J72+J104+J124+J118</f>
        <v>278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44:C44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25" x14ac:dyDescent="0.25">
      <c r="A7" s="122" t="s">
        <v>5</v>
      </c>
      <c r="B7" s="123"/>
      <c r="C7" s="124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2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2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25" x14ac:dyDescent="0.25">
      <c r="A13" s="122" t="s">
        <v>11</v>
      </c>
      <c r="B13" s="123"/>
      <c r="C13" s="124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2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2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2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2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2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25" x14ac:dyDescent="0.25">
      <c r="A20" s="122" t="s">
        <v>18</v>
      </c>
      <c r="B20" s="123"/>
      <c r="C20" s="124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2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2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25" x14ac:dyDescent="0.25">
      <c r="A23" s="122" t="s">
        <v>21</v>
      </c>
      <c r="B23" s="123"/>
      <c r="C23" s="124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2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2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25" x14ac:dyDescent="0.25">
      <c r="A26" s="122" t="s">
        <v>24</v>
      </c>
      <c r="B26" s="123"/>
      <c r="C26" s="124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2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2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25" x14ac:dyDescent="0.25">
      <c r="A29" s="122" t="s">
        <v>27</v>
      </c>
      <c r="B29" s="123"/>
      <c r="C29" s="124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2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2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2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25" x14ac:dyDescent="0.25">
      <c r="A35" s="122" t="s">
        <v>34</v>
      </c>
      <c r="B35" s="123"/>
      <c r="C35" s="124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25" x14ac:dyDescent="0.25">
      <c r="A36" s="122" t="s">
        <v>35</v>
      </c>
      <c r="B36" s="123"/>
      <c r="C36" s="124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2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25" x14ac:dyDescent="0.25">
      <c r="A42" s="122" t="s">
        <v>41</v>
      </c>
      <c r="B42" s="123"/>
      <c r="C42" s="124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2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25" x14ac:dyDescent="0.25">
      <c r="A44" s="122" t="s">
        <v>43</v>
      </c>
      <c r="B44" s="123"/>
      <c r="C44" s="124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2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2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2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2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2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25" x14ac:dyDescent="0.25">
      <c r="A50" s="122" t="s">
        <v>49</v>
      </c>
      <c r="B50" s="123"/>
      <c r="C50" s="124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2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2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2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2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2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25" x14ac:dyDescent="0.25">
      <c r="A56" s="122" t="s">
        <v>55</v>
      </c>
      <c r="B56" s="123"/>
      <c r="C56" s="124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2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2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2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25" x14ac:dyDescent="0.25">
      <c r="A61" s="122" t="s">
        <v>61</v>
      </c>
      <c r="B61" s="123"/>
      <c r="C61" s="124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2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25" x14ac:dyDescent="0.25">
      <c r="A64" s="122" t="s">
        <v>64</v>
      </c>
      <c r="B64" s="123"/>
      <c r="C64" s="124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25" x14ac:dyDescent="0.25">
      <c r="A65" s="122" t="s">
        <v>65</v>
      </c>
      <c r="B65" s="123"/>
      <c r="C65" s="124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2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2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2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2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25" x14ac:dyDescent="0.25">
      <c r="A72" s="122" t="s">
        <v>73</v>
      </c>
      <c r="B72" s="123"/>
      <c r="C72" s="124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25" x14ac:dyDescent="0.25">
      <c r="A73" s="122" t="s">
        <v>74</v>
      </c>
      <c r="B73" s="123"/>
      <c r="C73" s="124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2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25" x14ac:dyDescent="0.25">
      <c r="A75" s="122" t="s">
        <v>76</v>
      </c>
      <c r="B75" s="123"/>
      <c r="C75" s="124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2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25" x14ac:dyDescent="0.25">
      <c r="A78" s="122" t="s">
        <v>79</v>
      </c>
      <c r="B78" s="123"/>
      <c r="C78" s="124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2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2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25" x14ac:dyDescent="0.25">
      <c r="A82" s="122" t="s">
        <v>83</v>
      </c>
      <c r="B82" s="123"/>
      <c r="C82" s="124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2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2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25" x14ac:dyDescent="0.25">
      <c r="A85" s="122" t="s">
        <v>86</v>
      </c>
      <c r="B85" s="123"/>
      <c r="C85" s="124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2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2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2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25" x14ac:dyDescent="0.25">
      <c r="A89" s="122" t="s">
        <v>90</v>
      </c>
      <c r="B89" s="123"/>
      <c r="C89" s="124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2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2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25" x14ac:dyDescent="0.25">
      <c r="A93" s="122" t="s">
        <v>94</v>
      </c>
      <c r="B93" s="123"/>
      <c r="C93" s="124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2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2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25" x14ac:dyDescent="0.25">
      <c r="A96" s="122" t="s">
        <v>97</v>
      </c>
      <c r="B96" s="123"/>
      <c r="C96" s="124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2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2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25" x14ac:dyDescent="0.25">
      <c r="A99" s="122" t="s">
        <v>100</v>
      </c>
      <c r="B99" s="123"/>
      <c r="C99" s="124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25" x14ac:dyDescent="0.25">
      <c r="A104" s="122" t="s">
        <v>105</v>
      </c>
      <c r="B104" s="123"/>
      <c r="C104" s="124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25" x14ac:dyDescent="0.25">
      <c r="A105" s="122" t="s">
        <v>106</v>
      </c>
      <c r="B105" s="123"/>
      <c r="C105" s="124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25" x14ac:dyDescent="0.25">
      <c r="A108" s="122" t="s">
        <v>109</v>
      </c>
      <c r="B108" s="123"/>
      <c r="C108" s="124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25" x14ac:dyDescent="0.25">
      <c r="A112" s="122" t="s">
        <v>113</v>
      </c>
      <c r="B112" s="123"/>
      <c r="C112" s="124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25" x14ac:dyDescent="0.25">
      <c r="A115" s="122" t="s">
        <v>116</v>
      </c>
      <c r="B115" s="123"/>
      <c r="C115" s="124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25" x14ac:dyDescent="0.25">
      <c r="A118" s="122" t="s">
        <v>119</v>
      </c>
      <c r="B118" s="123"/>
      <c r="C118" s="124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25" x14ac:dyDescent="0.25">
      <c r="A119" s="122" t="s">
        <v>120</v>
      </c>
      <c r="B119" s="123"/>
      <c r="C119" s="124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25" x14ac:dyDescent="0.25">
      <c r="A124" s="122" t="s">
        <v>126</v>
      </c>
      <c r="B124" s="123"/>
      <c r="C124" s="124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25" x14ac:dyDescent="0.25">
      <c r="A125" s="122" t="s">
        <v>127</v>
      </c>
      <c r="B125" s="123"/>
      <c r="C125" s="124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146</v>
      </c>
    </row>
    <row r="131" spans="1:1" ht="14.2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5" t="s">
        <v>141</v>
      </c>
      <c r="F1" s="125"/>
      <c r="G1" s="125"/>
      <c r="H1" s="12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14</v>
      </c>
      <c r="G6" s="46">
        <v>4</v>
      </c>
      <c r="H6" s="46">
        <v>1</v>
      </c>
      <c r="I6" s="58">
        <v>28</v>
      </c>
      <c r="J6" s="46">
        <v>0</v>
      </c>
    </row>
    <row r="7" spans="1:10" x14ac:dyDescent="0.25">
      <c r="A7" s="122" t="s">
        <v>5</v>
      </c>
      <c r="B7" s="123"/>
      <c r="C7" s="124"/>
      <c r="D7" s="109"/>
      <c r="E7" s="10">
        <v>9</v>
      </c>
      <c r="F7" s="10">
        <v>14</v>
      </c>
      <c r="G7" s="10">
        <v>4</v>
      </c>
      <c r="H7" s="10">
        <v>1</v>
      </c>
      <c r="I7" s="10">
        <v>28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0</v>
      </c>
      <c r="G8" s="46">
        <v>38</v>
      </c>
      <c r="H8" s="46">
        <v>21</v>
      </c>
      <c r="I8" s="46">
        <v>132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2</v>
      </c>
      <c r="G9" s="46">
        <v>31</v>
      </c>
      <c r="H9" s="46">
        <v>3</v>
      </c>
      <c r="I9" s="46">
        <v>60</v>
      </c>
      <c r="J9" s="46">
        <v>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3</v>
      </c>
      <c r="G12" s="46">
        <v>73</v>
      </c>
      <c r="H12" s="46">
        <v>2</v>
      </c>
      <c r="I12" s="46">
        <v>89</v>
      </c>
      <c r="J12" s="46">
        <v>0</v>
      </c>
    </row>
    <row r="13" spans="1:10" x14ac:dyDescent="0.25">
      <c r="A13" s="122" t="s">
        <v>11</v>
      </c>
      <c r="B13" s="123"/>
      <c r="C13" s="124"/>
      <c r="D13" s="76"/>
      <c r="E13" s="61">
        <v>108</v>
      </c>
      <c r="F13" s="61">
        <v>5</v>
      </c>
      <c r="G13" s="61">
        <v>142</v>
      </c>
      <c r="H13" s="61">
        <v>26</v>
      </c>
      <c r="I13" s="61">
        <v>281</v>
      </c>
      <c r="J13" s="61">
        <f t="shared" ref="J13" si="1">SUM(J8:J12)</f>
        <v>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0</v>
      </c>
      <c r="G14" s="46">
        <v>0</v>
      </c>
      <c r="H14" s="46">
        <v>0</v>
      </c>
      <c r="I14" s="46">
        <v>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0</v>
      </c>
      <c r="G15" s="46">
        <v>15</v>
      </c>
      <c r="H15" s="46">
        <v>4</v>
      </c>
      <c r="I15" s="46">
        <v>64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142</v>
      </c>
      <c r="F16" s="46">
        <v>0</v>
      </c>
      <c r="G16" s="46">
        <v>1</v>
      </c>
      <c r="H16" s="46">
        <v>0</v>
      </c>
      <c r="I16" s="46">
        <v>143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36</v>
      </c>
      <c r="F17" s="46">
        <v>2</v>
      </c>
      <c r="G17" s="46">
        <v>34</v>
      </c>
      <c r="H17" s="46">
        <v>0</v>
      </c>
      <c r="I17" s="46">
        <v>72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61</v>
      </c>
      <c r="F19" s="46">
        <v>0</v>
      </c>
      <c r="G19" s="46">
        <v>2</v>
      </c>
      <c r="H19" s="46">
        <v>0</v>
      </c>
      <c r="I19" s="46">
        <v>63</v>
      </c>
      <c r="J19" s="46">
        <v>0</v>
      </c>
    </row>
    <row r="20" spans="1:10" x14ac:dyDescent="0.25">
      <c r="A20" s="122" t="s">
        <v>18</v>
      </c>
      <c r="B20" s="123"/>
      <c r="C20" s="124"/>
      <c r="D20" s="76"/>
      <c r="E20" s="10">
        <v>289</v>
      </c>
      <c r="F20" s="10">
        <v>2</v>
      </c>
      <c r="G20" s="10">
        <v>52</v>
      </c>
      <c r="H20" s="10">
        <v>4</v>
      </c>
      <c r="I20" s="10">
        <v>347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67</v>
      </c>
      <c r="F21" s="46">
        <v>4</v>
      </c>
      <c r="G21" s="46">
        <v>106</v>
      </c>
      <c r="H21" s="46">
        <v>8</v>
      </c>
      <c r="I21" s="46">
        <v>185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37</v>
      </c>
      <c r="F22" s="46">
        <v>11</v>
      </c>
      <c r="G22" s="46">
        <v>7</v>
      </c>
      <c r="H22" s="46">
        <v>0</v>
      </c>
      <c r="I22" s="46">
        <v>55</v>
      </c>
      <c r="J22" s="46">
        <v>0</v>
      </c>
    </row>
    <row r="23" spans="1:10" x14ac:dyDescent="0.25">
      <c r="A23" s="122" t="s">
        <v>21</v>
      </c>
      <c r="B23" s="123"/>
      <c r="C23" s="124"/>
      <c r="D23" s="76"/>
      <c r="E23" s="10">
        <v>104</v>
      </c>
      <c r="F23" s="10">
        <v>15</v>
      </c>
      <c r="G23" s="10">
        <v>113</v>
      </c>
      <c r="H23" s="10">
        <v>8</v>
      </c>
      <c r="I23" s="10">
        <v>240</v>
      </c>
      <c r="J23" s="10">
        <f t="shared" ref="J23" si="3">SUM(J21:J22)</f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101</v>
      </c>
      <c r="H24" s="46">
        <v>11</v>
      </c>
      <c r="I24" s="46">
        <v>136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2</v>
      </c>
      <c r="G25" s="46">
        <v>63</v>
      </c>
      <c r="H25" s="46">
        <v>4</v>
      </c>
      <c r="I25" s="46">
        <v>94</v>
      </c>
      <c r="J25" s="46">
        <v>11</v>
      </c>
    </row>
    <row r="26" spans="1:10" x14ac:dyDescent="0.25">
      <c r="A26" s="122" t="s">
        <v>24</v>
      </c>
      <c r="B26" s="123"/>
      <c r="C26" s="124"/>
      <c r="D26" s="76"/>
      <c r="E26" s="10">
        <v>48</v>
      </c>
      <c r="F26" s="10">
        <v>3</v>
      </c>
      <c r="G26" s="10">
        <v>164</v>
      </c>
      <c r="H26" s="10">
        <v>15</v>
      </c>
      <c r="I26" s="10">
        <v>230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0</v>
      </c>
      <c r="G27" s="46">
        <v>23</v>
      </c>
      <c r="H27" s="46">
        <v>0</v>
      </c>
      <c r="I27" s="46">
        <v>30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60</v>
      </c>
      <c r="H28" s="46">
        <v>8</v>
      </c>
      <c r="I28" s="46">
        <v>81</v>
      </c>
      <c r="J28" s="46">
        <v>4</v>
      </c>
    </row>
    <row r="29" spans="1:10" x14ac:dyDescent="0.25">
      <c r="A29" s="122" t="s">
        <v>27</v>
      </c>
      <c r="B29" s="123"/>
      <c r="C29" s="124"/>
      <c r="D29" s="76"/>
      <c r="E29" s="10">
        <v>19</v>
      </c>
      <c r="F29" s="10">
        <v>1</v>
      </c>
      <c r="G29" s="10">
        <v>83</v>
      </c>
      <c r="H29" s="10">
        <v>8</v>
      </c>
      <c r="I29" s="10">
        <v>111</v>
      </c>
      <c r="J29" s="10">
        <f t="shared" ref="J29" si="5">SUM(J27:J28)</f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1</v>
      </c>
      <c r="G30" s="46">
        <v>9</v>
      </c>
      <c r="H30" s="46">
        <v>1</v>
      </c>
      <c r="I30" s="46">
        <v>16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58">
        <v>0</v>
      </c>
      <c r="F31" s="58">
        <v>0</v>
      </c>
      <c r="G31" s="58">
        <v>0</v>
      </c>
      <c r="H31" s="58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58">
        <v>0</v>
      </c>
      <c r="F32" s="58">
        <v>0</v>
      </c>
      <c r="G32" s="58">
        <v>0</v>
      </c>
      <c r="H32" s="58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58">
        <v>0</v>
      </c>
      <c r="F33" s="58">
        <v>0</v>
      </c>
      <c r="G33" s="58">
        <v>0</v>
      </c>
      <c r="H33" s="58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26</v>
      </c>
      <c r="G34" s="46">
        <v>66</v>
      </c>
      <c r="H34" s="46">
        <v>5</v>
      </c>
      <c r="I34" s="46">
        <v>125</v>
      </c>
      <c r="J34" s="46">
        <v>1</v>
      </c>
    </row>
    <row r="35" spans="1:10" x14ac:dyDescent="0.25">
      <c r="A35" s="122" t="s">
        <v>34</v>
      </c>
      <c r="B35" s="123"/>
      <c r="C35" s="124"/>
      <c r="D35" s="76"/>
      <c r="E35" s="61">
        <v>33</v>
      </c>
      <c r="F35" s="61">
        <v>27</v>
      </c>
      <c r="G35" s="61">
        <v>75</v>
      </c>
      <c r="H35" s="61">
        <v>6</v>
      </c>
      <c r="I35" s="61">
        <v>141</v>
      </c>
      <c r="J35" s="61">
        <f t="shared" ref="J35" si="6">SUM(J30:J34)</f>
        <v>2</v>
      </c>
    </row>
    <row r="36" spans="1:10" x14ac:dyDescent="0.25">
      <c r="A36" s="122" t="s">
        <v>35</v>
      </c>
      <c r="B36" s="123"/>
      <c r="C36" s="124"/>
      <c r="D36" s="76"/>
      <c r="E36" s="61">
        <v>610</v>
      </c>
      <c r="F36" s="61">
        <v>67</v>
      </c>
      <c r="G36" s="61">
        <v>633</v>
      </c>
      <c r="H36" s="61">
        <v>68</v>
      </c>
      <c r="I36" s="61">
        <v>1378</v>
      </c>
      <c r="J36" s="61">
        <f t="shared" ref="J36" si="7">J7+J13+J20+J23+J26+J29+J35</f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171</v>
      </c>
      <c r="F39" s="46">
        <v>2</v>
      </c>
      <c r="G39" s="46">
        <v>210</v>
      </c>
      <c r="H39" s="46">
        <v>25</v>
      </c>
      <c r="I39" s="46">
        <v>408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58">
        <v>0</v>
      </c>
      <c r="F40" s="58">
        <v>0</v>
      </c>
      <c r="G40" s="58">
        <v>0</v>
      </c>
      <c r="H40" s="58">
        <v>0</v>
      </c>
      <c r="I40" s="46">
        <v>0</v>
      </c>
      <c r="J40" s="46">
        <v>38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2</v>
      </c>
      <c r="H41" s="46">
        <v>0</v>
      </c>
      <c r="I41" s="46">
        <v>2</v>
      </c>
      <c r="J41" s="46">
        <v>5</v>
      </c>
    </row>
    <row r="42" spans="1:10" x14ac:dyDescent="0.25">
      <c r="A42" s="122" t="s">
        <v>41</v>
      </c>
      <c r="B42" s="123"/>
      <c r="C42" s="124"/>
      <c r="D42" s="76"/>
      <c r="E42" s="61">
        <v>171</v>
      </c>
      <c r="F42" s="61">
        <v>2</v>
      </c>
      <c r="G42" s="61">
        <v>212</v>
      </c>
      <c r="H42" s="61">
        <v>25</v>
      </c>
      <c r="I42" s="61">
        <v>410</v>
      </c>
      <c r="J42" s="61">
        <f t="shared" ref="J42" si="8">SUM(J37:J41)</f>
        <v>45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21</v>
      </c>
      <c r="G43" s="46">
        <v>191</v>
      </c>
      <c r="H43" s="46">
        <v>3</v>
      </c>
      <c r="I43" s="46">
        <v>389</v>
      </c>
      <c r="J43" s="46">
        <v>9</v>
      </c>
    </row>
    <row r="44" spans="1:10" x14ac:dyDescent="0.25">
      <c r="A44" s="122" t="s">
        <v>43</v>
      </c>
      <c r="B44" s="123"/>
      <c r="C44" s="124"/>
      <c r="D44" s="76"/>
      <c r="E44" s="61">
        <v>174</v>
      </c>
      <c r="F44" s="61">
        <v>21</v>
      </c>
      <c r="G44" s="61">
        <v>191</v>
      </c>
      <c r="H44" s="61">
        <v>3</v>
      </c>
      <c r="I44" s="61">
        <v>389</v>
      </c>
      <c r="J44" s="61">
        <f t="shared" ref="J44" si="9">SUM(J43)</f>
        <v>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5</v>
      </c>
      <c r="G45" s="46">
        <v>85</v>
      </c>
      <c r="H45" s="46">
        <v>3</v>
      </c>
      <c r="I45" s="46">
        <v>140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</v>
      </c>
      <c r="H46" s="46">
        <v>0</v>
      </c>
      <c r="I46" s="46">
        <v>25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51</v>
      </c>
      <c r="F47" s="46">
        <v>2</v>
      </c>
      <c r="G47" s="46">
        <v>57</v>
      </c>
      <c r="H47" s="46">
        <v>6</v>
      </c>
      <c r="I47" s="46">
        <v>116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9</v>
      </c>
      <c r="F48" s="46">
        <v>0</v>
      </c>
      <c r="G48" s="46">
        <v>14</v>
      </c>
      <c r="H48" s="46">
        <v>0</v>
      </c>
      <c r="I48" s="46">
        <v>23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18</v>
      </c>
      <c r="F49" s="46">
        <v>0</v>
      </c>
      <c r="G49" s="46">
        <v>7</v>
      </c>
      <c r="H49" s="46">
        <v>2</v>
      </c>
      <c r="I49" s="46">
        <v>27</v>
      </c>
      <c r="J49" s="46">
        <v>0</v>
      </c>
    </row>
    <row r="50" spans="1:10" x14ac:dyDescent="0.25">
      <c r="A50" s="122" t="s">
        <v>49</v>
      </c>
      <c r="B50" s="123"/>
      <c r="C50" s="124"/>
      <c r="D50" s="76"/>
      <c r="E50" s="61">
        <v>149</v>
      </c>
      <c r="F50" s="61">
        <v>7</v>
      </c>
      <c r="G50" s="61">
        <v>164</v>
      </c>
      <c r="H50" s="61">
        <v>11</v>
      </c>
      <c r="I50" s="61">
        <v>331</v>
      </c>
      <c r="J50" s="61">
        <f t="shared" ref="J50" si="10">SUM(J45:J49)</f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95</v>
      </c>
      <c r="F51" s="46">
        <v>2</v>
      </c>
      <c r="G51" s="46">
        <v>74</v>
      </c>
      <c r="H51" s="46">
        <v>4</v>
      </c>
      <c r="I51" s="46">
        <v>175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15</v>
      </c>
      <c r="F52" s="46">
        <v>1</v>
      </c>
      <c r="G52" s="46">
        <v>86</v>
      </c>
      <c r="H52" s="46">
        <v>15</v>
      </c>
      <c r="I52" s="46">
        <v>117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1</v>
      </c>
      <c r="G54" s="46">
        <v>120</v>
      </c>
      <c r="H54" s="46">
        <v>0</v>
      </c>
      <c r="I54" s="46">
        <v>136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81</v>
      </c>
      <c r="H55" s="46">
        <v>15</v>
      </c>
      <c r="I55" s="46">
        <v>101</v>
      </c>
      <c r="J55" s="46">
        <v>0</v>
      </c>
    </row>
    <row r="56" spans="1:10" x14ac:dyDescent="0.25">
      <c r="A56" s="122" t="s">
        <v>55</v>
      </c>
      <c r="B56" s="123"/>
      <c r="C56" s="124"/>
      <c r="D56" s="76"/>
      <c r="E56" s="10">
        <v>130</v>
      </c>
      <c r="F56" s="10">
        <v>4</v>
      </c>
      <c r="G56" s="10">
        <v>361</v>
      </c>
      <c r="H56" s="10">
        <v>34</v>
      </c>
      <c r="I56" s="10">
        <v>529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64</v>
      </c>
      <c r="F57" s="46">
        <v>2</v>
      </c>
      <c r="G57" s="46">
        <v>241</v>
      </c>
      <c r="H57" s="46">
        <v>7</v>
      </c>
      <c r="I57" s="46">
        <v>314</v>
      </c>
      <c r="J57" s="46">
        <v>26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89</v>
      </c>
      <c r="F58" s="46">
        <v>13</v>
      </c>
      <c r="G58" s="46">
        <v>546</v>
      </c>
      <c r="H58" s="46">
        <v>45</v>
      </c>
      <c r="I58" s="46">
        <v>693</v>
      </c>
      <c r="J58" s="46">
        <v>36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34</v>
      </c>
      <c r="F59" s="46">
        <v>3</v>
      </c>
      <c r="G59" s="46">
        <v>138</v>
      </c>
      <c r="H59" s="46">
        <v>20</v>
      </c>
      <c r="I59" s="46">
        <v>195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2</v>
      </c>
      <c r="G60" s="46">
        <v>59</v>
      </c>
      <c r="H60" s="46">
        <v>0</v>
      </c>
      <c r="I60" s="46">
        <v>116</v>
      </c>
      <c r="J60" s="46">
        <v>2</v>
      </c>
    </row>
    <row r="61" spans="1:10" x14ac:dyDescent="0.25">
      <c r="A61" s="122" t="s">
        <v>61</v>
      </c>
      <c r="B61" s="123"/>
      <c r="C61" s="124"/>
      <c r="D61" s="76"/>
      <c r="E61" s="10">
        <v>242</v>
      </c>
      <c r="F61" s="10">
        <v>20</v>
      </c>
      <c r="G61" s="10">
        <v>984</v>
      </c>
      <c r="H61" s="10">
        <v>72</v>
      </c>
      <c r="I61" s="10">
        <v>1318</v>
      </c>
      <c r="J61" s="61">
        <f t="shared" ref="J61" si="12">SUM(J57:J60)</f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261</v>
      </c>
      <c r="H63" s="46">
        <v>28</v>
      </c>
      <c r="I63" s="46">
        <v>375</v>
      </c>
      <c r="J63" s="46">
        <v>5</v>
      </c>
    </row>
    <row r="64" spans="1:10" x14ac:dyDescent="0.25">
      <c r="A64" s="122" t="s">
        <v>64</v>
      </c>
      <c r="B64" s="123"/>
      <c r="C64" s="124"/>
      <c r="D64" s="109"/>
      <c r="E64" s="10">
        <v>83</v>
      </c>
      <c r="F64" s="10">
        <v>3</v>
      </c>
      <c r="G64" s="10">
        <v>261</v>
      </c>
      <c r="H64" s="10">
        <v>28</v>
      </c>
      <c r="I64" s="10">
        <v>375</v>
      </c>
      <c r="J64" s="61">
        <f t="shared" ref="J64" si="13">SUM(J62:J63)</f>
        <v>9</v>
      </c>
    </row>
    <row r="65" spans="1:10" x14ac:dyDescent="0.25">
      <c r="A65" s="122" t="s">
        <v>65</v>
      </c>
      <c r="B65" s="123"/>
      <c r="C65" s="124"/>
      <c r="D65" s="109"/>
      <c r="E65" s="10">
        <v>949</v>
      </c>
      <c r="F65" s="10">
        <v>57</v>
      </c>
      <c r="G65" s="10">
        <v>2173</v>
      </c>
      <c r="H65" s="10">
        <v>173</v>
      </c>
      <c r="I65" s="10">
        <v>3352</v>
      </c>
      <c r="J65" s="61">
        <f t="shared" ref="J65" si="14">J42+J44+J50+J56+J61+J64</f>
        <v>153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205</v>
      </c>
      <c r="F66" s="46">
        <v>1</v>
      </c>
      <c r="G66" s="62">
        <v>102</v>
      </c>
      <c r="H66" s="62">
        <v>64</v>
      </c>
      <c r="I66" s="46">
        <v>372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57</v>
      </c>
      <c r="F67" s="46">
        <v>7</v>
      </c>
      <c r="G67" s="62">
        <v>181</v>
      </c>
      <c r="H67" s="62">
        <v>43</v>
      </c>
      <c r="I67" s="46">
        <v>288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415</v>
      </c>
      <c r="F68" s="46">
        <v>4</v>
      </c>
      <c r="G68" s="62">
        <v>332</v>
      </c>
      <c r="H68" s="62">
        <v>21</v>
      </c>
      <c r="I68" s="46">
        <v>772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85</v>
      </c>
      <c r="F69" s="46">
        <v>21</v>
      </c>
      <c r="G69" s="62">
        <v>377</v>
      </c>
      <c r="H69" s="62">
        <v>5</v>
      </c>
      <c r="I69" s="46">
        <v>488</v>
      </c>
      <c r="J69" s="46">
        <v>38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0</v>
      </c>
      <c r="H70" s="62">
        <v>0</v>
      </c>
      <c r="I70" s="46">
        <v>2</v>
      </c>
      <c r="J70" s="46">
        <v>0</v>
      </c>
    </row>
    <row r="71" spans="1:10" x14ac:dyDescent="0.25">
      <c r="A71" s="122" t="s">
        <v>73</v>
      </c>
      <c r="B71" s="123"/>
      <c r="C71" s="124"/>
      <c r="D71" s="109"/>
      <c r="E71" s="10">
        <v>764</v>
      </c>
      <c r="F71" s="10">
        <v>33</v>
      </c>
      <c r="G71" s="10">
        <v>992</v>
      </c>
      <c r="H71" s="10">
        <v>133</v>
      </c>
      <c r="I71" s="10">
        <v>1922</v>
      </c>
      <c r="J71" s="61">
        <f t="shared" ref="J71" si="15">SUM(J66:J70)</f>
        <v>57</v>
      </c>
    </row>
    <row r="72" spans="1:10" x14ac:dyDescent="0.25">
      <c r="A72" s="122" t="s">
        <v>74</v>
      </c>
      <c r="B72" s="123"/>
      <c r="C72" s="124"/>
      <c r="D72" s="109"/>
      <c r="E72" s="10">
        <v>764</v>
      </c>
      <c r="F72" s="10">
        <v>33</v>
      </c>
      <c r="G72" s="10">
        <v>992</v>
      </c>
      <c r="H72" s="10">
        <v>133</v>
      </c>
      <c r="I72" s="10">
        <v>1922</v>
      </c>
      <c r="J72" s="61">
        <f t="shared" ref="J72" si="16">J71</f>
        <v>57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98</v>
      </c>
      <c r="F73" s="62">
        <v>0</v>
      </c>
      <c r="G73" s="62">
        <v>73</v>
      </c>
      <c r="H73" s="62">
        <v>5</v>
      </c>
      <c r="I73" s="46">
        <v>176</v>
      </c>
      <c r="J73" s="46">
        <v>26</v>
      </c>
    </row>
    <row r="74" spans="1:10" x14ac:dyDescent="0.25">
      <c r="A74" s="122" t="s">
        <v>76</v>
      </c>
      <c r="B74" s="123"/>
      <c r="C74" s="124"/>
      <c r="D74" s="109"/>
      <c r="E74" s="10">
        <v>98</v>
      </c>
      <c r="F74" s="10">
        <v>0</v>
      </c>
      <c r="G74" s="10">
        <v>73</v>
      </c>
      <c r="H74" s="10">
        <v>5</v>
      </c>
      <c r="I74" s="10">
        <v>176</v>
      </c>
      <c r="J74" s="61">
        <f t="shared" ref="J74" si="17">SUM(J73)</f>
        <v>26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4</v>
      </c>
      <c r="G76" s="62">
        <v>180</v>
      </c>
      <c r="H76" s="62">
        <v>25</v>
      </c>
      <c r="I76" s="46">
        <v>257</v>
      </c>
      <c r="J76" s="46">
        <v>4</v>
      </c>
    </row>
    <row r="77" spans="1:10" x14ac:dyDescent="0.25">
      <c r="A77" s="122" t="s">
        <v>79</v>
      </c>
      <c r="B77" s="123"/>
      <c r="C77" s="124"/>
      <c r="D77" s="109"/>
      <c r="E77" s="10">
        <v>49</v>
      </c>
      <c r="F77" s="10">
        <v>4</v>
      </c>
      <c r="G77" s="10">
        <v>180</v>
      </c>
      <c r="H77" s="10">
        <v>25</v>
      </c>
      <c r="I77" s="10">
        <v>258</v>
      </c>
      <c r="J77" s="61">
        <f t="shared" ref="J77" si="18">SUM(J75:J76)</f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41</v>
      </c>
      <c r="F78" s="62">
        <v>0</v>
      </c>
      <c r="G78" s="62">
        <v>64</v>
      </c>
      <c r="H78" s="62">
        <v>14</v>
      </c>
      <c r="I78" s="46">
        <v>119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144</v>
      </c>
      <c r="F79" s="62">
        <v>0</v>
      </c>
      <c r="G79" s="62">
        <v>49</v>
      </c>
      <c r="H79" s="62">
        <v>40</v>
      </c>
      <c r="I79" s="46">
        <v>233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1</v>
      </c>
      <c r="I80" s="46">
        <v>59</v>
      </c>
      <c r="J80" s="46">
        <v>3</v>
      </c>
    </row>
    <row r="81" spans="1:10" x14ac:dyDescent="0.25">
      <c r="A81" s="122" t="s">
        <v>83</v>
      </c>
      <c r="B81" s="123"/>
      <c r="C81" s="124"/>
      <c r="D81" s="109"/>
      <c r="E81" s="10">
        <v>230</v>
      </c>
      <c r="F81" s="10">
        <v>0</v>
      </c>
      <c r="G81" s="10">
        <v>126</v>
      </c>
      <c r="H81" s="10">
        <v>55</v>
      </c>
      <c r="I81" s="10">
        <v>411</v>
      </c>
      <c r="J81" s="61">
        <f t="shared" ref="J81" si="19">SUM(J78:J80)</f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0</v>
      </c>
      <c r="G82" s="62">
        <v>23</v>
      </c>
      <c r="H82" s="62">
        <v>0</v>
      </c>
      <c r="I82" s="46">
        <v>35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149</v>
      </c>
      <c r="F83" s="62">
        <v>8</v>
      </c>
      <c r="G83" s="62">
        <v>167</v>
      </c>
      <c r="H83" s="62">
        <v>1</v>
      </c>
      <c r="I83" s="46">
        <v>325</v>
      </c>
      <c r="J83" s="46">
        <v>10</v>
      </c>
    </row>
    <row r="84" spans="1:10" x14ac:dyDescent="0.25">
      <c r="A84" s="122" t="s">
        <v>86</v>
      </c>
      <c r="B84" s="123"/>
      <c r="C84" s="124"/>
      <c r="D84" s="109"/>
      <c r="E84" s="10">
        <v>161</v>
      </c>
      <c r="F84" s="10">
        <v>8</v>
      </c>
      <c r="G84" s="10">
        <v>190</v>
      </c>
      <c r="H84" s="10">
        <v>1</v>
      </c>
      <c r="I84" s="10">
        <v>360</v>
      </c>
      <c r="J84" s="61">
        <f t="shared" ref="J84" si="20">SUM(J82:J83)</f>
        <v>10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</v>
      </c>
      <c r="F85" s="46">
        <v>1</v>
      </c>
      <c r="G85" s="46">
        <v>11</v>
      </c>
      <c r="H85" s="46">
        <v>0</v>
      </c>
      <c r="I85" s="46">
        <v>18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39</v>
      </c>
      <c r="F86" s="46">
        <v>0</v>
      </c>
      <c r="G86" s="46">
        <v>75</v>
      </c>
      <c r="H86" s="46">
        <v>1</v>
      </c>
      <c r="I86" s="46">
        <v>115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22" t="s">
        <v>90</v>
      </c>
      <c r="B88" s="123"/>
      <c r="C88" s="124"/>
      <c r="D88" s="75"/>
      <c r="E88" s="10">
        <v>46</v>
      </c>
      <c r="F88" s="10">
        <v>1</v>
      </c>
      <c r="G88" s="10">
        <v>87</v>
      </c>
      <c r="H88" s="10">
        <v>1</v>
      </c>
      <c r="I88" s="10">
        <v>135</v>
      </c>
      <c r="J88" s="61">
        <f t="shared" ref="J88" si="21">SUM(J85:J87)</f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136</v>
      </c>
      <c r="F90" s="46">
        <v>83</v>
      </c>
      <c r="G90" s="46">
        <v>115</v>
      </c>
      <c r="H90" s="46">
        <v>9</v>
      </c>
      <c r="I90" s="46">
        <v>343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48</v>
      </c>
      <c r="F91" s="46">
        <v>2</v>
      </c>
      <c r="G91" s="46">
        <v>123</v>
      </c>
      <c r="H91" s="46">
        <v>38</v>
      </c>
      <c r="I91" s="46">
        <v>211</v>
      </c>
      <c r="J91" s="46">
        <v>3</v>
      </c>
    </row>
    <row r="92" spans="1:10" x14ac:dyDescent="0.25">
      <c r="A92" s="122" t="s">
        <v>94</v>
      </c>
      <c r="B92" s="123"/>
      <c r="C92" s="124"/>
      <c r="D92" s="75"/>
      <c r="E92" s="10">
        <v>184</v>
      </c>
      <c r="F92" s="10">
        <v>85</v>
      </c>
      <c r="G92" s="10">
        <v>238</v>
      </c>
      <c r="H92" s="10">
        <v>47</v>
      </c>
      <c r="I92" s="10">
        <v>554</v>
      </c>
      <c r="J92" s="61">
        <f t="shared" ref="J92" si="22">SUM(J89:J91)</f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102</v>
      </c>
      <c r="F93" s="46">
        <v>8</v>
      </c>
      <c r="G93" s="46">
        <v>147</v>
      </c>
      <c r="H93" s="46">
        <v>2</v>
      </c>
      <c r="I93" s="46">
        <v>259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60</v>
      </c>
      <c r="F94" s="46">
        <v>0</v>
      </c>
      <c r="G94" s="46">
        <v>79</v>
      </c>
      <c r="H94" s="46">
        <v>11</v>
      </c>
      <c r="I94" s="46">
        <v>150</v>
      </c>
      <c r="J94" s="46">
        <v>0</v>
      </c>
    </row>
    <row r="95" spans="1:10" x14ac:dyDescent="0.25">
      <c r="A95" s="122" t="s">
        <v>97</v>
      </c>
      <c r="B95" s="123"/>
      <c r="C95" s="124"/>
      <c r="D95" s="75"/>
      <c r="E95" s="10">
        <v>162</v>
      </c>
      <c r="F95" s="10">
        <v>8</v>
      </c>
      <c r="G95" s="10">
        <v>226</v>
      </c>
      <c r="H95" s="10">
        <v>13</v>
      </c>
      <c r="I95" s="10">
        <v>409</v>
      </c>
      <c r="J95" s="61">
        <f t="shared" ref="J95" si="23">SUM(J93:J94)</f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120</v>
      </c>
      <c r="H96" s="46">
        <v>11</v>
      </c>
      <c r="I96" s="46">
        <v>196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224</v>
      </c>
      <c r="F97" s="46">
        <v>9</v>
      </c>
      <c r="G97" s="46">
        <v>183</v>
      </c>
      <c r="H97" s="46">
        <v>18</v>
      </c>
      <c r="I97" s="46">
        <v>434</v>
      </c>
      <c r="J97" s="46">
        <v>2</v>
      </c>
    </row>
    <row r="98" spans="1:10" x14ac:dyDescent="0.25">
      <c r="A98" s="122" t="s">
        <v>100</v>
      </c>
      <c r="B98" s="123"/>
      <c r="C98" s="124"/>
      <c r="D98" s="75"/>
      <c r="E98" s="10">
        <v>286</v>
      </c>
      <c r="F98" s="10">
        <v>12</v>
      </c>
      <c r="G98" s="10">
        <v>303</v>
      </c>
      <c r="H98" s="10">
        <v>29</v>
      </c>
      <c r="I98" s="10">
        <v>630</v>
      </c>
      <c r="J98" s="61">
        <f t="shared" ref="J98" si="24">SUM(J96:J97)</f>
        <v>4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42</v>
      </c>
      <c r="F99" s="60">
        <v>12</v>
      </c>
      <c r="G99" s="46">
        <v>167</v>
      </c>
      <c r="H99" s="46">
        <v>9</v>
      </c>
      <c r="I99" s="46">
        <v>230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177</v>
      </c>
      <c r="F100" s="60">
        <v>8</v>
      </c>
      <c r="G100" s="46">
        <v>168</v>
      </c>
      <c r="H100" s="46">
        <v>27</v>
      </c>
      <c r="I100" s="46">
        <v>380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130</v>
      </c>
      <c r="F101" s="60">
        <v>30</v>
      </c>
      <c r="G101" s="46">
        <v>117</v>
      </c>
      <c r="H101" s="46">
        <v>3</v>
      </c>
      <c r="I101" s="46">
        <v>280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127</v>
      </c>
      <c r="F102" s="60">
        <v>72</v>
      </c>
      <c r="G102" s="46">
        <v>23</v>
      </c>
      <c r="H102" s="46">
        <v>1</v>
      </c>
      <c r="I102" s="46">
        <v>223</v>
      </c>
      <c r="J102" s="46">
        <v>3</v>
      </c>
    </row>
    <row r="103" spans="1:10" x14ac:dyDescent="0.25">
      <c r="A103" s="122" t="s">
        <v>105</v>
      </c>
      <c r="B103" s="123"/>
      <c r="C103" s="124"/>
      <c r="D103" s="75"/>
      <c r="E103" s="10">
        <v>476</v>
      </c>
      <c r="F103" s="10">
        <v>122</v>
      </c>
      <c r="G103" s="61">
        <v>475</v>
      </c>
      <c r="H103" s="10">
        <v>40</v>
      </c>
      <c r="I103" s="10">
        <v>1113</v>
      </c>
      <c r="J103" s="61">
        <f t="shared" ref="J103" si="25">SUM(J99:J102)</f>
        <v>42</v>
      </c>
    </row>
    <row r="104" spans="1:10" x14ac:dyDescent="0.25">
      <c r="A104" s="122" t="s">
        <v>106</v>
      </c>
      <c r="B104" s="123"/>
      <c r="C104" s="124"/>
      <c r="D104" s="75"/>
      <c r="E104" s="10">
        <v>1692</v>
      </c>
      <c r="F104" s="10">
        <v>240</v>
      </c>
      <c r="G104" s="10">
        <v>1898</v>
      </c>
      <c r="H104" s="10">
        <v>216</v>
      </c>
      <c r="I104" s="10">
        <v>4046</v>
      </c>
      <c r="J104" s="61">
        <f t="shared" ref="J104" si="26">SUM(J74,J77,J81,J84,J88,J92,J95,J98,J103)</f>
        <v>112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29</v>
      </c>
      <c r="H105" s="46">
        <v>1</v>
      </c>
      <c r="I105" s="46">
        <v>38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9</v>
      </c>
      <c r="G106" s="46">
        <v>98</v>
      </c>
      <c r="H106" s="46">
        <v>2</v>
      </c>
      <c r="I106" s="46">
        <v>137</v>
      </c>
      <c r="J106" s="46">
        <v>7</v>
      </c>
    </row>
    <row r="107" spans="1:10" x14ac:dyDescent="0.25">
      <c r="A107" s="122" t="s">
        <v>109</v>
      </c>
      <c r="B107" s="123"/>
      <c r="C107" s="124"/>
      <c r="D107" s="75"/>
      <c r="E107" s="10">
        <v>34</v>
      </c>
      <c r="F107" s="10">
        <v>11</v>
      </c>
      <c r="G107" s="10">
        <v>127</v>
      </c>
      <c r="H107" s="10">
        <v>3</v>
      </c>
      <c r="I107" s="10">
        <v>175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57</v>
      </c>
      <c r="F108" s="46">
        <v>0</v>
      </c>
      <c r="G108" s="46">
        <v>36</v>
      </c>
      <c r="H108" s="46">
        <v>0</v>
      </c>
      <c r="I108" s="46">
        <v>93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166</v>
      </c>
      <c r="F109" s="46">
        <v>8</v>
      </c>
      <c r="G109" s="46">
        <v>250</v>
      </c>
      <c r="H109" s="46">
        <v>122</v>
      </c>
      <c r="I109" s="46">
        <v>546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53</v>
      </c>
      <c r="F110" s="46">
        <v>8</v>
      </c>
      <c r="G110" s="46">
        <v>131</v>
      </c>
      <c r="H110" s="46">
        <v>56</v>
      </c>
      <c r="I110" s="46">
        <v>248</v>
      </c>
      <c r="J110" s="46">
        <v>3</v>
      </c>
    </row>
    <row r="111" spans="1:10" x14ac:dyDescent="0.25">
      <c r="A111" s="122" t="s">
        <v>113</v>
      </c>
      <c r="B111" s="123"/>
      <c r="C111" s="124"/>
      <c r="D111" s="75"/>
      <c r="E111" s="10">
        <v>276</v>
      </c>
      <c r="F111" s="10">
        <v>16</v>
      </c>
      <c r="G111" s="10">
        <v>417</v>
      </c>
      <c r="H111" s="10">
        <v>178</v>
      </c>
      <c r="I111" s="10">
        <v>887</v>
      </c>
      <c r="J111" s="61">
        <f t="shared" ref="J111" si="28">SUM(J108:J110)</f>
        <v>12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97</v>
      </c>
      <c r="F112" s="46">
        <v>3</v>
      </c>
      <c r="G112" s="46">
        <v>182</v>
      </c>
      <c r="H112" s="46">
        <v>3</v>
      </c>
      <c r="I112" s="46">
        <v>285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84</v>
      </c>
      <c r="F113" s="46">
        <v>1</v>
      </c>
      <c r="G113" s="46">
        <v>107</v>
      </c>
      <c r="H113" s="46">
        <v>24</v>
      </c>
      <c r="I113" s="46">
        <v>216</v>
      </c>
      <c r="J113" s="46">
        <v>0</v>
      </c>
    </row>
    <row r="114" spans="1:10" x14ac:dyDescent="0.25">
      <c r="A114" s="122" t="s">
        <v>116</v>
      </c>
      <c r="B114" s="123"/>
      <c r="C114" s="124"/>
      <c r="D114" s="75"/>
      <c r="E114" s="10">
        <v>181</v>
      </c>
      <c r="F114" s="10">
        <v>4</v>
      </c>
      <c r="G114" s="10">
        <v>289</v>
      </c>
      <c r="H114" s="10">
        <v>27</v>
      </c>
      <c r="I114" s="10">
        <v>501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307</v>
      </c>
      <c r="F115" s="46">
        <v>3</v>
      </c>
      <c r="G115" s="46">
        <v>386</v>
      </c>
      <c r="H115" s="46">
        <v>22</v>
      </c>
      <c r="I115" s="46">
        <v>718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555</v>
      </c>
      <c r="F116" s="46">
        <v>3</v>
      </c>
      <c r="G116" s="46">
        <v>674</v>
      </c>
      <c r="H116" s="46">
        <v>84</v>
      </c>
      <c r="I116" s="46">
        <v>1316</v>
      </c>
      <c r="J116" s="46">
        <v>9</v>
      </c>
    </row>
    <row r="117" spans="1:10" x14ac:dyDescent="0.25">
      <c r="A117" s="122" t="s">
        <v>119</v>
      </c>
      <c r="B117" s="126"/>
      <c r="C117" s="127"/>
      <c r="D117" s="109"/>
      <c r="E117" s="10">
        <v>862</v>
      </c>
      <c r="F117" s="10">
        <v>6</v>
      </c>
      <c r="G117" s="10">
        <v>1060</v>
      </c>
      <c r="H117" s="10">
        <v>106</v>
      </c>
      <c r="I117" s="10">
        <v>2034</v>
      </c>
      <c r="J117" s="61">
        <f t="shared" ref="J117" si="30">SUM(J115:J116)</f>
        <v>27</v>
      </c>
    </row>
    <row r="118" spans="1:10" x14ac:dyDescent="0.25">
      <c r="A118" s="122" t="s">
        <v>120</v>
      </c>
      <c r="B118" s="126"/>
      <c r="C118" s="127"/>
      <c r="D118" s="109"/>
      <c r="E118" s="61">
        <v>1353</v>
      </c>
      <c r="F118" s="61">
        <v>37</v>
      </c>
      <c r="G118" s="61">
        <v>1893</v>
      </c>
      <c r="H118" s="61">
        <v>314</v>
      </c>
      <c r="I118" s="61">
        <v>3597</v>
      </c>
      <c r="J118" s="61">
        <f t="shared" ref="J118" si="31">J107+J111+J114+J117</f>
        <v>49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168</v>
      </c>
      <c r="F119" s="46">
        <v>2</v>
      </c>
      <c r="G119" s="46">
        <v>21</v>
      </c>
      <c r="H119" s="46">
        <v>1</v>
      </c>
      <c r="I119" s="46">
        <v>192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27</v>
      </c>
      <c r="F122" s="46">
        <v>1</v>
      </c>
      <c r="G122" s="46">
        <v>5</v>
      </c>
      <c r="H122" s="46">
        <v>0</v>
      </c>
      <c r="I122" s="46">
        <v>33</v>
      </c>
      <c r="J122" s="46">
        <v>0</v>
      </c>
    </row>
    <row r="123" spans="1:10" x14ac:dyDescent="0.25">
      <c r="A123" s="122" t="s">
        <v>126</v>
      </c>
      <c r="B123" s="123"/>
      <c r="C123" s="124"/>
      <c r="D123" s="75"/>
      <c r="E123" s="10">
        <v>195</v>
      </c>
      <c r="F123" s="10">
        <v>3</v>
      </c>
      <c r="G123" s="10">
        <v>26</v>
      </c>
      <c r="H123" s="10">
        <v>1</v>
      </c>
      <c r="I123" s="10">
        <v>225</v>
      </c>
      <c r="J123" s="61">
        <f t="shared" ref="J123" si="32">SUM(J119:J122)</f>
        <v>0</v>
      </c>
    </row>
    <row r="124" spans="1:10" x14ac:dyDescent="0.25">
      <c r="A124" s="122" t="s">
        <v>127</v>
      </c>
      <c r="B124" s="123"/>
      <c r="C124" s="124"/>
      <c r="D124" s="75"/>
      <c r="E124" s="10">
        <v>195</v>
      </c>
      <c r="F124" s="10">
        <v>3</v>
      </c>
      <c r="G124" s="10">
        <v>26</v>
      </c>
      <c r="H124" s="10">
        <v>1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5563</v>
      </c>
      <c r="F125" s="55">
        <v>437</v>
      </c>
      <c r="G125" s="55">
        <v>7615</v>
      </c>
      <c r="H125" s="55">
        <v>905</v>
      </c>
      <c r="I125" s="55">
        <v>14520</v>
      </c>
      <c r="J125" s="55">
        <f t="shared" ref="J125" si="34">J36+J65+J72+J104+J124+J118</f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25" x14ac:dyDescent="0.25">
      <c r="A7" s="122" t="s">
        <v>5</v>
      </c>
      <c r="B7" s="123"/>
      <c r="C7" s="124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25" x14ac:dyDescent="0.25">
      <c r="A13" s="122" t="s">
        <v>11</v>
      </c>
      <c r="B13" s="123"/>
      <c r="C13" s="124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25" x14ac:dyDescent="0.25">
      <c r="A20" s="122" t="s">
        <v>18</v>
      </c>
      <c r="B20" s="123"/>
      <c r="C20" s="124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25" x14ac:dyDescent="0.25">
      <c r="A23" s="122" t="s">
        <v>21</v>
      </c>
      <c r="B23" s="123"/>
      <c r="C23" s="124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25" x14ac:dyDescent="0.25">
      <c r="A26" s="122" t="s">
        <v>24</v>
      </c>
      <c r="B26" s="123"/>
      <c r="C26" s="124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25" x14ac:dyDescent="0.25">
      <c r="A29" s="122" t="s">
        <v>27</v>
      </c>
      <c r="B29" s="123"/>
      <c r="C29" s="124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25" x14ac:dyDescent="0.25">
      <c r="A35" s="122" t="s">
        <v>34</v>
      </c>
      <c r="B35" s="123"/>
      <c r="C35" s="124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25" x14ac:dyDescent="0.25">
      <c r="A36" s="122" t="s">
        <v>35</v>
      </c>
      <c r="B36" s="123"/>
      <c r="C36" s="124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25" x14ac:dyDescent="0.25">
      <c r="A42" s="122" t="s">
        <v>41</v>
      </c>
      <c r="B42" s="123"/>
      <c r="C42" s="124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25" x14ac:dyDescent="0.25">
      <c r="A44" s="122" t="s">
        <v>43</v>
      </c>
      <c r="B44" s="123"/>
      <c r="C44" s="124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25" x14ac:dyDescent="0.25">
      <c r="A50" s="122" t="s">
        <v>49</v>
      </c>
      <c r="B50" s="123"/>
      <c r="C50" s="124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25" x14ac:dyDescent="0.25">
      <c r="A56" s="122" t="s">
        <v>55</v>
      </c>
      <c r="B56" s="123"/>
      <c r="C56" s="124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25" x14ac:dyDescent="0.25">
      <c r="A61" s="122" t="s">
        <v>61</v>
      </c>
      <c r="B61" s="123"/>
      <c r="C61" s="124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25" x14ac:dyDescent="0.25">
      <c r="A64" s="122" t="s">
        <v>64</v>
      </c>
      <c r="B64" s="123"/>
      <c r="C64" s="124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25" x14ac:dyDescent="0.25">
      <c r="A65" s="122" t="s">
        <v>65</v>
      </c>
      <c r="B65" s="123"/>
      <c r="C65" s="124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2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25" x14ac:dyDescent="0.25">
      <c r="A72" s="122" t="s">
        <v>73</v>
      </c>
      <c r="B72" s="123"/>
      <c r="C72" s="124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25" x14ac:dyDescent="0.25">
      <c r="A73" s="122" t="s">
        <v>74</v>
      </c>
      <c r="B73" s="123"/>
      <c r="C73" s="124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2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25" x14ac:dyDescent="0.25">
      <c r="A75" s="122" t="s">
        <v>76</v>
      </c>
      <c r="B75" s="123"/>
      <c r="C75" s="124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2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25" x14ac:dyDescent="0.25">
      <c r="A78" s="122" t="s">
        <v>79</v>
      </c>
      <c r="B78" s="123"/>
      <c r="C78" s="124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2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2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25" x14ac:dyDescent="0.25">
      <c r="A82" s="122" t="s">
        <v>83</v>
      </c>
      <c r="B82" s="123"/>
      <c r="C82" s="124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2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2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25" x14ac:dyDescent="0.25">
      <c r="A85" s="122" t="s">
        <v>86</v>
      </c>
      <c r="B85" s="123"/>
      <c r="C85" s="124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2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2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2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25" x14ac:dyDescent="0.25">
      <c r="A89" s="122" t="s">
        <v>90</v>
      </c>
      <c r="B89" s="123"/>
      <c r="C89" s="124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2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2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2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25" x14ac:dyDescent="0.25">
      <c r="A93" s="122" t="s">
        <v>94</v>
      </c>
      <c r="B93" s="123"/>
      <c r="C93" s="124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2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2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25" x14ac:dyDescent="0.25">
      <c r="A96" s="122" t="s">
        <v>97</v>
      </c>
      <c r="B96" s="123"/>
      <c r="C96" s="124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2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2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25" x14ac:dyDescent="0.25">
      <c r="A99" s="122" t="s">
        <v>100</v>
      </c>
      <c r="B99" s="123"/>
      <c r="C99" s="124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25" x14ac:dyDescent="0.25">
      <c r="A104" s="122" t="s">
        <v>105</v>
      </c>
      <c r="B104" s="123"/>
      <c r="C104" s="124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25" x14ac:dyDescent="0.25">
      <c r="A105" s="122" t="s">
        <v>106</v>
      </c>
      <c r="B105" s="123"/>
      <c r="C105" s="124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25" x14ac:dyDescent="0.25">
      <c r="A108" s="122" t="s">
        <v>109</v>
      </c>
      <c r="B108" s="123"/>
      <c r="C108" s="124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25" x14ac:dyDescent="0.25">
      <c r="A112" s="122" t="s">
        <v>113</v>
      </c>
      <c r="B112" s="123"/>
      <c r="C112" s="124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25" x14ac:dyDescent="0.25">
      <c r="A115" s="122" t="s">
        <v>116</v>
      </c>
      <c r="B115" s="123"/>
      <c r="C115" s="124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25" x14ac:dyDescent="0.25">
      <c r="A118" s="122" t="s">
        <v>119</v>
      </c>
      <c r="B118" s="123"/>
      <c r="C118" s="124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25" x14ac:dyDescent="0.25">
      <c r="A119" s="122" t="s">
        <v>120</v>
      </c>
      <c r="B119" s="123"/>
      <c r="C119" s="124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25" x14ac:dyDescent="0.25">
      <c r="A124" s="122" t="s">
        <v>126</v>
      </c>
      <c r="B124" s="123"/>
      <c r="C124" s="124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25" x14ac:dyDescent="0.25">
      <c r="A125" s="122" t="s">
        <v>127</v>
      </c>
      <c r="B125" s="123"/>
      <c r="C125" s="124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147</v>
      </c>
    </row>
    <row r="131" spans="1:1" ht="14.2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25" x14ac:dyDescent="0.25">
      <c r="A7" s="122" t="s">
        <v>5</v>
      </c>
      <c r="B7" s="123"/>
      <c r="C7" s="124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25" x14ac:dyDescent="0.25">
      <c r="A13" s="122" t="s">
        <v>11</v>
      </c>
      <c r="B13" s="123"/>
      <c r="C13" s="124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25" x14ac:dyDescent="0.25">
      <c r="A20" s="122" t="s">
        <v>18</v>
      </c>
      <c r="B20" s="123"/>
      <c r="C20" s="124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25" x14ac:dyDescent="0.25">
      <c r="A23" s="122" t="s">
        <v>21</v>
      </c>
      <c r="B23" s="123"/>
      <c r="C23" s="124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25" x14ac:dyDescent="0.25">
      <c r="A26" s="122" t="s">
        <v>24</v>
      </c>
      <c r="B26" s="123"/>
      <c r="C26" s="124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25" x14ac:dyDescent="0.25">
      <c r="A29" s="122" t="s">
        <v>27</v>
      </c>
      <c r="B29" s="123"/>
      <c r="C29" s="124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25" x14ac:dyDescent="0.25">
      <c r="A35" s="122" t="s">
        <v>34</v>
      </c>
      <c r="B35" s="123"/>
      <c r="C35" s="124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25" x14ac:dyDescent="0.25">
      <c r="A36" s="122" t="s">
        <v>35</v>
      </c>
      <c r="B36" s="123"/>
      <c r="C36" s="124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22" t="s">
        <v>41</v>
      </c>
      <c r="B42" s="123"/>
      <c r="C42" s="124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22" t="s">
        <v>43</v>
      </c>
      <c r="B44" s="123"/>
      <c r="C44" s="124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22" t="s">
        <v>49</v>
      </c>
      <c r="B50" s="123"/>
      <c r="C50" s="124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22" t="s">
        <v>55</v>
      </c>
      <c r="B56" s="123"/>
      <c r="C56" s="124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22" t="s">
        <v>61</v>
      </c>
      <c r="B61" s="123"/>
      <c r="C61" s="124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22" t="s">
        <v>64</v>
      </c>
      <c r="B64" s="123"/>
      <c r="C64" s="124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22" t="s">
        <v>65</v>
      </c>
      <c r="B65" s="123"/>
      <c r="C65" s="124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22" t="s">
        <v>73</v>
      </c>
      <c r="B73" s="123"/>
      <c r="C73" s="124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22" t="s">
        <v>74</v>
      </c>
      <c r="B74" s="123"/>
      <c r="C74" s="124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22" t="s">
        <v>76</v>
      </c>
      <c r="B76" s="123"/>
      <c r="C76" s="124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22" t="s">
        <v>79</v>
      </c>
      <c r="B79" s="123"/>
      <c r="C79" s="124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22" t="s">
        <v>83</v>
      </c>
      <c r="B83" s="123"/>
      <c r="C83" s="124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22" t="s">
        <v>86</v>
      </c>
      <c r="B86" s="123"/>
      <c r="C86" s="124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22" t="s">
        <v>90</v>
      </c>
      <c r="B90" s="123"/>
      <c r="C90" s="124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22" t="s">
        <v>94</v>
      </c>
      <c r="B94" s="123"/>
      <c r="C94" s="124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22" t="s">
        <v>97</v>
      </c>
      <c r="B97" s="123"/>
      <c r="C97" s="124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22" t="s">
        <v>100</v>
      </c>
      <c r="B100" s="123"/>
      <c r="C100" s="124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22" t="s">
        <v>105</v>
      </c>
      <c r="B105" s="123"/>
      <c r="C105" s="124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22" t="s">
        <v>106</v>
      </c>
      <c r="B106" s="123"/>
      <c r="C106" s="124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22" t="s">
        <v>109</v>
      </c>
      <c r="B109" s="123"/>
      <c r="C109" s="124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22" t="s">
        <v>113</v>
      </c>
      <c r="B113" s="123"/>
      <c r="C113" s="124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22" t="s">
        <v>116</v>
      </c>
      <c r="B116" s="123"/>
      <c r="C116" s="124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22" t="s">
        <v>119</v>
      </c>
      <c r="B119" s="126"/>
      <c r="C119" s="127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22" t="s">
        <v>120</v>
      </c>
      <c r="B120" s="126"/>
      <c r="C120" s="127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22" t="s">
        <v>126</v>
      </c>
      <c r="B125" s="123"/>
      <c r="C125" s="124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22" t="s">
        <v>127</v>
      </c>
      <c r="B126" s="123"/>
      <c r="C126" s="124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25" x14ac:dyDescent="0.25">
      <c r="A7" s="122" t="s">
        <v>5</v>
      </c>
      <c r="B7" s="123"/>
      <c r="C7" s="124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25" x14ac:dyDescent="0.25">
      <c r="A13" s="122" t="s">
        <v>11</v>
      </c>
      <c r="B13" s="123"/>
      <c r="C13" s="124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25" x14ac:dyDescent="0.25">
      <c r="A20" s="122" t="s">
        <v>18</v>
      </c>
      <c r="B20" s="123"/>
      <c r="C20" s="124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25" x14ac:dyDescent="0.25">
      <c r="A23" s="122" t="s">
        <v>21</v>
      </c>
      <c r="B23" s="123"/>
      <c r="C23" s="124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25" x14ac:dyDescent="0.25">
      <c r="A26" s="122" t="s">
        <v>24</v>
      </c>
      <c r="B26" s="123"/>
      <c r="C26" s="124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25" x14ac:dyDescent="0.25">
      <c r="A29" s="122" t="s">
        <v>27</v>
      </c>
      <c r="B29" s="123"/>
      <c r="C29" s="124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25" x14ac:dyDescent="0.25">
      <c r="A35" s="122" t="s">
        <v>34</v>
      </c>
      <c r="B35" s="123"/>
      <c r="C35" s="124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25" x14ac:dyDescent="0.25">
      <c r="A36" s="122" t="s">
        <v>35</v>
      </c>
      <c r="B36" s="123"/>
      <c r="C36" s="124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2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25" x14ac:dyDescent="0.25">
      <c r="A42" s="122" t="s">
        <v>41</v>
      </c>
      <c r="B42" s="123"/>
      <c r="C42" s="124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25" x14ac:dyDescent="0.25">
      <c r="A44" s="122" t="s">
        <v>43</v>
      </c>
      <c r="B44" s="123"/>
      <c r="C44" s="124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2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25" x14ac:dyDescent="0.25">
      <c r="A50" s="122" t="s">
        <v>49</v>
      </c>
      <c r="B50" s="123"/>
      <c r="C50" s="124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25" x14ac:dyDescent="0.25">
      <c r="A56" s="122" t="s">
        <v>55</v>
      </c>
      <c r="B56" s="123"/>
      <c r="C56" s="124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25" x14ac:dyDescent="0.25">
      <c r="A61" s="122" t="s">
        <v>61</v>
      </c>
      <c r="B61" s="123"/>
      <c r="C61" s="124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25" x14ac:dyDescent="0.25">
      <c r="A64" s="122" t="s">
        <v>64</v>
      </c>
      <c r="B64" s="123"/>
      <c r="C64" s="124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25" x14ac:dyDescent="0.25">
      <c r="A65" s="122" t="s">
        <v>65</v>
      </c>
      <c r="B65" s="123"/>
      <c r="C65" s="124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25" x14ac:dyDescent="0.25">
      <c r="A73" s="122" t="s">
        <v>73</v>
      </c>
      <c r="B73" s="123"/>
      <c r="C73" s="124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25" x14ac:dyDescent="0.25">
      <c r="A74" s="122" t="s">
        <v>74</v>
      </c>
      <c r="B74" s="123"/>
      <c r="C74" s="124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2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25" x14ac:dyDescent="0.25">
      <c r="A76" s="122" t="s">
        <v>76</v>
      </c>
      <c r="B76" s="123"/>
      <c r="C76" s="124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2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25" x14ac:dyDescent="0.25">
      <c r="A79" s="122" t="s">
        <v>79</v>
      </c>
      <c r="B79" s="123"/>
      <c r="C79" s="124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2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2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25" x14ac:dyDescent="0.25">
      <c r="A83" s="122" t="s">
        <v>83</v>
      </c>
      <c r="B83" s="123"/>
      <c r="C83" s="124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2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2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25" x14ac:dyDescent="0.25">
      <c r="A86" s="122" t="s">
        <v>86</v>
      </c>
      <c r="B86" s="123"/>
      <c r="C86" s="124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2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2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2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25" x14ac:dyDescent="0.25">
      <c r="A90" s="122" t="s">
        <v>90</v>
      </c>
      <c r="B90" s="123"/>
      <c r="C90" s="124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2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2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25" x14ac:dyDescent="0.25">
      <c r="A94" s="122" t="s">
        <v>94</v>
      </c>
      <c r="B94" s="123"/>
      <c r="C94" s="124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2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2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25" x14ac:dyDescent="0.25">
      <c r="A97" s="122" t="s">
        <v>97</v>
      </c>
      <c r="B97" s="123"/>
      <c r="C97" s="124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2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2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25" x14ac:dyDescent="0.25">
      <c r="A100" s="122" t="s">
        <v>100</v>
      </c>
      <c r="B100" s="123"/>
      <c r="C100" s="124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25" x14ac:dyDescent="0.25">
      <c r="A105" s="122" t="s">
        <v>105</v>
      </c>
      <c r="B105" s="123"/>
      <c r="C105" s="124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25" x14ac:dyDescent="0.25">
      <c r="A106" s="122" t="s">
        <v>106</v>
      </c>
      <c r="B106" s="123"/>
      <c r="C106" s="124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25" x14ac:dyDescent="0.25">
      <c r="A109" s="122" t="s">
        <v>109</v>
      </c>
      <c r="B109" s="123"/>
      <c r="C109" s="124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25" x14ac:dyDescent="0.25">
      <c r="A113" s="122" t="s">
        <v>113</v>
      </c>
      <c r="B113" s="123"/>
      <c r="C113" s="124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25" x14ac:dyDescent="0.25">
      <c r="A116" s="122" t="s">
        <v>116</v>
      </c>
      <c r="B116" s="123"/>
      <c r="C116" s="124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25" x14ac:dyDescent="0.25">
      <c r="A119" s="122" t="s">
        <v>119</v>
      </c>
      <c r="B119" s="126"/>
      <c r="C119" s="127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25" x14ac:dyDescent="0.25">
      <c r="A120" s="122" t="s">
        <v>120</v>
      </c>
      <c r="B120" s="126"/>
      <c r="C120" s="127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25" x14ac:dyDescent="0.25">
      <c r="A125" s="122" t="s">
        <v>126</v>
      </c>
      <c r="B125" s="123"/>
      <c r="C125" s="124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25" x14ac:dyDescent="0.25">
      <c r="A126" s="122" t="s">
        <v>127</v>
      </c>
      <c r="B126" s="123"/>
      <c r="C126" s="124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150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25" x14ac:dyDescent="0.25">
      <c r="A7" s="122" t="s">
        <v>5</v>
      </c>
      <c r="B7" s="123"/>
      <c r="C7" s="124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25" x14ac:dyDescent="0.25">
      <c r="A13" s="122" t="s">
        <v>11</v>
      </c>
      <c r="B13" s="123"/>
      <c r="C13" s="124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25" x14ac:dyDescent="0.25">
      <c r="A20" s="122" t="s">
        <v>18</v>
      </c>
      <c r="B20" s="123"/>
      <c r="C20" s="124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25" x14ac:dyDescent="0.25">
      <c r="A23" s="122" t="s">
        <v>21</v>
      </c>
      <c r="B23" s="123"/>
      <c r="C23" s="124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25" x14ac:dyDescent="0.25">
      <c r="A26" s="122" t="s">
        <v>24</v>
      </c>
      <c r="B26" s="123"/>
      <c r="C26" s="124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25" x14ac:dyDescent="0.25">
      <c r="A29" s="122" t="s">
        <v>27</v>
      </c>
      <c r="B29" s="123"/>
      <c r="C29" s="124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25" x14ac:dyDescent="0.25">
      <c r="A35" s="122" t="s">
        <v>34</v>
      </c>
      <c r="B35" s="123"/>
      <c r="C35" s="124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25" x14ac:dyDescent="0.25">
      <c r="A36" s="122" t="s">
        <v>35</v>
      </c>
      <c r="B36" s="123"/>
      <c r="C36" s="124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25" x14ac:dyDescent="0.25">
      <c r="A42" s="122" t="s">
        <v>41</v>
      </c>
      <c r="B42" s="123"/>
      <c r="C42" s="124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25" x14ac:dyDescent="0.25">
      <c r="A44" s="122" t="s">
        <v>43</v>
      </c>
      <c r="B44" s="123"/>
      <c r="C44" s="124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25" x14ac:dyDescent="0.25">
      <c r="A50" s="122" t="s">
        <v>49</v>
      </c>
      <c r="B50" s="123"/>
      <c r="C50" s="124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25" x14ac:dyDescent="0.25">
      <c r="A56" s="122" t="s">
        <v>55</v>
      </c>
      <c r="B56" s="123"/>
      <c r="C56" s="124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25" x14ac:dyDescent="0.25">
      <c r="A61" s="122" t="s">
        <v>61</v>
      </c>
      <c r="B61" s="123"/>
      <c r="C61" s="124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25" x14ac:dyDescent="0.25">
      <c r="A64" s="122" t="s">
        <v>64</v>
      </c>
      <c r="B64" s="123"/>
      <c r="C64" s="124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25" x14ac:dyDescent="0.25">
      <c r="A65" s="122" t="s">
        <v>65</v>
      </c>
      <c r="B65" s="123"/>
      <c r="C65" s="124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25" x14ac:dyDescent="0.25">
      <c r="A73" s="122" t="s">
        <v>73</v>
      </c>
      <c r="B73" s="123"/>
      <c r="C73" s="124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25" x14ac:dyDescent="0.25">
      <c r="A74" s="122" t="s">
        <v>74</v>
      </c>
      <c r="B74" s="123"/>
      <c r="C74" s="124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2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25" x14ac:dyDescent="0.25">
      <c r="A76" s="122" t="s">
        <v>76</v>
      </c>
      <c r="B76" s="123"/>
      <c r="C76" s="124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2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25" x14ac:dyDescent="0.25">
      <c r="A79" s="122" t="s">
        <v>79</v>
      </c>
      <c r="B79" s="123"/>
      <c r="C79" s="124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2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2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25" x14ac:dyDescent="0.25">
      <c r="A83" s="122" t="s">
        <v>83</v>
      </c>
      <c r="B83" s="123"/>
      <c r="C83" s="124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2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2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25" x14ac:dyDescent="0.25">
      <c r="A86" s="122" t="s">
        <v>86</v>
      </c>
      <c r="B86" s="123"/>
      <c r="C86" s="124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2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2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2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25" x14ac:dyDescent="0.25">
      <c r="A90" s="122" t="s">
        <v>90</v>
      </c>
      <c r="B90" s="123"/>
      <c r="C90" s="124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2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25" x14ac:dyDescent="0.25">
      <c r="A94" s="122" t="s">
        <v>94</v>
      </c>
      <c r="B94" s="123"/>
      <c r="C94" s="124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2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2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25" x14ac:dyDescent="0.25">
      <c r="A97" s="122" t="s">
        <v>97</v>
      </c>
      <c r="B97" s="123"/>
      <c r="C97" s="124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2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2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25" x14ac:dyDescent="0.25">
      <c r="A100" s="122" t="s">
        <v>100</v>
      </c>
      <c r="B100" s="123"/>
      <c r="C100" s="124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25" x14ac:dyDescent="0.25">
      <c r="A105" s="122" t="s">
        <v>105</v>
      </c>
      <c r="B105" s="123"/>
      <c r="C105" s="124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25" x14ac:dyDescent="0.25">
      <c r="A106" s="122" t="s">
        <v>106</v>
      </c>
      <c r="B106" s="123"/>
      <c r="C106" s="124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25" x14ac:dyDescent="0.25">
      <c r="A109" s="122" t="s">
        <v>109</v>
      </c>
      <c r="B109" s="123"/>
      <c r="C109" s="124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25" x14ac:dyDescent="0.25">
      <c r="A113" s="122" t="s">
        <v>113</v>
      </c>
      <c r="B113" s="123"/>
      <c r="C113" s="124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2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2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25" x14ac:dyDescent="0.25">
      <c r="A116" s="122" t="s">
        <v>116</v>
      </c>
      <c r="B116" s="123"/>
      <c r="C116" s="124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2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2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25" x14ac:dyDescent="0.25">
      <c r="A119" s="122" t="s">
        <v>119</v>
      </c>
      <c r="B119" s="126"/>
      <c r="C119" s="127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25" x14ac:dyDescent="0.25">
      <c r="A120" s="122" t="s">
        <v>120</v>
      </c>
      <c r="B120" s="126"/>
      <c r="C120" s="127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2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2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25" x14ac:dyDescent="0.25">
      <c r="A125" s="122" t="s">
        <v>126</v>
      </c>
      <c r="B125" s="123"/>
      <c r="C125" s="124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25" x14ac:dyDescent="0.25">
      <c r="A126" s="122" t="s">
        <v>127</v>
      </c>
      <c r="B126" s="123"/>
      <c r="C126" s="124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125" t="s">
        <v>141</v>
      </c>
      <c r="E1" s="125"/>
      <c r="F1" s="125"/>
      <c r="G1" s="125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25" x14ac:dyDescent="0.25">
      <c r="A7" s="122" t="s">
        <v>5</v>
      </c>
      <c r="B7" s="123"/>
      <c r="C7" s="124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2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25" x14ac:dyDescent="0.25">
      <c r="A13" s="122" t="s">
        <v>11</v>
      </c>
      <c r="B13" s="123"/>
      <c r="C13" s="124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2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25" x14ac:dyDescent="0.25">
      <c r="A20" s="122" t="s">
        <v>18</v>
      </c>
      <c r="B20" s="123"/>
      <c r="C20" s="124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2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25" x14ac:dyDescent="0.25">
      <c r="A23" s="122" t="s">
        <v>21</v>
      </c>
      <c r="B23" s="123"/>
      <c r="C23" s="124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25" x14ac:dyDescent="0.25">
      <c r="A26" s="122" t="s">
        <v>24</v>
      </c>
      <c r="B26" s="123"/>
      <c r="C26" s="124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2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25" x14ac:dyDescent="0.25">
      <c r="A29" s="122" t="s">
        <v>27</v>
      </c>
      <c r="B29" s="123"/>
      <c r="C29" s="124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25" x14ac:dyDescent="0.25">
      <c r="A35" s="122" t="s">
        <v>34</v>
      </c>
      <c r="B35" s="123"/>
      <c r="C35" s="124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25" x14ac:dyDescent="0.25">
      <c r="A36" s="122" t="s">
        <v>35</v>
      </c>
      <c r="B36" s="123"/>
      <c r="C36" s="124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25" x14ac:dyDescent="0.25">
      <c r="A42" s="122" t="s">
        <v>41</v>
      </c>
      <c r="B42" s="123"/>
      <c r="C42" s="124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2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25" x14ac:dyDescent="0.25">
      <c r="A44" s="122" t="s">
        <v>43</v>
      </c>
      <c r="B44" s="123"/>
      <c r="C44" s="124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2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2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2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25" x14ac:dyDescent="0.25">
      <c r="A50" s="122" t="s">
        <v>49</v>
      </c>
      <c r="B50" s="123"/>
      <c r="C50" s="124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2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2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2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25" x14ac:dyDescent="0.25">
      <c r="A56" s="122" t="s">
        <v>55</v>
      </c>
      <c r="B56" s="123"/>
      <c r="C56" s="124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2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2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2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2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25" x14ac:dyDescent="0.25">
      <c r="A61" s="122" t="s">
        <v>61</v>
      </c>
      <c r="B61" s="123"/>
      <c r="C61" s="124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2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25" x14ac:dyDescent="0.25">
      <c r="A64" s="122" t="s">
        <v>64</v>
      </c>
      <c r="B64" s="123"/>
      <c r="C64" s="124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25" x14ac:dyDescent="0.25">
      <c r="A65" s="122" t="s">
        <v>65</v>
      </c>
      <c r="B65" s="123"/>
      <c r="C65" s="124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2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2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2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2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2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2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2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25" x14ac:dyDescent="0.25">
      <c r="A73" s="122" t="s">
        <v>73</v>
      </c>
      <c r="B73" s="123"/>
      <c r="C73" s="124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25" x14ac:dyDescent="0.25">
      <c r="A74" s="122" t="s">
        <v>74</v>
      </c>
      <c r="B74" s="123"/>
      <c r="C74" s="124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2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25" x14ac:dyDescent="0.25">
      <c r="A76" s="122" t="s">
        <v>76</v>
      </c>
      <c r="B76" s="123"/>
      <c r="C76" s="124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2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2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25" x14ac:dyDescent="0.25">
      <c r="A79" s="122" t="s">
        <v>79</v>
      </c>
      <c r="B79" s="123"/>
      <c r="C79" s="124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2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2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2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25" x14ac:dyDescent="0.25">
      <c r="A83" s="122" t="s">
        <v>83</v>
      </c>
      <c r="B83" s="123"/>
      <c r="C83" s="124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2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2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25" x14ac:dyDescent="0.25">
      <c r="A86" s="122" t="s">
        <v>86</v>
      </c>
      <c r="B86" s="123"/>
      <c r="C86" s="124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2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2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2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25" x14ac:dyDescent="0.25">
      <c r="A90" s="122" t="s">
        <v>90</v>
      </c>
      <c r="B90" s="123"/>
      <c r="C90" s="124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2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2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2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25" x14ac:dyDescent="0.25">
      <c r="A94" s="122" t="s">
        <v>94</v>
      </c>
      <c r="B94" s="123"/>
      <c r="C94" s="124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2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2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25" x14ac:dyDescent="0.25">
      <c r="A97" s="122" t="s">
        <v>97</v>
      </c>
      <c r="B97" s="123"/>
      <c r="C97" s="124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2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2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25" x14ac:dyDescent="0.25">
      <c r="A100" s="122" t="s">
        <v>100</v>
      </c>
      <c r="B100" s="123"/>
      <c r="C100" s="124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2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2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2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2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25" x14ac:dyDescent="0.25">
      <c r="A105" s="122" t="s">
        <v>105</v>
      </c>
      <c r="B105" s="123"/>
      <c r="C105" s="124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25" x14ac:dyDescent="0.25">
      <c r="A106" s="122" t="s">
        <v>106</v>
      </c>
      <c r="B106" s="123"/>
      <c r="C106" s="124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2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2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25" x14ac:dyDescent="0.25">
      <c r="A109" s="122" t="s">
        <v>109</v>
      </c>
      <c r="B109" s="123"/>
      <c r="C109" s="124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2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2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2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25" x14ac:dyDescent="0.25">
      <c r="A113" s="122" t="s">
        <v>113</v>
      </c>
      <c r="B113" s="123"/>
      <c r="C113" s="124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25" x14ac:dyDescent="0.25">
      <c r="A116" s="122" t="s">
        <v>116</v>
      </c>
      <c r="B116" s="123"/>
      <c r="C116" s="124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25" x14ac:dyDescent="0.25">
      <c r="A119" s="122" t="s">
        <v>119</v>
      </c>
      <c r="B119" s="126"/>
      <c r="C119" s="127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25" x14ac:dyDescent="0.25">
      <c r="A120" s="122" t="s">
        <v>120</v>
      </c>
      <c r="B120" s="126"/>
      <c r="C120" s="127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25" x14ac:dyDescent="0.25">
      <c r="A125" s="122" t="s">
        <v>126</v>
      </c>
      <c r="B125" s="123"/>
      <c r="C125" s="124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25" x14ac:dyDescent="0.25">
      <c r="A126" s="122" t="s">
        <v>127</v>
      </c>
      <c r="B126" s="123"/>
      <c r="C126" s="124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</vt:i4>
      </vt:variant>
    </vt:vector>
  </HeadingPairs>
  <TitlesOfParts>
    <vt:vector size="42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Jun '17</vt:lpstr>
      <vt:lpstr>Jul '17 </vt:lpstr>
      <vt:lpstr>Aug'17 </vt:lpstr>
      <vt:lpstr>Sep '17 </vt:lpstr>
      <vt:lpstr>Oct '17</vt:lpstr>
      <vt:lpstr>Nov '17 </vt:lpstr>
      <vt:lpstr>Dec '17 </vt:lpstr>
      <vt:lpstr>Jan '18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2018-02-07T16:07:13Z</dcterms:modified>
</cp:coreProperties>
</file>