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80" windowWidth="15255" windowHeight="882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Aug" sheetId="8" r:id="rId14"/>
    <sheet name="Sep" sheetId="9" r:id="rId15"/>
    <sheet name="Oct" sheetId="10" r:id="rId16"/>
    <sheet name="Nov" sheetId="11" r:id="rId17"/>
    <sheet name="Dec" sheetId="12" r:id="rId18"/>
    <sheet name="Summary" sheetId="13" r:id="rId19"/>
    <sheet name="NVRA Coord" sheetId="14" r:id="rId20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3" hidden="1">Aug!$A$2:$I$119</definedName>
    <definedName name="_xlnm._FilterDatabase" localSheetId="17" hidden="1">Dec!$A$2:$I$119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July!$A$2:$I$119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16" hidden="1">Nov!$A$2:$I$119</definedName>
    <definedName name="_xlnm._FilterDatabase" localSheetId="15" hidden="1">Oct!$A$2:$I$119</definedName>
    <definedName name="_xlnm._FilterDatabase" localSheetId="14" hidden="1">Sep!$A$2:$I$119</definedName>
    <definedName name="_xlnm._FilterDatabase" localSheetId="18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3">Aug!$1:$2</definedName>
    <definedName name="_xlnm.Print_Titles" localSheetId="17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18">Summary!$1:$2</definedName>
  </definedNames>
  <calcPr calcId="145621"/>
</workbook>
</file>

<file path=xl/calcChain.xml><?xml version="1.0" encoding="utf-8"?>
<calcChain xmlns="http://schemas.openxmlformats.org/spreadsheetml/2006/main">
  <c r="F76" i="20" l="1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20" i="13" l="1"/>
  <c r="P20" i="13" s="1"/>
  <c r="I21" i="13"/>
  <c r="P21" i="13" s="1"/>
  <c r="I22" i="13"/>
  <c r="P22" i="13" s="1"/>
  <c r="I23" i="13"/>
  <c r="P23" i="13" s="1"/>
  <c r="I24" i="13"/>
  <c r="P24" i="13" s="1"/>
  <c r="I25" i="13"/>
  <c r="P25" i="13" s="1"/>
  <c r="I26" i="13"/>
  <c r="P26" i="13" s="1"/>
  <c r="I27" i="13"/>
  <c r="P27" i="13" s="1"/>
  <c r="I28" i="13"/>
  <c r="P28" i="13" s="1"/>
  <c r="I29" i="13"/>
  <c r="P29" i="13" s="1"/>
  <c r="I30" i="13"/>
  <c r="P30" i="13" s="1"/>
  <c r="I31" i="13"/>
  <c r="P31" i="13" s="1"/>
  <c r="I32" i="13"/>
  <c r="P32" i="13" s="1"/>
  <c r="I33" i="13"/>
  <c r="P33" i="13" s="1"/>
  <c r="I34" i="13"/>
  <c r="P34" i="13" s="1"/>
  <c r="I35" i="13"/>
  <c r="P35" i="13" s="1"/>
  <c r="I36" i="13"/>
  <c r="P36" i="13" s="1"/>
  <c r="I37" i="13"/>
  <c r="P37" i="13" s="1"/>
  <c r="I38" i="13"/>
  <c r="P38" i="13" s="1"/>
  <c r="I39" i="13"/>
  <c r="P39" i="13" s="1"/>
  <c r="I40" i="13"/>
  <c r="P40" i="13" s="1"/>
  <c r="I41" i="13"/>
  <c r="P41" i="13" s="1"/>
  <c r="I42" i="13"/>
  <c r="P42" i="13" s="1"/>
  <c r="I43" i="13"/>
  <c r="P43" i="13" s="1"/>
  <c r="I44" i="13"/>
  <c r="P44" i="13" s="1"/>
  <c r="I45" i="13"/>
  <c r="P45" i="13" s="1"/>
  <c r="I46" i="13"/>
  <c r="P46" i="13" s="1"/>
  <c r="I47" i="13"/>
  <c r="P47" i="13" s="1"/>
  <c r="I48" i="13"/>
  <c r="P48" i="13" s="1"/>
  <c r="I49" i="13"/>
  <c r="P49" i="13" s="1"/>
  <c r="I50" i="13"/>
  <c r="P50" i="13" s="1"/>
  <c r="I51" i="13"/>
  <c r="P51" i="13" s="1"/>
  <c r="I52" i="13"/>
  <c r="P52" i="13" s="1"/>
  <c r="I53" i="13"/>
  <c r="P53" i="13" s="1"/>
  <c r="I54" i="13"/>
  <c r="P54" i="13" s="1"/>
  <c r="I55" i="13"/>
  <c r="P55" i="13" s="1"/>
  <c r="I56" i="13"/>
  <c r="P56" i="13" s="1"/>
  <c r="I57" i="13"/>
  <c r="P57" i="13" s="1"/>
  <c r="I58" i="13"/>
  <c r="P58" i="13" s="1"/>
  <c r="I59" i="13"/>
  <c r="P59" i="13" s="1"/>
  <c r="I60" i="13"/>
  <c r="P60" i="13" s="1"/>
  <c r="I61" i="13"/>
  <c r="P61" i="13" s="1"/>
  <c r="I62" i="13"/>
  <c r="P62" i="13" s="1"/>
  <c r="I63" i="13"/>
  <c r="P63" i="13" s="1"/>
  <c r="I64" i="13"/>
  <c r="P64" i="13" s="1"/>
  <c r="I65" i="13"/>
  <c r="P65" i="13" s="1"/>
  <c r="I66" i="13"/>
  <c r="P66" i="13" s="1"/>
  <c r="I67" i="13"/>
  <c r="P67" i="13" s="1"/>
  <c r="I68" i="13"/>
  <c r="P68" i="13" s="1"/>
  <c r="I69" i="13"/>
  <c r="P69" i="13" s="1"/>
  <c r="I70" i="13"/>
  <c r="P70" i="13" s="1"/>
  <c r="I71" i="13"/>
  <c r="P71" i="13" s="1"/>
  <c r="I72" i="13"/>
  <c r="P72" i="13" s="1"/>
  <c r="I73" i="13"/>
  <c r="I74" i="13"/>
  <c r="P74" i="13" s="1"/>
  <c r="I75" i="13"/>
  <c r="P75" i="13" s="1"/>
  <c r="I76" i="13"/>
  <c r="P76" i="13" s="1"/>
  <c r="I77" i="13"/>
  <c r="P77" i="13" s="1"/>
  <c r="I78" i="13"/>
  <c r="P78" i="13" s="1"/>
  <c r="I79" i="13"/>
  <c r="P79" i="13" s="1"/>
  <c r="I80" i="13"/>
  <c r="P80" i="13" s="1"/>
  <c r="I81" i="13"/>
  <c r="P81" i="13" s="1"/>
  <c r="I82" i="13"/>
  <c r="P82" i="13" s="1"/>
  <c r="I83" i="13"/>
  <c r="P83" i="13" s="1"/>
  <c r="I84" i="13"/>
  <c r="P84" i="13" s="1"/>
  <c r="I85" i="13"/>
  <c r="P85" i="13" s="1"/>
  <c r="I86" i="13"/>
  <c r="P86" i="13" s="1"/>
  <c r="I87" i="13"/>
  <c r="P87" i="13" s="1"/>
  <c r="I88" i="13"/>
  <c r="P88" i="13" s="1"/>
  <c r="I89" i="13"/>
  <c r="P89" i="13" s="1"/>
  <c r="I90" i="13"/>
  <c r="P90" i="13" s="1"/>
  <c r="I91" i="13"/>
  <c r="P91" i="13" s="1"/>
  <c r="I92" i="13"/>
  <c r="P92" i="13" s="1"/>
  <c r="I93" i="13"/>
  <c r="P93" i="13" s="1"/>
  <c r="I94" i="13"/>
  <c r="P94" i="13" s="1"/>
  <c r="I95" i="13"/>
  <c r="P95" i="13" s="1"/>
  <c r="I96" i="13"/>
  <c r="P96" i="13" s="1"/>
  <c r="I97" i="13"/>
  <c r="P97" i="13" s="1"/>
  <c r="I98" i="13"/>
  <c r="P98" i="13" s="1"/>
  <c r="I99" i="13"/>
  <c r="P99" i="13" s="1"/>
  <c r="I100" i="13"/>
  <c r="P100" i="13" s="1"/>
  <c r="I101" i="13"/>
  <c r="P101" i="13" s="1"/>
  <c r="I102" i="13"/>
  <c r="P102" i="13" s="1"/>
  <c r="I103" i="13"/>
  <c r="P103" i="13" s="1"/>
  <c r="I104" i="13"/>
  <c r="P104" i="13" s="1"/>
  <c r="I105" i="13"/>
  <c r="P105" i="13" s="1"/>
  <c r="I106" i="13"/>
  <c r="P106" i="13" s="1"/>
  <c r="I107" i="13"/>
  <c r="P107" i="13" s="1"/>
  <c r="I108" i="13"/>
  <c r="P108" i="13" s="1"/>
  <c r="I109" i="13"/>
  <c r="P109" i="13" s="1"/>
  <c r="I110" i="13"/>
  <c r="P110" i="13" s="1"/>
  <c r="I111" i="13"/>
  <c r="P111" i="13" s="1"/>
  <c r="I112" i="13"/>
  <c r="P112" i="13" s="1"/>
  <c r="I113" i="13"/>
  <c r="P113" i="13" s="1"/>
  <c r="I114" i="13"/>
  <c r="P114" i="13" s="1"/>
  <c r="I19" i="13"/>
  <c r="P19" i="13" s="1"/>
  <c r="I6" i="13"/>
  <c r="P6" i="13" s="1"/>
  <c r="I7" i="13"/>
  <c r="P7" i="13" s="1"/>
  <c r="I8" i="13"/>
  <c r="P8" i="13" s="1"/>
  <c r="I9" i="13"/>
  <c r="P9" i="13" s="1"/>
  <c r="I10" i="13"/>
  <c r="P10" i="13" s="1"/>
  <c r="I11" i="13"/>
  <c r="P11" i="13" s="1"/>
  <c r="I12" i="13"/>
  <c r="P12" i="13" s="1"/>
  <c r="I13" i="13"/>
  <c r="P13" i="13" s="1"/>
  <c r="I14" i="13"/>
  <c r="P14" i="13" s="1"/>
  <c r="I15" i="13"/>
  <c r="P15" i="13" s="1"/>
  <c r="I16" i="13"/>
  <c r="P16" i="13" s="1"/>
  <c r="I17" i="13"/>
  <c r="P17" i="13" s="1"/>
  <c r="I5" i="13"/>
  <c r="P5" i="13" s="1"/>
  <c r="I3" i="13"/>
  <c r="P3" i="13" s="1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H111" i="13"/>
  <c r="H112" i="13"/>
  <c r="H113" i="13"/>
  <c r="H114" i="13"/>
  <c r="H109" i="13"/>
  <c r="H110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9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5" i="13"/>
  <c r="H3" i="13"/>
  <c r="E113" i="5"/>
  <c r="D113" i="5"/>
  <c r="H113" i="5"/>
  <c r="F113" i="5"/>
  <c r="I113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4" i="5"/>
  <c r="J5" i="5"/>
  <c r="J6" i="5"/>
  <c r="J7" i="5"/>
  <c r="J8" i="5"/>
  <c r="J3" i="5"/>
  <c r="G21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J71" i="5" s="1"/>
  <c r="H73" i="13" s="1"/>
  <c r="P73" i="13" s="1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3" i="5"/>
  <c r="G113" i="5" l="1"/>
  <c r="J113" i="5" s="1"/>
  <c r="H115" i="13" s="1"/>
  <c r="P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G26" i="13" l="1"/>
  <c r="G27" i="13"/>
  <c r="G31" i="13"/>
  <c r="G33" i="13"/>
  <c r="G36" i="13"/>
  <c r="G37" i="13"/>
  <c r="G41" i="13"/>
  <c r="G44" i="13"/>
  <c r="G45" i="13"/>
  <c r="G49" i="13"/>
  <c r="G57" i="13"/>
  <c r="G61" i="13"/>
  <c r="G62" i="13"/>
  <c r="G63" i="13"/>
  <c r="G80" i="13"/>
  <c r="G90" i="13"/>
  <c r="G93" i="13"/>
  <c r="G94" i="13"/>
  <c r="G101" i="13"/>
  <c r="G102" i="13"/>
  <c r="G103" i="13"/>
  <c r="G104" i="13"/>
  <c r="G106" i="13"/>
  <c r="G108" i="13"/>
  <c r="G111" i="13"/>
  <c r="G8" i="13"/>
  <c r="F113" i="4"/>
  <c r="H113" i="4"/>
  <c r="E113" i="4"/>
  <c r="D113" i="4"/>
  <c r="J8" i="4"/>
  <c r="J25" i="4"/>
  <c r="J26" i="4"/>
  <c r="J30" i="4"/>
  <c r="J32" i="4"/>
  <c r="J35" i="4"/>
  <c r="J36" i="4"/>
  <c r="J40" i="4"/>
  <c r="J43" i="4"/>
  <c r="J44" i="4"/>
  <c r="J48" i="4"/>
  <c r="J56" i="4"/>
  <c r="J60" i="4"/>
  <c r="J61" i="4"/>
  <c r="J62" i="4"/>
  <c r="J79" i="4"/>
  <c r="J89" i="4"/>
  <c r="J92" i="4"/>
  <c r="J93" i="4"/>
  <c r="J100" i="4"/>
  <c r="J101" i="4"/>
  <c r="J102" i="4"/>
  <c r="J103" i="4"/>
  <c r="J105" i="4"/>
  <c r="J107" i="4"/>
  <c r="J109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G26" i="4"/>
  <c r="G27" i="4"/>
  <c r="J27" i="4" s="1"/>
  <c r="G28" i="13" s="1"/>
  <c r="G28" i="4"/>
  <c r="J28" i="4" s="1"/>
  <c r="G29" i="13" s="1"/>
  <c r="G29" i="4"/>
  <c r="J29" i="4" s="1"/>
  <c r="G30" i="13" s="1"/>
  <c r="G30" i="4"/>
  <c r="G31" i="4"/>
  <c r="J31" i="4" s="1"/>
  <c r="G32" i="13" s="1"/>
  <c r="G32" i="4"/>
  <c r="G33" i="4"/>
  <c r="J33" i="4" s="1"/>
  <c r="G34" i="13" s="1"/>
  <c r="G34" i="4"/>
  <c r="J34" i="4" s="1"/>
  <c r="G35" i="13" s="1"/>
  <c r="G35" i="4"/>
  <c r="G36" i="4"/>
  <c r="G37" i="4"/>
  <c r="J37" i="4" s="1"/>
  <c r="G38" i="13" s="1"/>
  <c r="G38" i="4"/>
  <c r="J38" i="4" s="1"/>
  <c r="G39" i="13" s="1"/>
  <c r="G39" i="4"/>
  <c r="J39" i="4" s="1"/>
  <c r="G40" i="13" s="1"/>
  <c r="G40" i="4"/>
  <c r="G41" i="4"/>
  <c r="J41" i="4" s="1"/>
  <c r="G42" i="13" s="1"/>
  <c r="G42" i="4"/>
  <c r="J42" i="4" s="1"/>
  <c r="G43" i="13" s="1"/>
  <c r="G43" i="4"/>
  <c r="G44" i="4"/>
  <c r="G45" i="4"/>
  <c r="J45" i="4" s="1"/>
  <c r="G46" i="13" s="1"/>
  <c r="G46" i="4"/>
  <c r="J46" i="4" s="1"/>
  <c r="G47" i="13" s="1"/>
  <c r="G47" i="4"/>
  <c r="J47" i="4" s="1"/>
  <c r="G48" i="13" s="1"/>
  <c r="G48" i="4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G57" i="4"/>
  <c r="J57" i="4" s="1"/>
  <c r="G58" i="13" s="1"/>
  <c r="G58" i="4"/>
  <c r="J58" i="4" s="1"/>
  <c r="G59" i="13" s="1"/>
  <c r="G59" i="4"/>
  <c r="J59" i="4" s="1"/>
  <c r="G60" i="13" s="1"/>
  <c r="G60" i="4"/>
  <c r="G61" i="4"/>
  <c r="G62" i="4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G90" i="4"/>
  <c r="J90" i="4" s="1"/>
  <c r="G91" i="13" s="1"/>
  <c r="G91" i="4"/>
  <c r="J91" i="4" s="1"/>
  <c r="G92" i="13" s="1"/>
  <c r="G92" i="4"/>
  <c r="G93" i="4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G101" i="4"/>
  <c r="G102" i="4"/>
  <c r="G103" i="4"/>
  <c r="G104" i="4"/>
  <c r="J104" i="4" s="1"/>
  <c r="G105" i="13" s="1"/>
  <c r="G105" i="4"/>
  <c r="G106" i="4"/>
  <c r="J106" i="4" s="1"/>
  <c r="G107" i="13" s="1"/>
  <c r="G107" i="4"/>
  <c r="G108" i="4"/>
  <c r="J108" i="4" s="1"/>
  <c r="G110" i="13" s="1"/>
  <c r="G109" i="4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5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1" i="13"/>
  <c r="D112" i="13"/>
  <c r="D113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P4" i="13" s="1"/>
  <c r="D8" i="13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5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J11" i="1" s="1"/>
  <c r="D11" i="13" s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P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10" i="13" s="1"/>
  <c r="G110" i="1"/>
  <c r="G111" i="1"/>
  <c r="G112" i="1"/>
  <c r="G113" i="1"/>
  <c r="J113" i="1" s="1"/>
  <c r="D114" i="13" s="1"/>
  <c r="G3" i="1"/>
  <c r="J3" i="1" s="1"/>
  <c r="D3" i="13" s="1"/>
</calcChain>
</file>

<file path=xl/sharedStrings.xml><?xml version="1.0" encoding="utf-8"?>
<sst xmlns="http://schemas.openxmlformats.org/spreadsheetml/2006/main" count="5701" uniqueCount="510">
  <si>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</si>
  <si>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</si>
  <si>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</si>
  <si>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</si>
  <si>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</si>
  <si>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</si>
  <si>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</si>
  <si>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</si>
  <si>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</si>
  <si>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</si>
  <si>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</si>
  <si>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</si>
  <si>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</si>
  <si>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</si>
  <si>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</si>
  <si>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</si>
  <si>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</si>
  <si>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</si>
  <si>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</si>
  <si>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</si>
  <si>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</si>
  <si>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</si>
  <si>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</si>
  <si>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</si>
  <si>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</si>
  <si>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</si>
  <si>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</si>
  <si>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</si>
  <si>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</si>
  <si>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</si>
  <si>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</si>
  <si>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</si>
  <si>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</si>
  <si>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</si>
  <si>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</si>
  <si>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</si>
  <si>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</si>
  <si>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</si>
  <si>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</si>
  <si>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</si>
  <si>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</si>
  <si>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</si>
  <si>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</si>
  <si>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</si>
  <si>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</si>
  <si>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</si>
  <si>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</si>
  <si>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</si>
  <si>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</si>
  <si>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</si>
  <si>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</si>
  <si>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</si>
  <si>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</si>
  <si>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</si>
  <si>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</si>
  <si>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</si>
  <si>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</si>
  <si>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</si>
  <si>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</si>
  <si>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</si>
  <si>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</si>
  <si>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</si>
  <si>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</si>
  <si>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</si>
  <si>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</si>
  <si>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</si>
  <si>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</si>
  <si>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</si>
  <si>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</si>
  <si>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</si>
  <si>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</si>
  <si>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</si>
  <si>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</si>
  <si>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</si>
  <si>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</si>
  <si>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</si>
  <si>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</si>
  <si>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</si>
  <si>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</si>
  <si>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</si>
  <si>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</si>
  <si>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</si>
  <si>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</si>
  <si>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</si>
  <si>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</si>
  <si>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</si>
  <si>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</si>
  <si>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</si>
  <si>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</si>
  <si>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</si>
  <si>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</si>
  <si>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</si>
  <si>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</si>
  <si>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</si>
  <si>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</si>
  <si>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</si>
  <si>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</si>
  <si>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</si>
  <si>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</si>
  <si>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</si>
  <si>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</si>
  <si>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</si>
  <si>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</si>
  <si>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</si>
  <si>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</si>
  <si>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</si>
  <si>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</si>
  <si>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</si>
  <si>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</si>
  <si>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</si>
  <si>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</si>
  <si>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</si>
  <si>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</si>
  <si>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</si>
  <si>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</si>
  <si>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</si>
  <si>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</si>
  <si>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</si>
  <si>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</si>
  <si>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</si>
  <si>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</si>
  <si>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</si>
  <si>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</si>
  <si>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</si>
  <si>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</si>
  <si>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</si>
  <si>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</si>
  <si>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</si>
  <si>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</si>
  <si>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</si>
  <si>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</si>
  <si>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</si>
  <si>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</si>
  <si>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</si>
  <si>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</si>
  <si>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</si>
  <si>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</si>
  <si>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</si>
  <si>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</si>
  <si>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</si>
  <si>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</si>
  <si>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</si>
  <si>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</si>
  <si>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</si>
  <si>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</si>
  <si>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</si>
  <si>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</si>
  <si>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</si>
  <si>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</si>
  <si>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</si>
  <si>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</si>
  <si>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</si>
  <si>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</si>
  <si>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</si>
  <si>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</si>
  <si>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</si>
  <si>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</si>
  <si>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</si>
  <si>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</si>
  <si>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</si>
  <si>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</si>
  <si>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</si>
  <si>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</si>
  <si>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</si>
  <si>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</si>
  <si>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</si>
  <si>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</si>
  <si>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</si>
  <si>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</si>
  <si>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</si>
  <si>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</si>
  <si>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</si>
  <si>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</si>
  <si>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</si>
  <si>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</si>
  <si>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</si>
  <si>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</si>
  <si>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</si>
  <si>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</si>
  <si>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</si>
  <si>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</si>
  <si>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</si>
  <si>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</si>
  <si>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</si>
  <si>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</si>
  <si>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</si>
  <si>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</si>
  <si>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</si>
  <si>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</si>
  <si>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</si>
  <si>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</si>
  <si>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</si>
  <si>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</si>
  <si>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</si>
  <si>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</si>
  <si>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</si>
  <si>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</si>
  <si>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</si>
  <si>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</si>
  <si>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</si>
  <si>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</si>
  <si>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</si>
  <si>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</si>
  <si>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</si>
  <si>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</si>
  <si>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</si>
  <si>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</si>
  <si>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</si>
  <si>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</si>
  <si>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</si>
  <si>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</si>
  <si>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</si>
  <si>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</si>
  <si>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</si>
  <si>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</si>
  <si>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</si>
  <si>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</si>
  <si>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</si>
  <si>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</si>
  <si>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</si>
  <si>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</si>
  <si>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</si>
  <si>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</si>
  <si>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</si>
  <si>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</si>
  <si>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</si>
  <si>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</si>
  <si>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</si>
  <si>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</si>
  <si>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</si>
  <si>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</si>
  <si>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</si>
  <si>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</si>
  <si>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</si>
  <si>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</si>
  <si>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</si>
  <si>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</si>
  <si>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</si>
  <si>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</si>
  <si>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</si>
  <si>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</si>
  <si>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</si>
  <si>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</si>
  <si>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</si>
  <si>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</si>
  <si>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</si>
  <si>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</si>
  <si>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</si>
  <si>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</si>
  <si>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</si>
  <si>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</si>
  <si>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</si>
  <si>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</si>
  <si>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</si>
  <si>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</si>
  <si>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</si>
  <si>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</si>
  <si>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</si>
  <si>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</si>
  <si>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</si>
  <si>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</si>
  <si>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</si>
  <si>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</si>
  <si>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</si>
  <si>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</si>
  <si>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</si>
  <si>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</si>
  <si>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</si>
  <si>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</si>
  <si>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</si>
  <si>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</si>
  <si>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</si>
  <si>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</si>
  <si>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</si>
  <si>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</si>
  <si>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</si>
  <si>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</si>
  <si>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</si>
  <si>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</si>
  <si>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</si>
  <si>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</si>
  <si>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</si>
  <si>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</si>
  <si>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</si>
  <si>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</si>
  <si>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</si>
  <si>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</si>
  <si>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</si>
  <si>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</si>
  <si>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</si>
  <si>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</si>
  <si>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</si>
  <si>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</si>
  <si>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</si>
  <si>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</si>
  <si>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</si>
  <si>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</si>
  <si>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</si>
  <si>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</si>
  <si>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</si>
  <si>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</si>
  <si>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</si>
  <si>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</si>
  <si>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</si>
  <si>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</si>
  <si>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</si>
  <si>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</si>
  <si>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</si>
  <si>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</si>
  <si>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</si>
  <si>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</si>
  <si>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</si>
  <si>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</si>
  <si>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</si>
  <si>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</si>
  <si>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</si>
  <si>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</si>
  <si>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</si>
  <si>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</si>
  <si>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</si>
  <si>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</si>
  <si>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</si>
  <si>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</si>
  <si>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</si>
  <si>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</si>
  <si>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</si>
  <si>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</si>
  <si>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</si>
  <si>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</si>
  <si>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</si>
  <si>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</si>
  <si>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</si>
  <si>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</si>
  <si>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</si>
  <si>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</si>
  <si>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</si>
  <si>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</si>
  <si>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</si>
  <si>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</si>
  <si>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</si>
  <si>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</si>
  <si>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</si>
  <si>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</si>
  <si>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</si>
  <si>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</si>
  <si>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</si>
  <si>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</si>
  <si>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</si>
  <si>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</si>
  <si>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</si>
  <si>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</si>
  <si>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</si>
  <si>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</si>
  <si>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</si>
  <si>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</si>
  <si>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</si>
  <si>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</si>
  <si>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</si>
  <si>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</si>
  <si>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</si>
  <si>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</si>
  <si>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</si>
  <si>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</si>
  <si>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</si>
  <si>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</si>
  <si>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</si>
  <si>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</si>
  <si>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</si>
  <si>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</si>
  <si>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</si>
  <si>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</si>
  <si>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</si>
  <si>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</si>
  <si>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</si>
  <si>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</si>
  <si>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</si>
  <si>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</si>
  <si>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</si>
  <si>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</si>
  <si>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</si>
  <si>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</si>
  <si>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</si>
  <si>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</si>
  <si>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</si>
  <si>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</si>
  <si>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</si>
  <si>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</si>
  <si>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</si>
  <si>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</si>
  <si>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</si>
  <si>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</si>
  <si>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</si>
  <si>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</si>
  <si>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</si>
  <si>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</si>
  <si>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</si>
  <si>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</si>
  <si>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</si>
  <si>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</si>
  <si>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</si>
  <si>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</si>
  <si>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</si>
  <si>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</si>
  <si>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</si>
  <si>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</si>
  <si>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</si>
  <si>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</si>
  <si>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</si>
  <si>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</si>
  <si>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</si>
  <si>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</si>
  <si>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</si>
  <si>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</si>
  <si>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</si>
  <si>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</si>
  <si>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</si>
  <si>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</si>
  <si>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</si>
  <si>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</si>
  <si>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</si>
  <si>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</si>
  <si>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</si>
  <si>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</si>
  <si>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</si>
  <si>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</si>
  <si>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</si>
  <si>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</si>
  <si>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</si>
  <si>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</si>
  <si>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</si>
  <si>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</si>
  <si>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</si>
  <si>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</si>
  <si>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</si>
  <si>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</si>
  <si>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</si>
  <si>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</si>
  <si>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</si>
  <si>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</si>
  <si>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</si>
  <si>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</si>
  <si>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</si>
  <si>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</si>
  <si>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</si>
  <si>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</si>
  <si>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</si>
  <si>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</si>
  <si>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</si>
  <si>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</si>
  <si>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</si>
  <si>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</si>
  <si>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</si>
  <si>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</si>
  <si>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</si>
  <si>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</si>
  <si>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</si>
  <si>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</si>
  <si>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</si>
  <si>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</si>
  <si>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</si>
  <si>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</si>
  <si>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</si>
  <si>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</si>
  <si>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</si>
  <si>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</si>
  <si>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</si>
  <si>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</si>
  <si>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</si>
  <si>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</si>
  <si>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</si>
  <si>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</si>
  <si>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</si>
  <si>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Sarah Stevenson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</si>
  <si>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</si>
  <si>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</si>
  <si>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</si>
  <si>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</si>
  <si>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</si>
  <si>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</si>
  <si>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</si>
  <si>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</si>
  <si>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Kathy Hodge</t>
  </si>
  <si>
    <t>Chelsea Reese</t>
  </si>
  <si>
    <t>918-540-2481 Ext. 100</t>
  </si>
  <si>
    <t>Nancy Lamle</t>
  </si>
  <si>
    <t>Esmeralda Mata-Ruiz</t>
  </si>
  <si>
    <t>Rhonda Jech</t>
  </si>
  <si>
    <t>Janlee Hoppers</t>
  </si>
  <si>
    <t>Bonnie Payne</t>
  </si>
  <si>
    <t>Jennifer Walters</t>
  </si>
  <si>
    <t>Joy Richert/Leah Fleener</t>
  </si>
  <si>
    <t>Mark Mason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</si>
  <si>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</si>
  <si>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</si>
  <si>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</si>
  <si>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</si>
  <si>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</si>
  <si>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</si>
  <si>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</si>
  <si>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</si>
  <si>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</si>
  <si>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</si>
  <si>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Jeny Long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</si>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</sst>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0" fontId="5" fillId="3" borderId="0" xfId="0" applyFont="1" applyFill="1"/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9" fontId="5" fillId="3" borderId="6" xfId="2" applyNumberFormat="1" applyFont="1" applyFill="1" applyBorder="1" applyAlignment="1">
      <alignment horizontal="right"/>
    </xf>
    <xf numFmtId="49" fontId="4" fillId="3" borderId="0" xfId="0" quotePrefix="1" applyNumberFormat="1" applyFont="1" applyFill="1" applyAlignment="1" applyProtection="1">
      <alignment horizontal="center"/>
    </xf>
    <xf numFmtId="3" fontId="4" fillId="3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84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43101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14" t="s">
        <v>23</v>
      </c>
      <c r="B8" s="115" t="s">
        <v>21</v>
      </c>
      <c r="C8" s="116" t="s">
        <v>24</v>
      </c>
      <c r="D8" s="117">
        <v>6</v>
      </c>
      <c r="E8" s="118">
        <v>61</v>
      </c>
      <c r="F8" s="118">
        <v>0</v>
      </c>
      <c r="G8" s="118">
        <f t="shared" si="0"/>
        <v>67</v>
      </c>
      <c r="H8" s="116">
        <v>6</v>
      </c>
      <c r="I8" s="116">
        <v>92</v>
      </c>
      <c r="J8" s="119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14" t="s">
        <v>42</v>
      </c>
      <c r="B15" s="115" t="s">
        <v>40</v>
      </c>
      <c r="C15" s="116" t="s">
        <v>43</v>
      </c>
      <c r="D15" s="117">
        <v>1</v>
      </c>
      <c r="E15" s="118">
        <v>13</v>
      </c>
      <c r="F15" s="118">
        <v>0</v>
      </c>
      <c r="G15" s="118">
        <f t="shared" si="0"/>
        <v>14</v>
      </c>
      <c r="H15" s="116">
        <v>1</v>
      </c>
      <c r="I15" s="116">
        <v>19</v>
      </c>
      <c r="J15" s="119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14" t="s">
        <v>72</v>
      </c>
      <c r="B26" s="115" t="s">
        <v>73</v>
      </c>
      <c r="C26" s="116" t="s">
        <v>74</v>
      </c>
      <c r="D26" s="117">
        <v>3</v>
      </c>
      <c r="E26" s="118">
        <v>102</v>
      </c>
      <c r="F26" s="118">
        <v>0</v>
      </c>
      <c r="G26" s="118">
        <f t="shared" si="0"/>
        <v>105</v>
      </c>
      <c r="H26" s="116">
        <v>7</v>
      </c>
      <c r="I26" s="116">
        <v>162</v>
      </c>
      <c r="J26" s="119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14" t="s">
        <v>85</v>
      </c>
      <c r="B31" s="115" t="s">
        <v>86</v>
      </c>
      <c r="C31" s="116" t="s">
        <v>87</v>
      </c>
      <c r="D31" s="117">
        <v>2</v>
      </c>
      <c r="E31" s="118">
        <v>1</v>
      </c>
      <c r="F31" s="118">
        <v>0</v>
      </c>
      <c r="G31" s="118">
        <f t="shared" si="0"/>
        <v>3</v>
      </c>
      <c r="H31" s="116">
        <v>2</v>
      </c>
      <c r="I31" s="116">
        <v>4</v>
      </c>
      <c r="J31" s="119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14" t="s">
        <v>119</v>
      </c>
      <c r="B42" s="115" t="s">
        <v>120</v>
      </c>
      <c r="C42" s="116" t="s">
        <v>121</v>
      </c>
      <c r="D42" s="117">
        <v>10</v>
      </c>
      <c r="E42" s="118">
        <v>76</v>
      </c>
      <c r="F42" s="118">
        <v>0</v>
      </c>
      <c r="G42" s="118">
        <f t="shared" si="0"/>
        <v>86</v>
      </c>
      <c r="H42" s="116">
        <v>1</v>
      </c>
      <c r="I42" s="116">
        <v>123</v>
      </c>
      <c r="J42" s="119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14" t="s">
        <v>156</v>
      </c>
      <c r="B55" s="115" t="s">
        <v>154</v>
      </c>
      <c r="C55" s="116" t="s">
        <v>157</v>
      </c>
      <c r="D55" s="117">
        <v>1</v>
      </c>
      <c r="E55" s="118">
        <v>36</v>
      </c>
      <c r="F55" s="118">
        <v>0</v>
      </c>
      <c r="G55" s="118">
        <f t="shared" si="0"/>
        <v>37</v>
      </c>
      <c r="H55" s="116">
        <v>0</v>
      </c>
      <c r="I55" s="116">
        <v>47</v>
      </c>
      <c r="J55" s="119">
        <f t="shared" si="1"/>
        <v>0.78723404255319152</v>
      </c>
    </row>
    <row r="56" spans="1:10" x14ac:dyDescent="0.2">
      <c r="A56" s="114" t="s">
        <v>158</v>
      </c>
      <c r="B56" s="115" t="s">
        <v>159</v>
      </c>
      <c r="C56" s="116" t="s">
        <v>160</v>
      </c>
      <c r="D56" s="117">
        <v>12</v>
      </c>
      <c r="E56" s="118">
        <v>64</v>
      </c>
      <c r="F56" s="118">
        <v>0</v>
      </c>
      <c r="G56" s="118">
        <f t="shared" si="0"/>
        <v>76</v>
      </c>
      <c r="H56" s="116">
        <v>10</v>
      </c>
      <c r="I56" s="116">
        <v>100</v>
      </c>
      <c r="J56" s="119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477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455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0">
        <v>43101</v>
      </c>
      <c r="C1" s="111"/>
      <c r="D1" s="111"/>
      <c r="E1" s="111"/>
      <c r="F1" s="111"/>
      <c r="G1" s="112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43132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14" t="s">
        <v>23</v>
      </c>
      <c r="B8" s="115" t="s">
        <v>21</v>
      </c>
      <c r="C8" s="116" t="s">
        <v>24</v>
      </c>
      <c r="D8" s="117">
        <v>2</v>
      </c>
      <c r="E8" s="118">
        <v>35</v>
      </c>
      <c r="F8" s="118">
        <v>0</v>
      </c>
      <c r="G8" s="118">
        <f t="shared" si="0"/>
        <v>37</v>
      </c>
      <c r="H8" s="116">
        <v>2</v>
      </c>
      <c r="I8" s="116">
        <v>54</v>
      </c>
      <c r="J8" s="119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14" t="s">
        <v>47</v>
      </c>
      <c r="B17" s="115" t="s">
        <v>48</v>
      </c>
      <c r="C17" s="116" t="s">
        <v>49</v>
      </c>
      <c r="D17" s="117">
        <v>3</v>
      </c>
      <c r="E17" s="118">
        <v>31</v>
      </c>
      <c r="F17" s="118">
        <v>0</v>
      </c>
      <c r="G17" s="118">
        <f t="shared" si="0"/>
        <v>34</v>
      </c>
      <c r="H17" s="116">
        <v>3</v>
      </c>
      <c r="I17" s="116">
        <v>43</v>
      </c>
      <c r="J17" s="119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14" t="s">
        <v>58</v>
      </c>
      <c r="B21" s="115" t="s">
        <v>59</v>
      </c>
      <c r="C21" s="116" t="s">
        <v>60</v>
      </c>
      <c r="D21" s="117">
        <v>0</v>
      </c>
      <c r="E21" s="118">
        <v>9</v>
      </c>
      <c r="F21" s="118">
        <v>0</v>
      </c>
      <c r="G21" s="118">
        <f t="shared" si="0"/>
        <v>9</v>
      </c>
      <c r="H21" s="116">
        <v>0</v>
      </c>
      <c r="I21" s="116">
        <v>15</v>
      </c>
      <c r="J21" s="119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14" t="s">
        <v>72</v>
      </c>
      <c r="B26" s="115" t="s">
        <v>73</v>
      </c>
      <c r="C26" s="116" t="s">
        <v>74</v>
      </c>
      <c r="D26" s="117">
        <v>11</v>
      </c>
      <c r="E26" s="118">
        <v>102</v>
      </c>
      <c r="F26" s="118">
        <v>0</v>
      </c>
      <c r="G26" s="118">
        <f t="shared" si="0"/>
        <v>113</v>
      </c>
      <c r="H26" s="116">
        <v>1</v>
      </c>
      <c r="I26" s="116">
        <v>144</v>
      </c>
      <c r="J26" s="119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14" t="s">
        <v>104</v>
      </c>
      <c r="B37" s="115" t="s">
        <v>105</v>
      </c>
      <c r="C37" s="116" t="s">
        <v>106</v>
      </c>
      <c r="D37" s="117">
        <v>1</v>
      </c>
      <c r="E37" s="118">
        <v>16</v>
      </c>
      <c r="F37" s="118">
        <v>0</v>
      </c>
      <c r="G37" s="118">
        <f t="shared" si="0"/>
        <v>17</v>
      </c>
      <c r="H37" s="116">
        <v>0</v>
      </c>
      <c r="I37" s="116">
        <v>23</v>
      </c>
      <c r="J37" s="119">
        <f t="shared" si="1"/>
        <v>0.73913043478260865</v>
      </c>
    </row>
    <row r="38" spans="1:22" x14ac:dyDescent="0.2">
      <c r="A38" s="114" t="s">
        <v>107</v>
      </c>
      <c r="B38" s="115" t="s">
        <v>108</v>
      </c>
      <c r="C38" s="116" t="s">
        <v>109</v>
      </c>
      <c r="D38" s="117">
        <v>1</v>
      </c>
      <c r="E38" s="118">
        <v>2</v>
      </c>
      <c r="F38" s="118">
        <v>0</v>
      </c>
      <c r="G38" s="118">
        <f t="shared" si="0"/>
        <v>3</v>
      </c>
      <c r="H38" s="116">
        <v>0</v>
      </c>
      <c r="I38" s="116">
        <v>9</v>
      </c>
      <c r="J38" s="119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14" t="s">
        <v>234</v>
      </c>
      <c r="B88" s="115" t="s">
        <v>235</v>
      </c>
      <c r="C88" s="116" t="s">
        <v>236</v>
      </c>
      <c r="D88" s="117">
        <v>0</v>
      </c>
      <c r="E88" s="118">
        <v>16</v>
      </c>
      <c r="F88" s="118">
        <v>0</v>
      </c>
      <c r="G88" s="118">
        <f t="shared" si="2"/>
        <v>16</v>
      </c>
      <c r="H88" s="116">
        <v>0</v>
      </c>
      <c r="I88" s="116">
        <v>45</v>
      </c>
      <c r="J88" s="119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14" t="s">
        <v>240</v>
      </c>
      <c r="B90" s="115" t="s">
        <v>241</v>
      </c>
      <c r="C90" s="116" t="s">
        <v>242</v>
      </c>
      <c r="D90" s="117">
        <v>2</v>
      </c>
      <c r="E90" s="118">
        <v>21</v>
      </c>
      <c r="F90" s="118">
        <v>0</v>
      </c>
      <c r="G90" s="118">
        <f t="shared" si="2"/>
        <v>23</v>
      </c>
      <c r="H90" s="116">
        <v>2</v>
      </c>
      <c r="I90" s="116">
        <v>33</v>
      </c>
      <c r="J90" s="119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455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14" t="s">
        <v>284</v>
      </c>
      <c r="B109" s="115" t="s">
        <v>285</v>
      </c>
      <c r="C109" s="116" t="s">
        <v>285</v>
      </c>
      <c r="D109" s="117">
        <v>2</v>
      </c>
      <c r="E109" s="118">
        <v>27</v>
      </c>
      <c r="F109" s="118">
        <v>1</v>
      </c>
      <c r="G109" s="118">
        <f t="shared" si="2"/>
        <v>30</v>
      </c>
      <c r="H109" s="116">
        <v>2</v>
      </c>
      <c r="I109" s="116">
        <v>41</v>
      </c>
      <c r="J109" s="119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69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0">
        <v>43132</v>
      </c>
      <c r="C1" s="111"/>
      <c r="D1" s="111"/>
      <c r="E1" s="111"/>
      <c r="F1" s="111"/>
      <c r="G1" s="112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8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43160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14" t="s">
        <v>42</v>
      </c>
      <c r="B15" s="115" t="s">
        <v>40</v>
      </c>
      <c r="C15" s="116" t="s">
        <v>43</v>
      </c>
      <c r="D15" s="117">
        <v>0</v>
      </c>
      <c r="E15" s="118">
        <v>9</v>
      </c>
      <c r="F15" s="118">
        <v>0</v>
      </c>
      <c r="G15" s="118">
        <f t="shared" si="0"/>
        <v>9</v>
      </c>
      <c r="H15" s="116">
        <v>0</v>
      </c>
      <c r="I15" s="122">
        <v>18</v>
      </c>
      <c r="J15" s="119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14" t="s">
        <v>141</v>
      </c>
      <c r="B49" s="115" t="s">
        <v>142</v>
      </c>
      <c r="C49" s="116" t="s">
        <v>143</v>
      </c>
      <c r="D49" s="117">
        <v>7</v>
      </c>
      <c r="E49" s="118">
        <v>86</v>
      </c>
      <c r="F49" s="118">
        <v>0</v>
      </c>
      <c r="G49" s="118">
        <f t="shared" si="0"/>
        <v>93</v>
      </c>
      <c r="H49" s="116">
        <v>7</v>
      </c>
      <c r="I49" s="122">
        <v>135</v>
      </c>
      <c r="J49" s="119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14" t="s">
        <v>153</v>
      </c>
      <c r="B53" s="115" t="s">
        <v>154</v>
      </c>
      <c r="C53" s="116" t="s">
        <v>155</v>
      </c>
      <c r="D53" s="117">
        <v>0</v>
      </c>
      <c r="E53" s="118">
        <v>21</v>
      </c>
      <c r="F53" s="118">
        <v>0</v>
      </c>
      <c r="G53" s="118">
        <f t="shared" si="0"/>
        <v>21</v>
      </c>
      <c r="H53" s="116">
        <v>0</v>
      </c>
      <c r="I53" s="122">
        <v>28</v>
      </c>
      <c r="J53" s="119">
        <f t="shared" si="1"/>
        <v>0.75</v>
      </c>
    </row>
    <row r="54" spans="1:10" x14ac:dyDescent="0.2">
      <c r="A54" s="114" t="s">
        <v>156</v>
      </c>
      <c r="B54" s="115" t="s">
        <v>154</v>
      </c>
      <c r="C54" s="116" t="s">
        <v>157</v>
      </c>
      <c r="D54" s="117">
        <v>4</v>
      </c>
      <c r="E54" s="118">
        <v>25</v>
      </c>
      <c r="F54" s="118">
        <v>0</v>
      </c>
      <c r="G54" s="118">
        <f t="shared" si="0"/>
        <v>29</v>
      </c>
      <c r="H54" s="116">
        <v>0</v>
      </c>
      <c r="I54" s="122">
        <v>39</v>
      </c>
      <c r="J54" s="119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14" t="s">
        <v>243</v>
      </c>
      <c r="B90" s="115" t="s">
        <v>244</v>
      </c>
      <c r="C90" s="116" t="s">
        <v>245</v>
      </c>
      <c r="D90" s="117">
        <v>0</v>
      </c>
      <c r="E90" s="118">
        <v>3</v>
      </c>
      <c r="F90" s="118">
        <v>0</v>
      </c>
      <c r="G90" s="118">
        <f t="shared" si="2"/>
        <v>3</v>
      </c>
      <c r="H90" s="116">
        <v>0</v>
      </c>
      <c r="I90" s="122">
        <v>6</v>
      </c>
      <c r="J90" s="119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14" t="s">
        <v>278</v>
      </c>
      <c r="B104" s="115" t="s">
        <v>266</v>
      </c>
      <c r="C104" s="116" t="s">
        <v>279</v>
      </c>
      <c r="D104" s="117">
        <v>5</v>
      </c>
      <c r="E104" s="118">
        <v>55</v>
      </c>
      <c r="F104" s="118">
        <v>0</v>
      </c>
      <c r="G104" s="118">
        <f t="shared" si="2"/>
        <v>60</v>
      </c>
      <c r="H104" s="116">
        <v>12</v>
      </c>
      <c r="I104" s="122">
        <v>88</v>
      </c>
      <c r="J104" s="119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455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33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0">
        <v>43160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43191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14" t="s">
        <v>58</v>
      </c>
      <c r="B20" s="115" t="s">
        <v>59</v>
      </c>
      <c r="C20" s="116" t="s">
        <v>60</v>
      </c>
      <c r="D20" s="117">
        <v>4</v>
      </c>
      <c r="E20" s="118">
        <v>7</v>
      </c>
      <c r="F20" s="118">
        <v>0</v>
      </c>
      <c r="G20" s="118">
        <f t="shared" si="0"/>
        <v>11</v>
      </c>
      <c r="H20" s="116">
        <v>4</v>
      </c>
      <c r="I20" s="116">
        <v>14</v>
      </c>
      <c r="J20" s="119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14" t="s">
        <v>72</v>
      </c>
      <c r="B25" s="115" t="s">
        <v>73</v>
      </c>
      <c r="C25" s="116" t="s">
        <v>74</v>
      </c>
      <c r="D25" s="117">
        <v>8</v>
      </c>
      <c r="E25" s="118">
        <v>68</v>
      </c>
      <c r="F25" s="118">
        <v>0</v>
      </c>
      <c r="G25" s="118">
        <f t="shared" si="0"/>
        <v>76</v>
      </c>
      <c r="H25" s="116">
        <v>1</v>
      </c>
      <c r="I25" s="116">
        <v>106</v>
      </c>
      <c r="J25" s="119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499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14" t="s">
        <v>135</v>
      </c>
      <c r="B47" s="115" t="s">
        <v>136</v>
      </c>
      <c r="C47" s="116" t="s">
        <v>137</v>
      </c>
      <c r="D47" s="117">
        <v>0</v>
      </c>
      <c r="E47" s="118">
        <v>13</v>
      </c>
      <c r="F47" s="118">
        <v>1</v>
      </c>
      <c r="G47" s="118">
        <f t="shared" si="0"/>
        <v>14</v>
      </c>
      <c r="H47" s="116">
        <v>0</v>
      </c>
      <c r="I47" s="116">
        <v>28</v>
      </c>
      <c r="J47" s="119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1" t="s">
        <v>213</v>
      </c>
      <c r="B78" s="115" t="s">
        <v>187</v>
      </c>
      <c r="C78" s="116" t="s">
        <v>214</v>
      </c>
      <c r="D78" s="117">
        <v>5</v>
      </c>
      <c r="E78" s="118">
        <v>54</v>
      </c>
      <c r="F78" s="118">
        <v>0</v>
      </c>
      <c r="G78" s="118">
        <f t="shared" si="2"/>
        <v>59</v>
      </c>
      <c r="H78" s="116">
        <v>1</v>
      </c>
      <c r="I78" s="116">
        <v>82</v>
      </c>
      <c r="J78" s="119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14" t="s">
        <v>243</v>
      </c>
      <c r="B90" s="115" t="s">
        <v>244</v>
      </c>
      <c r="C90" s="116" t="s">
        <v>245</v>
      </c>
      <c r="D90" s="117">
        <v>0</v>
      </c>
      <c r="E90" s="118">
        <v>2</v>
      </c>
      <c r="F90" s="118">
        <v>0</v>
      </c>
      <c r="G90" s="118">
        <f t="shared" si="2"/>
        <v>2</v>
      </c>
      <c r="H90" s="116">
        <v>0</v>
      </c>
      <c r="I90" s="116">
        <v>3</v>
      </c>
      <c r="J90" s="119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14" t="s">
        <v>253</v>
      </c>
      <c r="B94" s="115" t="s">
        <v>254</v>
      </c>
      <c r="C94" s="116" t="s">
        <v>255</v>
      </c>
      <c r="D94" s="117">
        <v>10</v>
      </c>
      <c r="E94" s="118">
        <v>88</v>
      </c>
      <c r="F94" s="118">
        <v>0</v>
      </c>
      <c r="G94" s="118">
        <f t="shared" si="2"/>
        <v>98</v>
      </c>
      <c r="H94" s="116">
        <v>1</v>
      </c>
      <c r="I94" s="116">
        <v>124</v>
      </c>
      <c r="J94" s="119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455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0">
        <v>43191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499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1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43221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14" t="s">
        <v>72</v>
      </c>
      <c r="B24" s="115" t="s">
        <v>73</v>
      </c>
      <c r="C24" s="116" t="s">
        <v>74</v>
      </c>
      <c r="D24" s="117">
        <v>15</v>
      </c>
      <c r="E24" s="118">
        <v>71</v>
      </c>
      <c r="F24" s="118">
        <v>0</v>
      </c>
      <c r="G24" s="118">
        <f t="shared" si="0"/>
        <v>86</v>
      </c>
      <c r="H24" s="116">
        <v>7</v>
      </c>
      <c r="I24" s="116">
        <v>139</v>
      </c>
      <c r="J24" s="120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14" t="s">
        <v>153</v>
      </c>
      <c r="B52" s="115" t="s">
        <v>154</v>
      </c>
      <c r="C52" s="116" t="s">
        <v>155</v>
      </c>
      <c r="D52" s="117">
        <v>2</v>
      </c>
      <c r="E52" s="118">
        <v>22</v>
      </c>
      <c r="F52" s="118">
        <v>0</v>
      </c>
      <c r="G52" s="118">
        <f t="shared" si="0"/>
        <v>24</v>
      </c>
      <c r="H52" s="116">
        <v>2</v>
      </c>
      <c r="I52" s="116">
        <v>33</v>
      </c>
      <c r="J52" s="120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14" t="s">
        <v>178</v>
      </c>
      <c r="B61" s="115" t="s">
        <v>179</v>
      </c>
      <c r="C61" s="116" t="s">
        <v>179</v>
      </c>
      <c r="D61" s="117">
        <v>12</v>
      </c>
      <c r="E61" s="118">
        <v>105</v>
      </c>
      <c r="F61" s="118">
        <v>0</v>
      </c>
      <c r="G61" s="118">
        <f t="shared" si="0"/>
        <v>117</v>
      </c>
      <c r="H61" s="116">
        <v>2</v>
      </c>
      <c r="I61" s="116">
        <v>148</v>
      </c>
      <c r="J61" s="120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8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8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455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497</v>
      </c>
      <c r="B107" s="19" t="s">
        <v>266</v>
      </c>
      <c r="C107" s="20" t="s">
        <v>496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8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51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0">
        <v>43221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8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43252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14" t="s">
        <v>34</v>
      </c>
      <c r="B11" s="115" t="s">
        <v>35</v>
      </c>
      <c r="C11" s="116" t="s">
        <v>36</v>
      </c>
      <c r="D11" s="117">
        <v>9</v>
      </c>
      <c r="E11" s="118">
        <v>67</v>
      </c>
      <c r="F11" s="118">
        <v>0</v>
      </c>
      <c r="G11" s="118">
        <f t="shared" si="0"/>
        <v>76</v>
      </c>
      <c r="H11" s="116">
        <v>6</v>
      </c>
      <c r="I11" s="116">
        <v>97</v>
      </c>
      <c r="J11" s="119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14" t="s">
        <v>47</v>
      </c>
      <c r="B16" s="115" t="s">
        <v>48</v>
      </c>
      <c r="C16" s="116" t="s">
        <v>49</v>
      </c>
      <c r="D16" s="117">
        <v>8</v>
      </c>
      <c r="E16" s="118">
        <v>22</v>
      </c>
      <c r="F16" s="118">
        <v>0</v>
      </c>
      <c r="G16" s="118">
        <f t="shared" si="0"/>
        <v>30</v>
      </c>
      <c r="H16" s="116">
        <v>8</v>
      </c>
      <c r="I16" s="116">
        <v>41</v>
      </c>
      <c r="J16" s="119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14" t="s">
        <v>58</v>
      </c>
      <c r="B19" s="115" t="s">
        <v>59</v>
      </c>
      <c r="C19" s="116" t="s">
        <v>60</v>
      </c>
      <c r="D19" s="117">
        <v>0</v>
      </c>
      <c r="E19" s="118">
        <v>9</v>
      </c>
      <c r="F19" s="118">
        <v>0</v>
      </c>
      <c r="G19" s="118">
        <f t="shared" si="0"/>
        <v>9</v>
      </c>
      <c r="H19" s="116">
        <v>0</v>
      </c>
      <c r="I19" s="116">
        <v>13</v>
      </c>
      <c r="J19" s="119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14" t="s">
        <v>72</v>
      </c>
      <c r="B24" s="115" t="s">
        <v>73</v>
      </c>
      <c r="C24" s="116" t="s">
        <v>74</v>
      </c>
      <c r="D24" s="117">
        <v>15</v>
      </c>
      <c r="E24" s="118">
        <v>71</v>
      </c>
      <c r="F24" s="118">
        <v>0</v>
      </c>
      <c r="G24" s="118">
        <f t="shared" si="0"/>
        <v>86</v>
      </c>
      <c r="H24" s="116">
        <v>7</v>
      </c>
      <c r="I24" s="116">
        <v>116</v>
      </c>
      <c r="J24" s="119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">
      <c r="A89" s="114" t="s">
        <v>243</v>
      </c>
      <c r="B89" s="115" t="s">
        <v>244</v>
      </c>
      <c r="C89" s="116" t="s">
        <v>245</v>
      </c>
      <c r="D89" s="117">
        <v>0</v>
      </c>
      <c r="E89" s="118">
        <v>0</v>
      </c>
      <c r="F89" s="118">
        <v>0</v>
      </c>
      <c r="G89" s="118">
        <v>0</v>
      </c>
      <c r="H89" s="116">
        <v>0</v>
      </c>
      <c r="I89" s="116">
        <v>4</v>
      </c>
      <c r="J89" s="119">
        <f t="shared" si="3"/>
        <v>0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">
      <c r="A93" s="114" t="s">
        <v>253</v>
      </c>
      <c r="B93" s="115" t="s">
        <v>254</v>
      </c>
      <c r="C93" s="116" t="s">
        <v>255</v>
      </c>
      <c r="D93" s="117">
        <v>12</v>
      </c>
      <c r="E93" s="118">
        <v>71</v>
      </c>
      <c r="F93" s="118">
        <v>0</v>
      </c>
      <c r="G93" s="118">
        <f t="shared" si="2"/>
        <v>83</v>
      </c>
      <c r="H93" s="116">
        <v>0</v>
      </c>
      <c r="I93" s="116">
        <v>105</v>
      </c>
      <c r="J93" s="119">
        <f t="shared" si="3"/>
        <v>0.79047619047619044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455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497</v>
      </c>
      <c r="B107" s="17" t="s">
        <v>266</v>
      </c>
      <c r="C107" s="17" t="s">
        <v>496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6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  <c r="M120" s="113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0">
        <v>43252</v>
      </c>
      <c r="C1" s="111"/>
      <c r="D1" s="111"/>
      <c r="E1" s="111"/>
      <c r="F1" s="111"/>
      <c r="G1" s="112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7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9">
        <v>328</v>
      </c>
      <c r="C71" s="109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6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43282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43313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43344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43374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43405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107" sqref="F10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0">
        <v>43435</v>
      </c>
      <c r="E1" s="111"/>
      <c r="F1" s="111"/>
      <c r="G1" s="111"/>
      <c r="H1" s="111"/>
      <c r="I1" s="112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455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497</v>
      </c>
      <c r="B108" s="17" t="s">
        <v>266</v>
      </c>
      <c r="C108" s="17" t="s">
        <v>496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0" t="s">
        <v>300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/>
      <c r="K3" s="65"/>
      <c r="L3" s="65"/>
      <c r="M3" s="65"/>
      <c r="N3" s="65"/>
      <c r="O3" s="65"/>
      <c r="P3" s="66">
        <f>SUM(D3:O3)/6</f>
        <v>0.89561845779580518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492</v>
      </c>
      <c r="I4" s="105"/>
      <c r="J4" s="105"/>
      <c r="K4" s="107"/>
      <c r="L4" s="107"/>
      <c r="M4" s="107"/>
      <c r="N4" s="107"/>
      <c r="O4" s="107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/>
      <c r="K5" s="65"/>
      <c r="L5" s="65"/>
      <c r="M5" s="65"/>
      <c r="N5" s="65"/>
      <c r="O5" s="65"/>
      <c r="P5" s="66">
        <f>SUM(D5:O5)/6</f>
        <v>0.91510443335040115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/>
      <c r="K6" s="65"/>
      <c r="L6" s="65"/>
      <c r="M6" s="65"/>
      <c r="N6" s="65"/>
      <c r="O6" s="65"/>
      <c r="P6" s="66">
        <f t="shared" ref="P6:P17" si="0">SUM(D6:O6)/6</f>
        <v>0.94814814814814818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/>
      <c r="K7" s="65"/>
      <c r="L7" s="65"/>
      <c r="M7" s="65"/>
      <c r="N7" s="65"/>
      <c r="O7" s="65"/>
      <c r="P7" s="66">
        <f t="shared" si="0"/>
        <v>1.5123931623931626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/>
      <c r="K8" s="65"/>
      <c r="L8" s="65"/>
      <c r="M8" s="65"/>
      <c r="N8" s="65"/>
      <c r="O8" s="65"/>
      <c r="P8" s="66">
        <f t="shared" si="0"/>
        <v>1.2489375314336957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/>
      <c r="K9" s="65"/>
      <c r="L9" s="65"/>
      <c r="M9" s="65"/>
      <c r="N9" s="65"/>
      <c r="O9" s="65"/>
      <c r="P9" s="66">
        <f t="shared" si="0"/>
        <v>1.3589165220744166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/>
      <c r="K10" s="65"/>
      <c r="L10" s="65"/>
      <c r="M10" s="65"/>
      <c r="N10" s="65"/>
      <c r="O10" s="65"/>
      <c r="P10" s="66">
        <f t="shared" si="0"/>
        <v>0.88831039086817931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/>
      <c r="K11" s="65"/>
      <c r="L11" s="65"/>
      <c r="M11" s="65"/>
      <c r="N11" s="65"/>
      <c r="O11" s="65"/>
      <c r="P11" s="66">
        <f t="shared" si="0"/>
        <v>1.0376923626923626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/>
      <c r="K12" s="65"/>
      <c r="L12" s="65"/>
      <c r="M12" s="65"/>
      <c r="N12" s="65"/>
      <c r="O12" s="65"/>
      <c r="P12" s="66">
        <f t="shared" si="0"/>
        <v>0.91808169963879438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/>
      <c r="K13" s="65"/>
      <c r="L13" s="65"/>
      <c r="M13" s="65"/>
      <c r="N13" s="65"/>
      <c r="O13" s="65"/>
      <c r="P13" s="66">
        <f t="shared" si="0"/>
        <v>1.7215328928936315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/>
      <c r="K14" s="65"/>
      <c r="L14" s="65"/>
      <c r="M14" s="65"/>
      <c r="N14" s="65"/>
      <c r="O14" s="65"/>
      <c r="P14" s="66">
        <f t="shared" si="0"/>
        <v>1.6242357760054891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/>
      <c r="K15" s="65"/>
      <c r="L15" s="65"/>
      <c r="M15" s="65"/>
      <c r="N15" s="65"/>
      <c r="O15" s="65"/>
      <c r="P15" s="66">
        <f t="shared" si="0"/>
        <v>1.1899787347155768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/>
      <c r="K16" s="65"/>
      <c r="L16" s="65"/>
      <c r="M16" s="65"/>
      <c r="N16" s="65"/>
      <c r="O16" s="65"/>
      <c r="P16" s="66">
        <f t="shared" si="0"/>
        <v>1.0056416644492576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/>
      <c r="K17" s="65"/>
      <c r="L17" s="65"/>
      <c r="M17" s="65"/>
      <c r="N17" s="65"/>
      <c r="O17" s="65"/>
      <c r="P17" s="66">
        <f t="shared" si="0"/>
        <v>0.87561919473064131</v>
      </c>
    </row>
    <row r="18" spans="1:16" x14ac:dyDescent="0.2">
      <c r="A18" s="60" t="s">
        <v>50</v>
      </c>
      <c r="B18" s="61" t="s">
        <v>51</v>
      </c>
      <c r="C18" s="62" t="s">
        <v>498</v>
      </c>
      <c r="D18" s="63">
        <f>Jan!J18</f>
        <v>1</v>
      </c>
      <c r="E18" s="64">
        <f>Feb!J18</f>
        <v>0.8</v>
      </c>
      <c r="F18" s="106" t="s">
        <v>492</v>
      </c>
      <c r="G18" s="105"/>
      <c r="H18" s="105"/>
      <c r="I18" s="105"/>
      <c r="J18" s="105"/>
      <c r="K18" s="107"/>
      <c r="L18" s="107"/>
      <c r="M18" s="107"/>
      <c r="N18" s="107"/>
      <c r="O18" s="107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/>
      <c r="K19" s="65"/>
      <c r="L19" s="65"/>
      <c r="M19" s="65"/>
      <c r="N19" s="65"/>
      <c r="O19" s="65"/>
      <c r="P19" s="66">
        <f>SUM(D19:O19)/6</f>
        <v>0.93419150657412542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/>
      <c r="K20" s="65"/>
      <c r="L20" s="65"/>
      <c r="M20" s="65"/>
      <c r="N20" s="65"/>
      <c r="O20" s="65"/>
      <c r="P20" s="66">
        <f t="shared" ref="P20:P83" si="1">SUM(D20:O20)/6</f>
        <v>0.98915572209944214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/>
      <c r="K21" s="65"/>
      <c r="L21" s="65"/>
      <c r="M21" s="65"/>
      <c r="N21" s="65"/>
      <c r="O21" s="65"/>
      <c r="P21" s="66">
        <f t="shared" si="1"/>
        <v>0.79633699633699628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/>
      <c r="K22" s="65"/>
      <c r="L22" s="65"/>
      <c r="M22" s="65"/>
      <c r="N22" s="65"/>
      <c r="O22" s="65"/>
      <c r="P22" s="66">
        <f t="shared" si="1"/>
        <v>1.9018058006949969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/>
      <c r="K23" s="65"/>
      <c r="L23" s="65"/>
      <c r="M23" s="65"/>
      <c r="N23" s="65"/>
      <c r="O23" s="65"/>
      <c r="P23" s="66">
        <f t="shared" si="1"/>
        <v>1.0771922657952071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/>
      <c r="K24" s="65"/>
      <c r="L24" s="65"/>
      <c r="M24" s="65"/>
      <c r="N24" s="65"/>
      <c r="O24" s="65"/>
      <c r="P24" s="66">
        <f t="shared" si="1"/>
        <v>1.1274328612563909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/>
      <c r="K25" s="65"/>
      <c r="L25" s="65"/>
      <c r="M25" s="65"/>
      <c r="N25" s="65"/>
      <c r="O25" s="65"/>
      <c r="P25" s="66">
        <f t="shared" si="1"/>
        <v>1.2600974864112968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/>
      <c r="K26" s="65"/>
      <c r="L26" s="65"/>
      <c r="M26" s="65"/>
      <c r="N26" s="65"/>
      <c r="O26" s="65"/>
      <c r="P26" s="66">
        <f t="shared" si="1"/>
        <v>0.72015991180152283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/>
      <c r="K27" s="65"/>
      <c r="L27" s="65"/>
      <c r="M27" s="65"/>
      <c r="N27" s="65"/>
      <c r="O27" s="65"/>
      <c r="P27" s="66">
        <f t="shared" si="1"/>
        <v>1.2066383425723586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/>
      <c r="K28" s="65"/>
      <c r="L28" s="65"/>
      <c r="M28" s="65"/>
      <c r="N28" s="65"/>
      <c r="O28" s="65"/>
      <c r="P28" s="66">
        <f t="shared" si="1"/>
        <v>1.4743329163709753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/>
      <c r="K29" s="65"/>
      <c r="L29" s="65"/>
      <c r="M29" s="65"/>
      <c r="N29" s="65"/>
      <c r="O29" s="65"/>
      <c r="P29" s="66">
        <f t="shared" si="1"/>
        <v>1.3673763128963614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/>
      <c r="K30" s="65"/>
      <c r="L30" s="65"/>
      <c r="M30" s="65"/>
      <c r="N30" s="65"/>
      <c r="O30" s="65"/>
      <c r="P30" s="66">
        <f t="shared" si="1"/>
        <v>1.0699159638586198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/>
      <c r="K31" s="65"/>
      <c r="L31" s="65"/>
      <c r="M31" s="65"/>
      <c r="N31" s="65"/>
      <c r="O31" s="65"/>
      <c r="P31" s="66">
        <f t="shared" si="1"/>
        <v>1.0694444444444444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 t="e">
        <f>'June '!J30</f>
        <v>#DIV/0!</v>
      </c>
      <c r="J32" s="64"/>
      <c r="K32" s="65"/>
      <c r="L32" s="65"/>
      <c r="M32" s="65"/>
      <c r="N32" s="65"/>
      <c r="O32" s="65"/>
      <c r="P32" s="66" t="e">
        <f t="shared" si="1"/>
        <v>#DIV/0!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/>
      <c r="K33" s="65"/>
      <c r="L33" s="65"/>
      <c r="M33" s="65"/>
      <c r="N33" s="65"/>
      <c r="O33" s="65"/>
      <c r="P33" s="66">
        <f t="shared" si="1"/>
        <v>1.1181978492737021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/>
      <c r="K34" s="65"/>
      <c r="L34" s="65"/>
      <c r="M34" s="65"/>
      <c r="N34" s="65"/>
      <c r="O34" s="65"/>
      <c r="P34" s="66">
        <f t="shared" si="1"/>
        <v>1.0762280576750374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/>
      <c r="K35" s="65"/>
      <c r="L35" s="65"/>
      <c r="M35" s="65"/>
      <c r="N35" s="65"/>
      <c r="O35" s="65"/>
      <c r="P35" s="66">
        <f t="shared" si="1"/>
        <v>1.4502307749705279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/>
      <c r="K36" s="65"/>
      <c r="L36" s="65"/>
      <c r="M36" s="65"/>
      <c r="N36" s="65"/>
      <c r="O36" s="65"/>
      <c r="P36" s="66">
        <f t="shared" si="1"/>
        <v>1.2706349206349206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/>
      <c r="K37" s="65"/>
      <c r="L37" s="65"/>
      <c r="M37" s="65"/>
      <c r="N37" s="65"/>
      <c r="O37" s="65"/>
      <c r="P37" s="66">
        <f t="shared" si="1"/>
        <v>1.0409234485321441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/>
      <c r="K38" s="65"/>
      <c r="L38" s="65"/>
      <c r="M38" s="65"/>
      <c r="N38" s="65"/>
      <c r="O38" s="65"/>
      <c r="P38" s="66">
        <f t="shared" si="1"/>
        <v>0.86131047315257836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/>
      <c r="K39" s="65"/>
      <c r="L39" s="65"/>
      <c r="M39" s="65"/>
      <c r="N39" s="65"/>
      <c r="O39" s="65"/>
      <c r="P39" s="66">
        <f t="shared" si="1"/>
        <v>1.0127314814814816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/>
      <c r="K40" s="65"/>
      <c r="L40" s="65"/>
      <c r="M40" s="65"/>
      <c r="N40" s="65"/>
      <c r="O40" s="65"/>
      <c r="P40" s="66">
        <f t="shared" si="1"/>
        <v>1.279721550423883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/>
      <c r="K41" s="65"/>
      <c r="L41" s="65"/>
      <c r="M41" s="65"/>
      <c r="N41" s="65"/>
      <c r="O41" s="65"/>
      <c r="P41" s="66">
        <f t="shared" si="1"/>
        <v>1.0109028080966842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/>
      <c r="K42" s="65"/>
      <c r="L42" s="65"/>
      <c r="M42" s="65"/>
      <c r="N42" s="65"/>
      <c r="O42" s="65"/>
      <c r="P42" s="66">
        <f t="shared" si="1"/>
        <v>0.88814635817047671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/>
      <c r="K43" s="65"/>
      <c r="L43" s="65"/>
      <c r="M43" s="65"/>
      <c r="N43" s="65"/>
      <c r="O43" s="65"/>
      <c r="P43" s="66">
        <f t="shared" si="1"/>
        <v>1.0486751573708093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/>
      <c r="K44" s="65"/>
      <c r="L44" s="65"/>
      <c r="M44" s="65"/>
      <c r="N44" s="65"/>
      <c r="O44" s="65"/>
      <c r="P44" s="66">
        <f t="shared" si="1"/>
        <v>1.5840785304020599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/>
      <c r="K45" s="65"/>
      <c r="L45" s="65"/>
      <c r="M45" s="65"/>
      <c r="N45" s="65"/>
      <c r="O45" s="65"/>
      <c r="P45" s="66">
        <f t="shared" si="1"/>
        <v>1.382241392361095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/>
      <c r="K46" s="65"/>
      <c r="L46" s="65"/>
      <c r="M46" s="65"/>
      <c r="N46" s="65"/>
      <c r="O46" s="65"/>
      <c r="P46" s="66">
        <f t="shared" si="1"/>
        <v>1.191667607754564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/>
      <c r="K47" s="65"/>
      <c r="L47" s="65"/>
      <c r="M47" s="65"/>
      <c r="N47" s="65"/>
      <c r="O47" s="65"/>
      <c r="P47" s="66">
        <f t="shared" si="1"/>
        <v>1.3164106087106184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/>
      <c r="K48" s="65"/>
      <c r="L48" s="65"/>
      <c r="M48" s="65"/>
      <c r="N48" s="65"/>
      <c r="O48" s="65"/>
      <c r="P48" s="66">
        <f t="shared" si="1"/>
        <v>1.1057880705298209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/>
      <c r="K49" s="65"/>
      <c r="L49" s="65"/>
      <c r="M49" s="65"/>
      <c r="N49" s="65"/>
      <c r="O49" s="65"/>
      <c r="P49" s="66">
        <f t="shared" si="1"/>
        <v>1.0852157102157101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/>
      <c r="K50" s="65"/>
      <c r="L50" s="65"/>
      <c r="M50" s="65"/>
      <c r="N50" s="65"/>
      <c r="O50" s="65"/>
      <c r="P50" s="66">
        <f t="shared" si="1"/>
        <v>1.0826372360741106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/>
      <c r="K51" s="65"/>
      <c r="L51" s="65"/>
      <c r="M51" s="65"/>
      <c r="N51" s="65"/>
      <c r="O51" s="65"/>
      <c r="P51" s="66">
        <f t="shared" si="1"/>
        <v>1.0097335973745631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/>
      <c r="K52" s="65"/>
      <c r="L52" s="65"/>
      <c r="M52" s="65"/>
      <c r="N52" s="65"/>
      <c r="O52" s="65"/>
      <c r="P52" s="66">
        <f t="shared" si="1"/>
        <v>1.1438547709004903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/>
      <c r="K53" s="65"/>
      <c r="L53" s="65"/>
      <c r="M53" s="65"/>
      <c r="N53" s="65"/>
      <c r="O53" s="65"/>
      <c r="P53" s="66">
        <f t="shared" si="1"/>
        <v>1.1669312169312169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/>
      <c r="K54" s="65"/>
      <c r="L54" s="65"/>
      <c r="M54" s="65"/>
      <c r="N54" s="65"/>
      <c r="O54" s="65"/>
      <c r="P54" s="66">
        <f t="shared" si="1"/>
        <v>0.85330276448697495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/>
      <c r="K55" s="65"/>
      <c r="L55" s="65"/>
      <c r="M55" s="65"/>
      <c r="N55" s="65"/>
      <c r="O55" s="65"/>
      <c r="P55" s="66">
        <f t="shared" si="1"/>
        <v>0.99705100761890497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/>
      <c r="K56" s="65"/>
      <c r="L56" s="65"/>
      <c r="M56" s="65"/>
      <c r="N56" s="65"/>
      <c r="O56" s="65"/>
      <c r="P56" s="66">
        <f t="shared" si="1"/>
        <v>1.5982997236835115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/>
      <c r="K57" s="65"/>
      <c r="L57" s="65"/>
      <c r="M57" s="65"/>
      <c r="N57" s="65"/>
      <c r="O57" s="65"/>
      <c r="P57" s="66">
        <f t="shared" si="1"/>
        <v>1.0998350623350623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/>
      <c r="K58" s="65"/>
      <c r="L58" s="65"/>
      <c r="M58" s="65"/>
      <c r="N58" s="65"/>
      <c r="O58" s="65"/>
      <c r="P58" s="66">
        <f t="shared" si="1"/>
        <v>1.0761180130733046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/>
      <c r="K59" s="65"/>
      <c r="L59" s="65"/>
      <c r="M59" s="65"/>
      <c r="N59" s="65"/>
      <c r="O59" s="65"/>
      <c r="P59" s="66">
        <f t="shared" si="1"/>
        <v>1.0317137096774194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/>
      <c r="K60" s="65"/>
      <c r="L60" s="65"/>
      <c r="M60" s="65"/>
      <c r="N60" s="65"/>
      <c r="O60" s="65"/>
      <c r="P60" s="66">
        <f t="shared" si="1"/>
        <v>1.3287273781990434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/>
      <c r="K61" s="65"/>
      <c r="L61" s="65"/>
      <c r="M61" s="65"/>
      <c r="N61" s="65"/>
      <c r="O61" s="65"/>
      <c r="P61" s="66">
        <f t="shared" si="1"/>
        <v>1.0223122218154559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/>
      <c r="K62" s="65"/>
      <c r="L62" s="65"/>
      <c r="M62" s="65"/>
      <c r="N62" s="65"/>
      <c r="O62" s="65"/>
      <c r="P62" s="66">
        <f t="shared" si="1"/>
        <v>1.0833269166602502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/>
      <c r="K63" s="65"/>
      <c r="L63" s="65"/>
      <c r="M63" s="65"/>
      <c r="N63" s="65"/>
      <c r="O63" s="65"/>
      <c r="P63" s="66">
        <f t="shared" si="1"/>
        <v>0.99517691584992918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/>
      <c r="K64" s="65"/>
      <c r="L64" s="65"/>
      <c r="M64" s="65"/>
      <c r="N64" s="65"/>
      <c r="O64" s="65"/>
      <c r="P64" s="66">
        <f t="shared" si="1"/>
        <v>1.6798216078917834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/>
      <c r="K65" s="65"/>
      <c r="L65" s="65"/>
      <c r="M65" s="65"/>
      <c r="N65" s="65"/>
      <c r="O65" s="65"/>
      <c r="P65" s="66">
        <f t="shared" si="1"/>
        <v>1.0006418485237483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/>
      <c r="K66" s="65"/>
      <c r="L66" s="65"/>
      <c r="M66" s="65"/>
      <c r="N66" s="65"/>
      <c r="O66" s="65"/>
      <c r="P66" s="66">
        <f t="shared" si="1"/>
        <v>0.95356856700718151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/>
      <c r="K67" s="65"/>
      <c r="L67" s="65"/>
      <c r="M67" s="65"/>
      <c r="N67" s="65"/>
      <c r="O67" s="65"/>
      <c r="P67" s="66">
        <f t="shared" si="1"/>
        <v>0.97331161880691897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/>
      <c r="K68" s="65"/>
      <c r="L68" s="65"/>
      <c r="M68" s="65"/>
      <c r="N68" s="65"/>
      <c r="O68" s="65"/>
      <c r="P68" s="66">
        <f t="shared" si="1"/>
        <v>1.0209368944862975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/>
      <c r="K69" s="65"/>
      <c r="L69" s="65"/>
      <c r="M69" s="65"/>
      <c r="N69" s="65"/>
      <c r="O69" s="65"/>
      <c r="P69" s="66">
        <f t="shared" si="1"/>
        <v>0.95598595382551743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/>
      <c r="K70" s="65"/>
      <c r="L70" s="65"/>
      <c r="M70" s="65"/>
      <c r="N70" s="65"/>
      <c r="O70" s="65"/>
      <c r="P70" s="66">
        <f t="shared" si="1"/>
        <v>1.0023090385977167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/>
      <c r="K71" s="65"/>
      <c r="L71" s="65"/>
      <c r="M71" s="65"/>
      <c r="N71" s="65"/>
      <c r="O71" s="65"/>
      <c r="P71" s="66">
        <f t="shared" si="1"/>
        <v>0.93160354768191711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/>
      <c r="K72" s="65"/>
      <c r="L72" s="65"/>
      <c r="M72" s="65"/>
      <c r="N72" s="65"/>
      <c r="O72" s="65"/>
      <c r="P72" s="66">
        <f t="shared" si="1"/>
        <v>1.1119880275945973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/>
      <c r="K73" s="65"/>
      <c r="L73" s="65"/>
      <c r="M73" s="65"/>
      <c r="N73" s="65"/>
      <c r="O73" s="65"/>
      <c r="P73" s="66">
        <f t="shared" si="1"/>
        <v>1.1439239332096476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/>
      <c r="K74" s="65"/>
      <c r="L74" s="65"/>
      <c r="M74" s="65"/>
      <c r="N74" s="65"/>
      <c r="O74" s="65"/>
      <c r="P74" s="66">
        <f t="shared" si="1"/>
        <v>0.92080473718007039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/>
      <c r="K75" s="65"/>
      <c r="L75" s="65"/>
      <c r="M75" s="65"/>
      <c r="N75" s="65"/>
      <c r="O75" s="65"/>
      <c r="P75" s="66">
        <f t="shared" si="1"/>
        <v>1.0975964137695779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/>
      <c r="K76" s="65"/>
      <c r="L76" s="65"/>
      <c r="M76" s="65"/>
      <c r="N76" s="65"/>
      <c r="O76" s="65"/>
      <c r="P76" s="66">
        <f t="shared" si="1"/>
        <v>1.0211015633217226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/>
      <c r="K77" s="65"/>
      <c r="L77" s="65"/>
      <c r="M77" s="65"/>
      <c r="N77" s="65"/>
      <c r="O77" s="65"/>
      <c r="P77" s="66">
        <f t="shared" si="1"/>
        <v>0.93164999226896805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/>
      <c r="K78" s="65"/>
      <c r="L78" s="65"/>
      <c r="M78" s="65"/>
      <c r="N78" s="65"/>
      <c r="O78" s="65"/>
      <c r="P78" s="66">
        <f t="shared" si="1"/>
        <v>1.0043228917879761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/>
      <c r="K79" s="65"/>
      <c r="L79" s="65"/>
      <c r="M79" s="65"/>
      <c r="N79" s="65"/>
      <c r="O79" s="65"/>
      <c r="P79" s="66">
        <f t="shared" si="1"/>
        <v>0.93658647145708762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/>
      <c r="K80" s="65"/>
      <c r="L80" s="65"/>
      <c r="M80" s="65"/>
      <c r="N80" s="65"/>
      <c r="O80" s="65"/>
      <c r="P80" s="66">
        <f t="shared" si="1"/>
        <v>0.99769131344284911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/>
      <c r="K81" s="65"/>
      <c r="L81" s="65"/>
      <c r="M81" s="65"/>
      <c r="N81" s="65"/>
      <c r="O81" s="65"/>
      <c r="P81" s="66">
        <f t="shared" si="1"/>
        <v>1.1151015651015652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/>
      <c r="K82" s="65"/>
      <c r="L82" s="65"/>
      <c r="M82" s="65"/>
      <c r="N82" s="65"/>
      <c r="O82" s="65"/>
      <c r="P82" s="66">
        <f t="shared" si="1"/>
        <v>1.0889277445255254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/>
      <c r="K83" s="65"/>
      <c r="L83" s="65"/>
      <c r="M83" s="65"/>
      <c r="N83" s="65"/>
      <c r="O83" s="65"/>
      <c r="P83" s="66">
        <f t="shared" si="1"/>
        <v>1.6719535094535092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/>
      <c r="K84" s="65"/>
      <c r="L84" s="65"/>
      <c r="M84" s="65"/>
      <c r="N84" s="65"/>
      <c r="O84" s="65"/>
      <c r="P84" s="66">
        <f t="shared" ref="P84:P108" si="2">SUM(D84:O84)/6</f>
        <v>2.1369658119658124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/>
      <c r="K85" s="65"/>
      <c r="L85" s="65"/>
      <c r="M85" s="65"/>
      <c r="N85" s="65"/>
      <c r="O85" s="65"/>
      <c r="P85" s="66">
        <f t="shared" si="2"/>
        <v>3.2313740923403338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/>
      <c r="K86" s="65"/>
      <c r="L86" s="65"/>
      <c r="M86" s="65"/>
      <c r="N86" s="65"/>
      <c r="O86" s="65"/>
      <c r="P86" s="66">
        <f t="shared" si="2"/>
        <v>1.5803338001867413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/>
      <c r="K87" s="65"/>
      <c r="L87" s="65"/>
      <c r="M87" s="65"/>
      <c r="N87" s="65"/>
      <c r="O87" s="65"/>
      <c r="P87" s="66">
        <f t="shared" si="2"/>
        <v>1.0997484299045863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/>
      <c r="K88" s="65"/>
      <c r="L88" s="65"/>
      <c r="M88" s="65"/>
      <c r="N88" s="65"/>
      <c r="O88" s="65"/>
      <c r="P88" s="66">
        <f t="shared" si="2"/>
        <v>1.1686808490214065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/>
      <c r="K89" s="65"/>
      <c r="L89" s="65"/>
      <c r="M89" s="65"/>
      <c r="N89" s="65"/>
      <c r="O89" s="65"/>
      <c r="P89" s="66">
        <f t="shared" si="2"/>
        <v>0.93190494920131439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/>
      <c r="K90" s="65"/>
      <c r="L90" s="65"/>
      <c r="M90" s="65"/>
      <c r="N90" s="65"/>
      <c r="O90" s="65"/>
      <c r="P90" s="66">
        <f t="shared" si="2"/>
        <v>1.7298653637896997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/>
      <c r="K91" s="65"/>
      <c r="L91" s="65"/>
      <c r="M91" s="65"/>
      <c r="N91" s="65"/>
      <c r="O91" s="65"/>
      <c r="P91" s="66">
        <f t="shared" si="2"/>
        <v>0.52777777777777779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/>
      <c r="K92" s="65"/>
      <c r="L92" s="65"/>
      <c r="M92" s="65"/>
      <c r="N92" s="65"/>
      <c r="O92" s="65"/>
      <c r="P92" s="66">
        <f t="shared" si="2"/>
        <v>1.0702740293526316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/>
      <c r="K93" s="65"/>
      <c r="L93" s="65"/>
      <c r="M93" s="65"/>
      <c r="N93" s="65"/>
      <c r="O93" s="65"/>
      <c r="P93" s="66">
        <f t="shared" si="2"/>
        <v>1.0809941520467836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/>
      <c r="K94" s="65"/>
      <c r="L94" s="65"/>
      <c r="M94" s="65"/>
      <c r="N94" s="65"/>
      <c r="O94" s="65"/>
      <c r="P94" s="66">
        <f t="shared" si="2"/>
        <v>1.0216751313835655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/>
      <c r="K95" s="65"/>
      <c r="L95" s="65"/>
      <c r="M95" s="65"/>
      <c r="N95" s="65"/>
      <c r="O95" s="65"/>
      <c r="P95" s="66">
        <f t="shared" si="2"/>
        <v>0.9027541717197648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/>
      <c r="K96" s="65"/>
      <c r="L96" s="65"/>
      <c r="M96" s="65"/>
      <c r="N96" s="65"/>
      <c r="O96" s="65"/>
      <c r="P96" s="66">
        <f t="shared" si="2"/>
        <v>0.97237941282206874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/>
      <c r="K97" s="65"/>
      <c r="L97" s="65"/>
      <c r="M97" s="65"/>
      <c r="N97" s="65"/>
      <c r="O97" s="65"/>
      <c r="P97" s="66">
        <f t="shared" si="2"/>
        <v>1.0351914685637427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/>
      <c r="K98" s="65"/>
      <c r="L98" s="65"/>
      <c r="M98" s="65"/>
      <c r="N98" s="65"/>
      <c r="O98" s="65"/>
      <c r="P98" s="66">
        <f t="shared" si="2"/>
        <v>1.04083863667197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/>
      <c r="K99" s="65"/>
      <c r="L99" s="65"/>
      <c r="M99" s="65"/>
      <c r="N99" s="65"/>
      <c r="O99" s="65"/>
      <c r="P99" s="66">
        <f t="shared" si="2"/>
        <v>1.0544255511829659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/>
      <c r="K100" s="65"/>
      <c r="L100" s="65"/>
      <c r="M100" s="65"/>
      <c r="N100" s="65"/>
      <c r="O100" s="65"/>
      <c r="P100" s="66">
        <f t="shared" si="2"/>
        <v>0.99900752344571797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/>
      <c r="K101" s="65"/>
      <c r="L101" s="65"/>
      <c r="M101" s="65"/>
      <c r="N101" s="65"/>
      <c r="O101" s="65"/>
      <c r="P101" s="66">
        <f t="shared" si="2"/>
        <v>1.0623711250069945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/>
      <c r="K102" s="65"/>
      <c r="L102" s="65"/>
      <c r="M102" s="65"/>
      <c r="N102" s="65"/>
      <c r="O102" s="65"/>
      <c r="P102" s="66">
        <f t="shared" si="2"/>
        <v>1.0096324411456183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/>
      <c r="K103" s="65"/>
      <c r="L103" s="65"/>
      <c r="M103" s="65"/>
      <c r="N103" s="65"/>
      <c r="O103" s="65"/>
      <c r="P103" s="66">
        <f t="shared" si="2"/>
        <v>1.0269467871551921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/>
      <c r="K104" s="65"/>
      <c r="L104" s="65"/>
      <c r="M104" s="65"/>
      <c r="N104" s="65"/>
      <c r="O104" s="65"/>
      <c r="P104" s="66">
        <f t="shared" si="2"/>
        <v>0.94209620378449532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/>
      <c r="K105" s="65"/>
      <c r="L105" s="65"/>
      <c r="M105" s="65"/>
      <c r="N105" s="65"/>
      <c r="O105" s="65"/>
      <c r="P105" s="66">
        <f t="shared" si="2"/>
        <v>0.89104735161928372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/>
      <c r="K106" s="65"/>
      <c r="L106" s="65"/>
      <c r="M106" s="65"/>
      <c r="N106" s="65"/>
      <c r="O106" s="65"/>
      <c r="P106" s="66">
        <f t="shared" si="2"/>
        <v>1.1856002944187274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/>
      <c r="K107" s="65"/>
      <c r="L107" s="65"/>
      <c r="M107" s="65"/>
      <c r="N107" s="65"/>
      <c r="O107" s="65"/>
      <c r="P107" s="66">
        <f t="shared" si="2"/>
        <v>0.94952623087101429</v>
      </c>
    </row>
    <row r="108" spans="1:16" x14ac:dyDescent="0.2">
      <c r="A108" s="18" t="s">
        <v>304</v>
      </c>
      <c r="B108" s="19" t="s">
        <v>266</v>
      </c>
      <c r="C108" s="20" t="s">
        <v>455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/>
      <c r="K108" s="65"/>
      <c r="L108" s="65"/>
      <c r="M108" s="65"/>
      <c r="N108" s="65"/>
      <c r="O108" s="65"/>
      <c r="P108" s="66">
        <f t="shared" si="2"/>
        <v>1.0135876423611943</v>
      </c>
    </row>
    <row r="109" spans="1:16" x14ac:dyDescent="0.2">
      <c r="A109" s="59" t="s">
        <v>497</v>
      </c>
      <c r="B109" s="59" t="s">
        <v>266</v>
      </c>
      <c r="C109" s="59" t="s">
        <v>496</v>
      </c>
      <c r="D109" s="104"/>
      <c r="E109" s="104"/>
      <c r="F109" s="105"/>
      <c r="G109" s="105"/>
      <c r="H109" s="64">
        <f>May!J107</f>
        <v>1</v>
      </c>
      <c r="I109" s="64">
        <f>'June '!J107</f>
        <v>1.1176470588235294</v>
      </c>
      <c r="J109" s="64"/>
      <c r="K109" s="65"/>
      <c r="L109" s="65"/>
      <c r="M109" s="65"/>
      <c r="N109" s="65"/>
      <c r="O109" s="65"/>
      <c r="P109" s="66">
        <f>SUM(D109:O109)/2</f>
        <v>1.0588235294117647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/>
      <c r="K110" s="65"/>
      <c r="L110" s="65"/>
      <c r="M110" s="65"/>
      <c r="N110" s="65"/>
      <c r="O110" s="65"/>
      <c r="P110" s="66">
        <f>SUM(D110:O110)/6</f>
        <v>0.88295262166795363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/>
      <c r="K111" s="65"/>
      <c r="L111" s="65"/>
      <c r="M111" s="65"/>
      <c r="N111" s="65"/>
      <c r="O111" s="65"/>
      <c r="P111" s="66">
        <f t="shared" ref="P111:P115" si="3">SUM(D111:O111)/6</f>
        <v>1.0343753001350915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/>
      <c r="K112" s="65"/>
      <c r="L112" s="65"/>
      <c r="M112" s="65"/>
      <c r="N112" s="65"/>
      <c r="O112" s="65"/>
      <c r="P112" s="66">
        <f t="shared" si="3"/>
        <v>0.99479045928716314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/>
      <c r="K113" s="65"/>
      <c r="L113" s="65"/>
      <c r="M113" s="65"/>
      <c r="N113" s="65"/>
      <c r="O113" s="65"/>
      <c r="P113" s="66">
        <f t="shared" si="3"/>
        <v>0.98476215047422466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/>
      <c r="K114" s="75"/>
      <c r="L114" s="75"/>
      <c r="M114" s="75"/>
      <c r="N114" s="75"/>
      <c r="O114" s="76"/>
      <c r="P114" s="77">
        <f t="shared" si="3"/>
        <v>1.1048501509027824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64"/>
      <c r="K115" s="64"/>
      <c r="L115" s="65"/>
      <c r="M115" s="65"/>
      <c r="N115" s="65"/>
      <c r="O115" s="65"/>
      <c r="P115" s="66">
        <f t="shared" si="3"/>
        <v>1.1071347139168637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100" workbookViewId="0">
      <pane ySplit="1" topLeftCell="A83" activePane="bottomLeft" state="frozen"/>
      <selection activeCell="K75" sqref="K75"/>
      <selection pane="bottomLeft" activeCell="C98" sqref="C98:D98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489</v>
      </c>
      <c r="E2" s="90" t="s">
        <v>311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490</v>
      </c>
      <c r="E3" s="90" t="s">
        <v>462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471</v>
      </c>
      <c r="E4" s="90" t="s">
        <v>312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484</v>
      </c>
      <c r="E5" s="90" t="s">
        <v>313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314</v>
      </c>
      <c r="E6" s="90" t="s">
        <v>315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314</v>
      </c>
      <c r="E7" s="90" t="s">
        <v>316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343</v>
      </c>
      <c r="E8" s="44" t="s">
        <v>344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317</v>
      </c>
      <c r="E9" s="44" t="s">
        <v>318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319</v>
      </c>
      <c r="E10" s="90" t="s">
        <v>320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321</v>
      </c>
      <c r="E11" s="90" t="s">
        <v>322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488</v>
      </c>
      <c r="E12" s="90" t="s">
        <v>323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504</v>
      </c>
      <c r="E13" s="44" t="s">
        <v>324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479</v>
      </c>
      <c r="E14" s="44" t="s">
        <v>325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481</v>
      </c>
      <c r="E15" s="44" t="s">
        <v>326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327</v>
      </c>
      <c r="E16" s="90" t="s">
        <v>328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329</v>
      </c>
      <c r="E17" s="90" t="s">
        <v>330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331</v>
      </c>
      <c r="E18" s="90" t="s">
        <v>332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472</v>
      </c>
      <c r="E20" s="90" t="s">
        <v>335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336</v>
      </c>
      <c r="E21" s="90" t="s">
        <v>337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336</v>
      </c>
      <c r="E22" s="90" t="s">
        <v>337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338</v>
      </c>
      <c r="E23" s="44" t="s">
        <v>339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340</v>
      </c>
      <c r="E24" s="44" t="s">
        <v>341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474</v>
      </c>
      <c r="E25" s="90" t="s">
        <v>342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474</v>
      </c>
      <c r="E26" s="90" t="s">
        <v>342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343</v>
      </c>
      <c r="E27" s="90" t="s">
        <v>344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343</v>
      </c>
      <c r="E28" s="90" t="s">
        <v>344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345</v>
      </c>
      <c r="E29" s="44" t="s">
        <v>346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347</v>
      </c>
      <c r="E30" s="44" t="s">
        <v>348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349</v>
      </c>
      <c r="E31" s="44" t="s">
        <v>350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351</v>
      </c>
      <c r="E32" s="90" t="s">
        <v>352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353</v>
      </c>
      <c r="E33" s="90" t="s">
        <v>354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355</v>
      </c>
      <c r="E34" s="90" t="s">
        <v>356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493</v>
      </c>
      <c r="E35" s="44" t="s">
        <v>357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358</v>
      </c>
      <c r="E36" s="90" t="s">
        <v>359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360</v>
      </c>
      <c r="E37" s="90" t="s">
        <v>361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485</v>
      </c>
      <c r="E38" s="44" t="s">
        <v>362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363</v>
      </c>
      <c r="E39" s="90" t="s">
        <v>364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365</v>
      </c>
      <c r="E40" s="90" t="s">
        <v>366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469</v>
      </c>
      <c r="E41" s="90" t="s">
        <v>367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436</v>
      </c>
      <c r="E42" s="90" t="s">
        <v>368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487</v>
      </c>
      <c r="E43" s="44" t="s">
        <v>369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480</v>
      </c>
      <c r="E44" s="90" t="s">
        <v>370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371</v>
      </c>
      <c r="E45" s="90" t="s">
        <v>372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505</v>
      </c>
      <c r="E46" s="90" t="s">
        <v>373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336</v>
      </c>
      <c r="E47" s="90" t="s">
        <v>337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374</v>
      </c>
      <c r="E48" s="59" t="s">
        <v>375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475</v>
      </c>
      <c r="E49" s="90" t="s">
        <v>376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377</v>
      </c>
      <c r="E50" s="44" t="s">
        <v>378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379</v>
      </c>
      <c r="E51" s="90" t="s">
        <v>380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468</v>
      </c>
      <c r="E52" s="90" t="s">
        <v>381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506</v>
      </c>
      <c r="E53" s="90" t="s">
        <v>382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507</v>
      </c>
      <c r="E54" s="90" t="s">
        <v>383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467</v>
      </c>
      <c r="E55" s="44" t="s">
        <v>384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385</v>
      </c>
      <c r="E56" s="90" t="s">
        <v>386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387</v>
      </c>
      <c r="E57" s="90" t="s">
        <v>388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389</v>
      </c>
      <c r="E58" s="90" t="s">
        <v>390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391</v>
      </c>
      <c r="E59" s="90" t="s">
        <v>392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393</v>
      </c>
      <c r="E60" s="90" t="s">
        <v>394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395</v>
      </c>
      <c r="E61" s="90" t="s">
        <v>396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397</v>
      </c>
      <c r="E62" s="90" t="s">
        <v>398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508</v>
      </c>
      <c r="E63" s="90" t="s">
        <v>399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400</v>
      </c>
      <c r="E64" s="90" t="s">
        <v>401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402</v>
      </c>
      <c r="E65" s="90" t="s">
        <v>403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402</v>
      </c>
      <c r="E66" s="90" t="s">
        <v>403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402</v>
      </c>
      <c r="E67" s="90" t="s">
        <v>403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402</v>
      </c>
      <c r="E68" s="90" t="s">
        <v>403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402</v>
      </c>
      <c r="E69" s="90" t="s">
        <v>403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402</v>
      </c>
      <c r="E70" s="90" t="s">
        <v>403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402</v>
      </c>
      <c r="E71" s="90" t="s">
        <v>403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404</v>
      </c>
      <c r="E72" s="90" t="s">
        <v>405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482</v>
      </c>
      <c r="E73" s="90" t="s">
        <v>406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466</v>
      </c>
      <c r="E74" s="44" t="s">
        <v>407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408</v>
      </c>
      <c r="E75" s="90" t="s">
        <v>409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410</v>
      </c>
      <c r="E76" s="90" t="s">
        <v>411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412</v>
      </c>
      <c r="E77" s="90" t="s">
        <v>413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509</v>
      </c>
      <c r="E78" s="44" t="s">
        <v>414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415</v>
      </c>
      <c r="E79" s="44" t="s">
        <v>416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417</v>
      </c>
      <c r="E80" s="90" t="s">
        <v>418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476</v>
      </c>
      <c r="E81" s="90" t="s">
        <v>483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486</v>
      </c>
      <c r="E82" s="90" t="s">
        <v>419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486</v>
      </c>
      <c r="E83" s="90" t="s">
        <v>420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421</v>
      </c>
      <c r="E84" s="90" t="s">
        <v>422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470</v>
      </c>
      <c r="E85" s="90" t="s">
        <v>423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424</v>
      </c>
      <c r="E86" s="44" t="s">
        <v>425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479</v>
      </c>
      <c r="E87" s="44" t="s">
        <v>426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478</v>
      </c>
      <c r="E88" s="90" t="s">
        <v>427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428</v>
      </c>
      <c r="E89" s="90" t="s">
        <v>429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465</v>
      </c>
      <c r="E90" s="90" t="s">
        <v>430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431</v>
      </c>
      <c r="E91" s="90" t="s">
        <v>432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433</v>
      </c>
      <c r="E92" s="44" t="s">
        <v>434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433</v>
      </c>
      <c r="E93" s="44" t="s">
        <v>434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500</v>
      </c>
      <c r="E94" s="90" t="s">
        <v>435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436</v>
      </c>
      <c r="E95" s="90" t="s">
        <v>437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329</v>
      </c>
      <c r="E96" s="90" t="s">
        <v>330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438</v>
      </c>
      <c r="E97" s="44" t="s">
        <v>439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440</v>
      </c>
      <c r="E98" s="90" t="s">
        <v>441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442</v>
      </c>
      <c r="E99" s="44" t="s">
        <v>443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444</v>
      </c>
      <c r="E100" s="90" t="s">
        <v>445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473</v>
      </c>
      <c r="E101" s="90" t="s">
        <v>494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446</v>
      </c>
      <c r="E102" s="90" t="s">
        <v>447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448</v>
      </c>
      <c r="E103" s="44" t="s">
        <v>449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501</v>
      </c>
      <c r="E104" s="90" t="s">
        <v>450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451</v>
      </c>
      <c r="E105" s="44" t="s">
        <v>452</v>
      </c>
      <c r="F105" s="44" t="s">
        <v>3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453</v>
      </c>
      <c r="E106" s="44" t="s">
        <v>454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455</v>
      </c>
      <c r="D107" s="44" t="s">
        <v>456</v>
      </c>
      <c r="E107" s="90" t="s">
        <v>457</v>
      </c>
      <c r="F107" s="44" t="s">
        <v>3</v>
      </c>
    </row>
    <row r="108" spans="1:7" x14ac:dyDescent="0.2">
      <c r="A108" s="35" t="s">
        <v>497</v>
      </c>
      <c r="B108" s="22" t="s">
        <v>266</v>
      </c>
      <c r="C108" s="22" t="s">
        <v>496</v>
      </c>
      <c r="D108" s="44" t="s">
        <v>502</v>
      </c>
      <c r="E108" s="90" t="s">
        <v>503</v>
      </c>
      <c r="F108" s="44" t="s">
        <v>3</v>
      </c>
    </row>
    <row r="109" spans="1:7" x14ac:dyDescent="0.2">
      <c r="A109" s="35" t="s">
        <v>284</v>
      </c>
      <c r="B109" s="22" t="s">
        <v>285</v>
      </c>
      <c r="C109" s="22" t="s">
        <v>285</v>
      </c>
      <c r="D109" s="44" t="s">
        <v>491</v>
      </c>
      <c r="E109" s="44" t="s">
        <v>458</v>
      </c>
      <c r="F109" s="44" t="s">
        <v>3</v>
      </c>
    </row>
    <row r="110" spans="1:7" x14ac:dyDescent="0.2">
      <c r="A110" s="35" t="s">
        <v>286</v>
      </c>
      <c r="B110" s="22" t="s">
        <v>285</v>
      </c>
      <c r="C110" s="22" t="s">
        <v>287</v>
      </c>
      <c r="D110" s="44" t="s">
        <v>459</v>
      </c>
      <c r="E110" s="44" t="s">
        <v>495</v>
      </c>
      <c r="F110" s="44" t="s">
        <v>3</v>
      </c>
    </row>
    <row r="111" spans="1:7" x14ac:dyDescent="0.2">
      <c r="A111" s="35" t="s">
        <v>288</v>
      </c>
      <c r="B111" s="22" t="s">
        <v>289</v>
      </c>
      <c r="C111" s="22" t="s">
        <v>290</v>
      </c>
      <c r="D111" s="44" t="s">
        <v>460</v>
      </c>
      <c r="E111" s="90" t="s">
        <v>461</v>
      </c>
      <c r="F111" s="90" t="s">
        <v>3</v>
      </c>
    </row>
    <row r="112" spans="1:7" x14ac:dyDescent="0.2">
      <c r="A112" s="35" t="s">
        <v>291</v>
      </c>
      <c r="B112" s="22" t="s">
        <v>292</v>
      </c>
      <c r="C112" s="22" t="s">
        <v>293</v>
      </c>
      <c r="D112" s="44" t="s">
        <v>389</v>
      </c>
      <c r="E112" s="44" t="s">
        <v>462</v>
      </c>
      <c r="F112" s="44" t="s">
        <v>3</v>
      </c>
      <c r="G112" s="44"/>
    </row>
    <row r="113" spans="1:6" x14ac:dyDescent="0.2">
      <c r="A113" s="35" t="s">
        <v>294</v>
      </c>
      <c r="B113" s="22" t="s">
        <v>295</v>
      </c>
      <c r="C113" s="22" t="s">
        <v>295</v>
      </c>
      <c r="D113" s="44" t="s">
        <v>463</v>
      </c>
      <c r="E113" s="44" t="s">
        <v>464</v>
      </c>
      <c r="F113" s="44" t="s">
        <v>3</v>
      </c>
    </row>
    <row r="114" spans="1:6" x14ac:dyDescent="0.2">
      <c r="A114" s="35"/>
      <c r="B114" s="22"/>
      <c r="C114" s="22"/>
    </row>
    <row r="115" spans="1:6" x14ac:dyDescent="0.2">
      <c r="A115" s="35"/>
      <c r="B115" s="22"/>
      <c r="C115" s="22"/>
    </row>
    <row r="116" spans="1:6" x14ac:dyDescent="0.2">
      <c r="A116" s="35"/>
      <c r="B116" s="22"/>
      <c r="C116" s="22"/>
    </row>
    <row r="117" spans="1:6" x14ac:dyDescent="0.2">
      <c r="A117" s="35"/>
      <c r="B117" s="22"/>
      <c r="C117" s="22"/>
    </row>
    <row r="118" spans="1:6" x14ac:dyDescent="0.2">
      <c r="A118" s="35"/>
      <c r="B118" s="22"/>
      <c r="C118" s="22"/>
    </row>
    <row r="119" spans="1:6" x14ac:dyDescent="0.2">
      <c r="A119" s="35"/>
      <c r="B119" s="22"/>
      <c r="C119" s="22"/>
    </row>
    <row r="120" spans="1:6" x14ac:dyDescent="0.2">
      <c r="A120" s="35"/>
      <c r="B120" s="22"/>
      <c r="C120" s="22"/>
    </row>
    <row r="121" spans="1:6" x14ac:dyDescent="0.2">
      <c r="A121" s="92" t="s">
        <v>298</v>
      </c>
      <c r="B121" s="22"/>
      <c r="C121" s="22"/>
    </row>
    <row r="122" spans="1:6" x14ac:dyDescent="0.2">
      <c r="A122" s="35"/>
      <c r="B122" s="22"/>
      <c r="C122" s="22"/>
    </row>
    <row r="123" spans="1:6" x14ac:dyDescent="0.2">
      <c r="A123" s="35"/>
      <c r="B123" s="22"/>
      <c r="C123" s="22"/>
    </row>
    <row r="124" spans="1:6" x14ac:dyDescent="0.2">
      <c r="A124" s="35"/>
      <c r="B124" s="22"/>
      <c r="C124" s="22"/>
    </row>
    <row r="125" spans="1:6" x14ac:dyDescent="0.2">
      <c r="A125" s="35"/>
      <c r="B125" s="22"/>
      <c r="C125" s="22"/>
    </row>
    <row r="126" spans="1:6" x14ac:dyDescent="0.2">
      <c r="A126" s="35"/>
      <c r="B126" s="22"/>
      <c r="C126" s="22"/>
    </row>
    <row r="127" spans="1:6" x14ac:dyDescent="0.2">
      <c r="A127" s="35"/>
      <c r="B127" s="22"/>
      <c r="C127" s="22"/>
    </row>
    <row r="128" spans="1:6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35"/>
      <c r="B133" s="22"/>
      <c r="C133" s="22"/>
    </row>
    <row r="134" spans="1:3" x14ac:dyDescent="0.2">
      <c r="A134" s="93"/>
      <c r="B134" s="94"/>
      <c r="C134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2018-06-08T19:54:20Z</cp:lastPrinted>
  <dcterms:created xsi:type="dcterms:W3CDTF">2018-01-26T17:24:14Z</dcterms:created>
  <dcterms:modified xsi:type="dcterms:W3CDTF">2018-07-09T21:32:26Z</dcterms:modified>
</cp:coreProperties>
</file>