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0\2020_11\"/>
    </mc:Choice>
  </mc:AlternateContent>
  <bookViews>
    <workbookView xWindow="8340" yWindow="195" windowWidth="9510" windowHeight="14220" firstSheet="8" activeTab="12"/>
  </bookViews>
  <sheets>
    <sheet name="Jul '15 (blank)" sheetId="10" state="hidden" r:id="rId1"/>
    <sheet name="Dec'19 " sheetId="75" r:id="rId2"/>
    <sheet name="Jan '20" sheetId="76" r:id="rId3"/>
    <sheet name="Feb '20 " sheetId="77" r:id="rId4"/>
    <sheet name="Mar '20" sheetId="78" r:id="rId5"/>
    <sheet name="Apr '20" sheetId="79" r:id="rId6"/>
    <sheet name="May '20" sheetId="80" r:id="rId7"/>
    <sheet name="Jun '20" sheetId="81" r:id="rId8"/>
    <sheet name="Jul '20" sheetId="82" r:id="rId9"/>
    <sheet name="Aug '20" sheetId="83" r:id="rId10"/>
    <sheet name="Sep '20 " sheetId="84" r:id="rId11"/>
    <sheet name="Oct '20" sheetId="85" r:id="rId12"/>
    <sheet name="Nov '20" sheetId="86" r:id="rId13"/>
  </sheets>
  <calcPr calcId="162913"/>
</workbook>
</file>

<file path=xl/calcChain.xml><?xml version="1.0" encoding="utf-8"?>
<calcChain xmlns="http://schemas.openxmlformats.org/spreadsheetml/2006/main">
  <c r="J123" i="86" l="1"/>
  <c r="J124" i="86" l="1"/>
  <c r="J117" i="86"/>
  <c r="J114" i="86"/>
  <c r="J111" i="86"/>
  <c r="J107" i="86"/>
  <c r="J103" i="86"/>
  <c r="J98" i="86"/>
  <c r="J92" i="86"/>
  <c r="J88" i="86"/>
  <c r="J84" i="86"/>
  <c r="J81" i="86"/>
  <c r="J77" i="86"/>
  <c r="J74" i="86"/>
  <c r="J71" i="86"/>
  <c r="J72" i="86" s="1"/>
  <c r="J64" i="86"/>
  <c r="J61" i="86"/>
  <c r="J56" i="86"/>
  <c r="J50" i="86"/>
  <c r="J44" i="86"/>
  <c r="J42" i="86"/>
  <c r="J35" i="86"/>
  <c r="J29" i="86"/>
  <c r="J26" i="86"/>
  <c r="J23" i="86"/>
  <c r="J20" i="86"/>
  <c r="J13" i="86"/>
  <c r="J7" i="86"/>
  <c r="J118" i="86" l="1"/>
  <c r="J104" i="86"/>
  <c r="J65" i="86"/>
  <c r="J36" i="86"/>
  <c r="I81" i="83"/>
  <c r="I80" i="83"/>
  <c r="I79" i="83"/>
  <c r="I78" i="83"/>
  <c r="J124" i="83"/>
  <c r="H123" i="83"/>
  <c r="H124" i="83" s="1"/>
  <c r="G123" i="83"/>
  <c r="G124" i="83" s="1"/>
  <c r="F123" i="83"/>
  <c r="F124" i="83" s="1"/>
  <c r="E123" i="83"/>
  <c r="E124" i="83" s="1"/>
  <c r="I122" i="83"/>
  <c r="I121" i="83"/>
  <c r="I120" i="83"/>
  <c r="I119" i="83"/>
  <c r="J117" i="83"/>
  <c r="H117" i="83"/>
  <c r="G117" i="83"/>
  <c r="F117" i="83"/>
  <c r="E117" i="83"/>
  <c r="I116" i="83"/>
  <c r="I115" i="83"/>
  <c r="J114" i="83"/>
  <c r="H114" i="83"/>
  <c r="G114" i="83"/>
  <c r="F114" i="83"/>
  <c r="E114" i="83"/>
  <c r="I113" i="83"/>
  <c r="I114" i="83" s="1"/>
  <c r="I112" i="83"/>
  <c r="J111" i="83"/>
  <c r="H111" i="83"/>
  <c r="G111" i="83"/>
  <c r="F111" i="83"/>
  <c r="E111" i="83"/>
  <c r="I110" i="83"/>
  <c r="I109" i="83"/>
  <c r="I108" i="83"/>
  <c r="J107" i="83"/>
  <c r="H107" i="83"/>
  <c r="G107" i="83"/>
  <c r="F107" i="83"/>
  <c r="E107" i="83"/>
  <c r="I106" i="83"/>
  <c r="I105" i="83"/>
  <c r="J103" i="83"/>
  <c r="H103" i="83"/>
  <c r="G103" i="83"/>
  <c r="F103" i="83"/>
  <c r="E103" i="83"/>
  <c r="I102" i="83"/>
  <c r="I101" i="83"/>
  <c r="I100" i="83"/>
  <c r="I99" i="83"/>
  <c r="J98" i="83"/>
  <c r="H98" i="83"/>
  <c r="G98" i="83"/>
  <c r="F98" i="83"/>
  <c r="E98" i="83"/>
  <c r="I97" i="83"/>
  <c r="I98" i="83" s="1"/>
  <c r="I96" i="83"/>
  <c r="J95" i="83"/>
  <c r="H95" i="83"/>
  <c r="G95" i="83"/>
  <c r="F95" i="83"/>
  <c r="E95" i="83"/>
  <c r="I94" i="83"/>
  <c r="I93" i="83"/>
  <c r="J92" i="83"/>
  <c r="H92" i="83"/>
  <c r="G92" i="83"/>
  <c r="F92" i="83"/>
  <c r="E92" i="83"/>
  <c r="I91" i="83"/>
  <c r="I90" i="83"/>
  <c r="I89" i="83"/>
  <c r="J88" i="83"/>
  <c r="H88" i="83"/>
  <c r="G88" i="83"/>
  <c r="F88" i="83"/>
  <c r="E88" i="83"/>
  <c r="I87" i="83"/>
  <c r="I86" i="83"/>
  <c r="I85" i="83"/>
  <c r="J84" i="83"/>
  <c r="H84" i="83"/>
  <c r="G84" i="83"/>
  <c r="F84" i="83"/>
  <c r="E84" i="83"/>
  <c r="I83" i="83"/>
  <c r="I82" i="83"/>
  <c r="J81" i="83"/>
  <c r="H81" i="83"/>
  <c r="G81" i="83"/>
  <c r="F81" i="83"/>
  <c r="E81" i="83"/>
  <c r="J77" i="83"/>
  <c r="H77" i="83"/>
  <c r="G77" i="83"/>
  <c r="F77" i="83"/>
  <c r="E77" i="83"/>
  <c r="I76" i="83"/>
  <c r="I75" i="83"/>
  <c r="J74" i="83"/>
  <c r="H74" i="83"/>
  <c r="G74" i="83"/>
  <c r="F74" i="83"/>
  <c r="E74" i="83"/>
  <c r="I73" i="83"/>
  <c r="I74" i="83" s="1"/>
  <c r="J71" i="83"/>
  <c r="J72" i="83" s="1"/>
  <c r="H71" i="83"/>
  <c r="H72" i="83" s="1"/>
  <c r="G71" i="83"/>
  <c r="G72" i="83" s="1"/>
  <c r="F71" i="83"/>
  <c r="F72" i="83" s="1"/>
  <c r="E71" i="83"/>
  <c r="E72" i="83" s="1"/>
  <c r="I70" i="83"/>
  <c r="I69" i="83"/>
  <c r="I68" i="83"/>
  <c r="I67" i="83"/>
  <c r="I66" i="83"/>
  <c r="J64" i="83"/>
  <c r="H64" i="83"/>
  <c r="G64" i="83"/>
  <c r="F64" i="83"/>
  <c r="E64" i="83"/>
  <c r="I63" i="83"/>
  <c r="I62" i="83"/>
  <c r="J61" i="83"/>
  <c r="H61" i="83"/>
  <c r="G61" i="83"/>
  <c r="F61" i="83"/>
  <c r="E61" i="83"/>
  <c r="I60" i="83"/>
  <c r="I59" i="83"/>
  <c r="I58" i="83"/>
  <c r="I57" i="83"/>
  <c r="J56" i="83"/>
  <c r="H56" i="83"/>
  <c r="G56" i="83"/>
  <c r="F56" i="83"/>
  <c r="E56" i="83"/>
  <c r="I55" i="83"/>
  <c r="I54" i="83"/>
  <c r="I53" i="83"/>
  <c r="I52" i="83"/>
  <c r="I51" i="83"/>
  <c r="J50" i="83"/>
  <c r="H50" i="83"/>
  <c r="G50" i="83"/>
  <c r="F50" i="83"/>
  <c r="E50" i="83"/>
  <c r="I49" i="83"/>
  <c r="I48" i="83"/>
  <c r="I47" i="83"/>
  <c r="I46" i="83"/>
  <c r="I45" i="83"/>
  <c r="J44" i="83"/>
  <c r="H44" i="83"/>
  <c r="G44" i="83"/>
  <c r="F44" i="83"/>
  <c r="E44" i="83"/>
  <c r="I43" i="83"/>
  <c r="I44" i="83" s="1"/>
  <c r="J42" i="83"/>
  <c r="H42" i="83"/>
  <c r="G42" i="83"/>
  <c r="F42" i="83"/>
  <c r="E42" i="83"/>
  <c r="I41" i="83"/>
  <c r="I40" i="83"/>
  <c r="I39" i="83"/>
  <c r="I38" i="83"/>
  <c r="I37" i="83"/>
  <c r="J35" i="83"/>
  <c r="H35" i="83"/>
  <c r="G35" i="83"/>
  <c r="F35" i="83"/>
  <c r="E35" i="83"/>
  <c r="I34" i="83"/>
  <c r="I33" i="83"/>
  <c r="I32" i="83"/>
  <c r="I31" i="83"/>
  <c r="I30" i="83"/>
  <c r="J29" i="83"/>
  <c r="H29" i="83"/>
  <c r="G29" i="83"/>
  <c r="F29" i="83"/>
  <c r="E29" i="83"/>
  <c r="I28" i="83"/>
  <c r="I27" i="83"/>
  <c r="J26" i="83"/>
  <c r="H26" i="83"/>
  <c r="G26" i="83"/>
  <c r="F26" i="83"/>
  <c r="E26" i="83"/>
  <c r="I25" i="83"/>
  <c r="I24" i="83"/>
  <c r="J23" i="83"/>
  <c r="H23" i="83"/>
  <c r="G23" i="83"/>
  <c r="F23" i="83"/>
  <c r="E23" i="83"/>
  <c r="I22" i="83"/>
  <c r="I21" i="83"/>
  <c r="J20" i="83"/>
  <c r="H20" i="83"/>
  <c r="G20" i="83"/>
  <c r="F20" i="83"/>
  <c r="E20" i="83"/>
  <c r="I19" i="83"/>
  <c r="I18" i="83"/>
  <c r="I17" i="83"/>
  <c r="I16" i="83"/>
  <c r="I15" i="83"/>
  <c r="I14" i="83"/>
  <c r="J13" i="83"/>
  <c r="H13" i="83"/>
  <c r="G13" i="83"/>
  <c r="F13" i="83"/>
  <c r="E13" i="83"/>
  <c r="I12" i="83"/>
  <c r="I11" i="83"/>
  <c r="I10" i="83"/>
  <c r="I9" i="83"/>
  <c r="I8" i="83"/>
  <c r="J7" i="83"/>
  <c r="H7" i="83"/>
  <c r="G7" i="83"/>
  <c r="F7" i="83"/>
  <c r="E7" i="83"/>
  <c r="I6" i="83"/>
  <c r="I5" i="83"/>
  <c r="I4" i="83"/>
  <c r="I3" i="83"/>
  <c r="J125" i="86" l="1"/>
  <c r="J118" i="83"/>
  <c r="J65" i="83"/>
  <c r="J36" i="83"/>
  <c r="I123" i="83"/>
  <c r="I124" i="83" s="1"/>
  <c r="I117" i="83"/>
  <c r="G118" i="83"/>
  <c r="F118" i="83"/>
  <c r="I111" i="83"/>
  <c r="I107" i="83"/>
  <c r="H118" i="83"/>
  <c r="E118" i="83"/>
  <c r="I103" i="83"/>
  <c r="I95" i="83"/>
  <c r="I92" i="83"/>
  <c r="I88" i="83"/>
  <c r="I84" i="83"/>
  <c r="J104" i="83"/>
  <c r="G104" i="83"/>
  <c r="I77" i="83"/>
  <c r="H104" i="83"/>
  <c r="E104" i="83"/>
  <c r="F104" i="83"/>
  <c r="I71" i="83"/>
  <c r="I72" i="83" s="1"/>
  <c r="I64" i="83"/>
  <c r="I50" i="83"/>
  <c r="G65" i="83"/>
  <c r="I61" i="83"/>
  <c r="H65" i="83"/>
  <c r="I56" i="83"/>
  <c r="F65" i="83"/>
  <c r="E65" i="83"/>
  <c r="I42" i="83"/>
  <c r="I35" i="83"/>
  <c r="I29" i="83"/>
  <c r="I26" i="83"/>
  <c r="I23" i="83"/>
  <c r="F36" i="83"/>
  <c r="I20" i="83"/>
  <c r="E36" i="83"/>
  <c r="G36" i="83"/>
  <c r="H36" i="83"/>
  <c r="I13" i="83"/>
  <c r="I7" i="83"/>
  <c r="J125" i="83" l="1"/>
  <c r="I118" i="83"/>
  <c r="I104" i="83"/>
  <c r="E125" i="83"/>
  <c r="G125" i="83"/>
  <c r="I65" i="83"/>
  <c r="H125" i="83"/>
  <c r="F125" i="83"/>
  <c r="I36" i="83"/>
  <c r="J123" i="82"/>
  <c r="J124" i="82" s="1"/>
  <c r="J117" i="82"/>
  <c r="J114" i="82"/>
  <c r="J111" i="82"/>
  <c r="J107" i="82"/>
  <c r="I105" i="82"/>
  <c r="J103" i="82"/>
  <c r="J98" i="82"/>
  <c r="J95" i="82"/>
  <c r="J92" i="82"/>
  <c r="J88" i="82"/>
  <c r="J84" i="82"/>
  <c r="J81" i="82"/>
  <c r="J77" i="82"/>
  <c r="J74" i="82"/>
  <c r="J72" i="82"/>
  <c r="J71" i="82"/>
  <c r="J64" i="82"/>
  <c r="J61" i="82"/>
  <c r="J56" i="82"/>
  <c r="J50" i="82"/>
  <c r="J44" i="82"/>
  <c r="J42" i="82"/>
  <c r="J65" i="82" s="1"/>
  <c r="J35" i="82"/>
  <c r="J29" i="82"/>
  <c r="J26" i="82"/>
  <c r="J23" i="82"/>
  <c r="I125" i="83" l="1"/>
  <c r="J118" i="82"/>
  <c r="J104" i="82"/>
  <c r="J36" i="82"/>
  <c r="J125" i="82" l="1"/>
  <c r="J35" i="79"/>
  <c r="J36" i="79" s="1"/>
  <c r="E23" i="79" l="1"/>
  <c r="J123" i="79"/>
  <c r="J124" i="79" s="1"/>
  <c r="H123" i="79"/>
  <c r="H124" i="79" s="1"/>
  <c r="G123" i="79"/>
  <c r="G124" i="79" s="1"/>
  <c r="F123" i="79"/>
  <c r="F124" i="79" s="1"/>
  <c r="E123" i="79"/>
  <c r="E124" i="79" s="1"/>
  <c r="I122" i="79"/>
  <c r="I121" i="79"/>
  <c r="I120" i="79"/>
  <c r="I119" i="79"/>
  <c r="J117" i="79"/>
  <c r="H117" i="79"/>
  <c r="G117" i="79"/>
  <c r="F117" i="79"/>
  <c r="E117" i="79"/>
  <c r="I116" i="79"/>
  <c r="I115" i="79"/>
  <c r="J114" i="79"/>
  <c r="H114" i="79"/>
  <c r="G114" i="79"/>
  <c r="F114" i="79"/>
  <c r="E114" i="79"/>
  <c r="I113" i="79"/>
  <c r="I112" i="79"/>
  <c r="J111" i="79"/>
  <c r="H111" i="79"/>
  <c r="G111" i="79"/>
  <c r="F111" i="79"/>
  <c r="E111" i="79"/>
  <c r="I110" i="79"/>
  <c r="I109" i="79"/>
  <c r="I108" i="79"/>
  <c r="J107" i="79"/>
  <c r="H107" i="79"/>
  <c r="G107" i="79"/>
  <c r="F107" i="79"/>
  <c r="E107" i="79"/>
  <c r="I106" i="79"/>
  <c r="I105" i="79"/>
  <c r="J103" i="79"/>
  <c r="H103" i="79"/>
  <c r="G103" i="79"/>
  <c r="F103" i="79"/>
  <c r="E103" i="79"/>
  <c r="I102" i="79"/>
  <c r="I101" i="79"/>
  <c r="I100" i="79"/>
  <c r="I99" i="79"/>
  <c r="J98" i="79"/>
  <c r="H98" i="79"/>
  <c r="G98" i="79"/>
  <c r="F98" i="79"/>
  <c r="E98" i="79"/>
  <c r="I97" i="79"/>
  <c r="I96" i="79"/>
  <c r="J95" i="79"/>
  <c r="H95" i="79"/>
  <c r="G95" i="79"/>
  <c r="F95" i="79"/>
  <c r="E95" i="79"/>
  <c r="I94" i="79"/>
  <c r="I93" i="79"/>
  <c r="J92" i="79"/>
  <c r="H92" i="79"/>
  <c r="G92" i="79"/>
  <c r="F92" i="79"/>
  <c r="E92" i="79"/>
  <c r="I91" i="79"/>
  <c r="I90" i="79"/>
  <c r="I89" i="79"/>
  <c r="J88" i="79"/>
  <c r="H88" i="79"/>
  <c r="G88" i="79"/>
  <c r="F88" i="79"/>
  <c r="E88" i="79"/>
  <c r="I87" i="79"/>
  <c r="I86" i="79"/>
  <c r="I85" i="79"/>
  <c r="J84" i="79"/>
  <c r="H84" i="79"/>
  <c r="G84" i="79"/>
  <c r="F84" i="79"/>
  <c r="E84" i="79"/>
  <c r="I83" i="79"/>
  <c r="I82" i="79"/>
  <c r="J81" i="79"/>
  <c r="H81" i="79"/>
  <c r="G81" i="79"/>
  <c r="F81" i="79"/>
  <c r="E81" i="79"/>
  <c r="I80" i="79"/>
  <c r="I79" i="79"/>
  <c r="I78" i="79"/>
  <c r="J77" i="79"/>
  <c r="H77" i="79"/>
  <c r="G77" i="79"/>
  <c r="F77" i="79"/>
  <c r="E77" i="79"/>
  <c r="I76" i="79"/>
  <c r="I75" i="79"/>
  <c r="J74" i="79"/>
  <c r="H74" i="79"/>
  <c r="G74" i="79"/>
  <c r="F74" i="79"/>
  <c r="E74" i="79"/>
  <c r="I73" i="79"/>
  <c r="I74" i="79" s="1"/>
  <c r="J71" i="79"/>
  <c r="J72" i="79" s="1"/>
  <c r="H71" i="79"/>
  <c r="H72" i="79" s="1"/>
  <c r="G71" i="79"/>
  <c r="G72" i="79" s="1"/>
  <c r="F71" i="79"/>
  <c r="F72" i="79" s="1"/>
  <c r="E71" i="79"/>
  <c r="E72" i="79" s="1"/>
  <c r="I70" i="79"/>
  <c r="I69" i="79"/>
  <c r="I68" i="79"/>
  <c r="I67" i="79"/>
  <c r="I66" i="79"/>
  <c r="J64" i="79"/>
  <c r="H64" i="79"/>
  <c r="G64" i="79"/>
  <c r="F64" i="79"/>
  <c r="E64" i="79"/>
  <c r="I63" i="79"/>
  <c r="I62" i="79"/>
  <c r="J61" i="79"/>
  <c r="H61" i="79"/>
  <c r="G61" i="79"/>
  <c r="F61" i="79"/>
  <c r="E61" i="79"/>
  <c r="I60" i="79"/>
  <c r="I59" i="79"/>
  <c r="I58" i="79"/>
  <c r="I57" i="79"/>
  <c r="J56" i="79"/>
  <c r="H56" i="79"/>
  <c r="G56" i="79"/>
  <c r="F56" i="79"/>
  <c r="E56" i="79"/>
  <c r="I55" i="79"/>
  <c r="I54" i="79"/>
  <c r="I53" i="79"/>
  <c r="I52" i="79"/>
  <c r="I51" i="79"/>
  <c r="G50" i="79"/>
  <c r="E50" i="79"/>
  <c r="I49" i="79"/>
  <c r="I48" i="79"/>
  <c r="I47" i="79"/>
  <c r="I46" i="79"/>
  <c r="I45" i="79"/>
  <c r="J44" i="79"/>
  <c r="H44" i="79"/>
  <c r="G44" i="79"/>
  <c r="F44" i="79"/>
  <c r="E44" i="79"/>
  <c r="I43" i="79"/>
  <c r="I44" i="79" s="1"/>
  <c r="J42" i="79"/>
  <c r="H42" i="79"/>
  <c r="G42" i="79"/>
  <c r="F42" i="79"/>
  <c r="E42" i="79"/>
  <c r="I41" i="79"/>
  <c r="I40" i="79"/>
  <c r="I39" i="79"/>
  <c r="I38" i="79"/>
  <c r="I37" i="79"/>
  <c r="H35" i="79"/>
  <c r="G35" i="79"/>
  <c r="F35" i="79"/>
  <c r="E35" i="79"/>
  <c r="I34" i="79"/>
  <c r="I33" i="79"/>
  <c r="I32" i="79"/>
  <c r="I31" i="79"/>
  <c r="I30" i="79"/>
  <c r="H29" i="79"/>
  <c r="G29" i="79"/>
  <c r="F29" i="79"/>
  <c r="E29" i="79"/>
  <c r="I28" i="79"/>
  <c r="I27" i="79"/>
  <c r="I29" i="79" s="1"/>
  <c r="H26" i="79"/>
  <c r="G26" i="79"/>
  <c r="F26" i="79"/>
  <c r="E26" i="79"/>
  <c r="I25" i="79"/>
  <c r="I24" i="79"/>
  <c r="H23" i="79"/>
  <c r="G23" i="79"/>
  <c r="F23" i="79"/>
  <c r="I22" i="79"/>
  <c r="I21" i="79"/>
  <c r="H20" i="79"/>
  <c r="G20" i="79"/>
  <c r="F20" i="79"/>
  <c r="E20" i="79"/>
  <c r="I19" i="79"/>
  <c r="I18" i="79"/>
  <c r="I17" i="79"/>
  <c r="I16" i="79"/>
  <c r="I15" i="79"/>
  <c r="I14" i="79"/>
  <c r="H13" i="79"/>
  <c r="G13" i="79"/>
  <c r="F13" i="79"/>
  <c r="E13" i="79"/>
  <c r="I12" i="79"/>
  <c r="I11" i="79"/>
  <c r="I10" i="79"/>
  <c r="I9" i="79"/>
  <c r="I8" i="79"/>
  <c r="H7" i="79"/>
  <c r="G7" i="79"/>
  <c r="F7" i="79"/>
  <c r="E7" i="79"/>
  <c r="I6" i="79"/>
  <c r="I5" i="79"/>
  <c r="I4" i="79"/>
  <c r="I3" i="79"/>
  <c r="I77" i="79" l="1"/>
  <c r="J118" i="79"/>
  <c r="J104" i="79"/>
  <c r="J65" i="79"/>
  <c r="G118" i="79"/>
  <c r="F118" i="79"/>
  <c r="I117" i="79"/>
  <c r="E118" i="79"/>
  <c r="I114" i="79"/>
  <c r="I123" i="79"/>
  <c r="I124" i="79" s="1"/>
  <c r="H118" i="79"/>
  <c r="I111" i="79"/>
  <c r="I107" i="79"/>
  <c r="I103" i="79"/>
  <c r="I98" i="79"/>
  <c r="I95" i="79"/>
  <c r="I92" i="79"/>
  <c r="E104" i="79"/>
  <c r="I88" i="79"/>
  <c r="I84" i="79"/>
  <c r="G104" i="79"/>
  <c r="I81" i="79"/>
  <c r="H104" i="79"/>
  <c r="F104" i="79"/>
  <c r="I71" i="79"/>
  <c r="I72" i="79" s="1"/>
  <c r="I64" i="79"/>
  <c r="I61" i="79"/>
  <c r="I56" i="79"/>
  <c r="I50" i="79"/>
  <c r="F65" i="79"/>
  <c r="E65" i="79"/>
  <c r="G65" i="79"/>
  <c r="H65" i="79"/>
  <c r="I42" i="79"/>
  <c r="I35" i="79"/>
  <c r="I26" i="79"/>
  <c r="I23" i="79"/>
  <c r="I20" i="79"/>
  <c r="H36" i="79"/>
  <c r="F36" i="79"/>
  <c r="G36" i="79"/>
  <c r="E36" i="79"/>
  <c r="I13" i="79"/>
  <c r="I7" i="79"/>
  <c r="J125" i="79" l="1"/>
  <c r="I118" i="79"/>
  <c r="I104" i="79"/>
  <c r="I65" i="79"/>
  <c r="F125" i="79"/>
  <c r="E125" i="79"/>
  <c r="G125" i="79"/>
  <c r="H125" i="79"/>
  <c r="I36" i="79"/>
  <c r="J20" i="77"/>
  <c r="I125" i="79" l="1"/>
  <c r="J123" i="77"/>
  <c r="J124" i="77" s="1"/>
  <c r="J117" i="77"/>
  <c r="J114" i="77"/>
  <c r="J111" i="77"/>
  <c r="J107" i="77"/>
  <c r="J103" i="77"/>
  <c r="J98" i="77"/>
  <c r="J95" i="77"/>
  <c r="J92" i="77"/>
  <c r="J88" i="77"/>
  <c r="J84" i="77"/>
  <c r="J81" i="77"/>
  <c r="J77" i="77"/>
  <c r="J74" i="77"/>
  <c r="J71" i="77"/>
  <c r="J72" i="77" s="1"/>
  <c r="J64" i="77"/>
  <c r="J61" i="77"/>
  <c r="J56" i="77"/>
  <c r="J50" i="77"/>
  <c r="J44" i="77"/>
  <c r="J42" i="77"/>
  <c r="J35" i="77"/>
  <c r="J29" i="77"/>
  <c r="J26" i="77"/>
  <c r="J23" i="77"/>
  <c r="J13" i="77"/>
  <c r="J7" i="77"/>
  <c r="J118" i="77" l="1"/>
  <c r="J104" i="77"/>
  <c r="J65" i="77"/>
  <c r="J36" i="77"/>
  <c r="J125" i="77" l="1"/>
  <c r="J20" i="75"/>
  <c r="J124" i="75"/>
  <c r="J117" i="75"/>
  <c r="J114" i="75"/>
  <c r="J111" i="75"/>
  <c r="J107" i="75"/>
  <c r="J103" i="75"/>
  <c r="J98" i="75"/>
  <c r="J95" i="75"/>
  <c r="J92" i="75"/>
  <c r="J88" i="75"/>
  <c r="J84" i="75"/>
  <c r="J81" i="75"/>
  <c r="J77" i="75"/>
  <c r="J74" i="75"/>
  <c r="J71" i="75"/>
  <c r="J72" i="75" s="1"/>
  <c r="J64" i="75"/>
  <c r="J61" i="75"/>
  <c r="J56" i="75"/>
  <c r="J50" i="75"/>
  <c r="J44" i="75"/>
  <c r="J42" i="75"/>
  <c r="J35" i="75"/>
  <c r="J29" i="75"/>
  <c r="J26" i="75"/>
  <c r="J23" i="75"/>
  <c r="J13" i="75"/>
  <c r="J7" i="75"/>
  <c r="J118" i="75" l="1"/>
  <c r="J104" i="75"/>
  <c r="J65" i="75"/>
  <c r="J36" i="75"/>
  <c r="J125" i="75" l="1"/>
  <c r="I125" i="10" l="1"/>
  <c r="I126" i="10" s="1"/>
  <c r="H125" i="10"/>
  <c r="H126" i="10" s="1"/>
  <c r="G125" i="10"/>
  <c r="G126" i="10" s="1"/>
  <c r="F125" i="10"/>
  <c r="F126" i="10" s="1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5" i="10"/>
  <c r="J84" i="10"/>
  <c r="I83" i="10"/>
  <c r="H83" i="10"/>
  <c r="G83" i="10"/>
  <c r="F83" i="10"/>
  <c r="E83" i="10"/>
  <c r="D83" i="10"/>
  <c r="J82" i="10"/>
  <c r="J81" i="10"/>
  <c r="J80" i="10"/>
  <c r="I79" i="10"/>
  <c r="H79" i="10"/>
  <c r="G79" i="10"/>
  <c r="F79" i="10"/>
  <c r="E79" i="10"/>
  <c r="D79" i="10"/>
  <c r="J78" i="10"/>
  <c r="J77" i="10"/>
  <c r="I76" i="10"/>
  <c r="H76" i="10"/>
  <c r="G76" i="10"/>
  <c r="F76" i="10"/>
  <c r="E76" i="10"/>
  <c r="D76" i="10"/>
  <c r="J75" i="10"/>
  <c r="I73" i="10"/>
  <c r="I74" i="10" s="1"/>
  <c r="H73" i="10"/>
  <c r="H74" i="10" s="1"/>
  <c r="G73" i="10"/>
  <c r="G74" i="10" s="1"/>
  <c r="F73" i="10"/>
  <c r="F74" i="10" s="1"/>
  <c r="E73" i="10"/>
  <c r="E74" i="10" s="1"/>
  <c r="D73" i="10"/>
  <c r="D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6" i="10"/>
  <c r="J5" i="10"/>
  <c r="J4" i="10"/>
  <c r="J3" i="10"/>
  <c r="J44" i="10" l="1"/>
  <c r="I106" i="10"/>
  <c r="J100" i="10"/>
  <c r="J7" i="10"/>
  <c r="J119" i="10"/>
  <c r="J74" i="10"/>
  <c r="J56" i="10"/>
  <c r="E106" i="10"/>
  <c r="J79" i="10"/>
  <c r="J83" i="10"/>
  <c r="J86" i="10"/>
  <c r="J125" i="10"/>
  <c r="E120" i="10"/>
  <c r="I120" i="10"/>
  <c r="D126" i="10"/>
  <c r="J126" i="10" s="1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J65" i="10" l="1"/>
  <c r="I127" i="10"/>
  <c r="J127" i="10"/>
  <c r="F127" i="10"/>
  <c r="J120" i="10"/>
  <c r="D127" i="10"/>
  <c r="J106" i="10"/>
  <c r="H127" i="10"/>
  <c r="G127" i="10"/>
  <c r="J36" i="10"/>
</calcChain>
</file>

<file path=xl/sharedStrings.xml><?xml version="1.0" encoding="utf-8"?>
<sst xmlns="http://schemas.openxmlformats.org/spreadsheetml/2006/main" count="2942" uniqueCount="239">
  <si>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</si>
  <si>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</si>
  <si>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</si>
  <si>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</si>
  <si>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</si>
  <si>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</si>
  <si>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</si>
  <si>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</si>
  <si>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</si>
  <si>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</si>
  <si>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</si>
  <si>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</si>
  <si>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</si>
  <si>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</si>
  <si>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</si>
  <si>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</si>
  <si>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</si>
  <si>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</si>
  <si>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</si>
  <si>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</si>
  <si>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</si>
  <si>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</si>
  <si>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</si>
  <si>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</si>
  <si>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</si>
  <si>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</si>
  <si>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</si>
  <si>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</si>
  <si>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</si>
  <si>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</si>
  <si>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</si>
  <si>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</si>
  <si>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</si>
  <si>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</si>
  <si>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</si>
  <si>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</si>
  <si>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</si>
  <si>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</si>
  <si>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</si>
  <si>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</si>
  <si>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</si>
  <si>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</si>
  <si>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</si>
  <si>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</si>
  <si>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</si>
  <si>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</si>
  <si>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</si>
  <si>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</si>
  <si>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</si>
  <si>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</si>
  <si>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</si>
  <si>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</si>
  <si>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</si>
  <si>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</si>
  <si>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</si>
  <si>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</si>
  <si>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</si>
  <si>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</si>
  <si>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</si>
  <si>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</si>
  <si>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</si>
  <si>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</si>
  <si>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</si>
  <si>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</si>
  <si>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</si>
  <si>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</si>
  <si>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</si>
  <si>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</si>
  <si>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</si>
  <si>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</si>
  <si>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</si>
  <si>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</si>
  <si>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</si>
  <si>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</si>
  <si>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</si>
  <si>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</si>
  <si>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</si>
  <si>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</si>
  <si>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</si>
  <si>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</si>
  <si>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</si>
  <si>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</si>
  <si>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</si>
  <si>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</si>
  <si>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</si>
  <si>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</si>
  <si>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</si>
  <si>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</si>
  <si>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</si>
  <si>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</si>
  <si>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</si>
  <si>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</si>
  <si>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</si>
  <si>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</si>
  <si>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</si>
  <si>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</si>
  <si>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</si>
  <si>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</si>
  <si>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</si>
  <si>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</si>
  <si>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</si>
  <si>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</si>
  <si>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</si>
  <si>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</si>
  <si>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</si>
  <si>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</si>
  <si>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</si>
  <si>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</si>
  <si>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</si>
  <si>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</si>
  <si>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</si>
  <si>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</si>
  <si>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</si>
  <si>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</si>
  <si>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</si>
  <si>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</si>
  <si>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</si>
  <si>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</si>
  <si>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</si>
  <si>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</si>
  <si>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</si>
  <si>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</si>
  <si>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</si>
  <si>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</si>
  <si>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</si>
  <si>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</si>
  <si>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</si>
  <si>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</si>
  <si>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>Reg</t>
  </si>
  <si>
    <t>Dist</t>
  </si>
  <si>
    <t>CTY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</si>
  <si>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</si>
  <si>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</si>
  <si>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</si>
  <si>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</si>
  <si>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</si>
  <si>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>55E</t>
  </si>
  <si>
    <t xml:space="preserve">Run date/time: 2015/07/02 11:04:36.219 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</si>
  <si>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</si>
  <si>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</si>
  <si>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</si>
  <si>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</si>
  <si>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</si>
  <si>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</si>
  <si>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</si>
  <si>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</si>
  <si>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</si>
  <si>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</si>
  <si>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</si>
  <si>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</si>
  <si>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</si>
  <si>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</si>
  <si>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</si>
  <si>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</si>
  <si>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</si>
  <si>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</si>
  <si>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</si>
  <si>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</si>
  <si>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</si>
  <si>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</si>
  <si>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</si>
  <si>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</si>
  <si>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</si>
  <si>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</si>
  <si>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</si>
  <si>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</si>
  <si>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</si>
  <si>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</si>
  <si>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</si>
  <si>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</si>
  <si>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</si>
  <si>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</si>
  <si>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</si>
  <si>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</si>
  <si>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</si>
  <si>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</si>
  <si>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</si>
  <si>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</si>
  <si>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</si>
  <si>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</si>
  <si>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</si>
  <si>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</si>
  <si>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</si>
  <si>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</si>
  <si>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</si>
  <si>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</si>
  <si>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</si>
  <si>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</si>
  <si>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</si>
  <si>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</si>
  <si>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</si>
  <si>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</si>
  <si>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</si>
  <si>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</si>
  <si>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</si>
  <si>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</si>
  <si>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</si>
  <si>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</si>
  <si>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</si>
  <si>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</si>
  <si>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</si>
  <si>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</si>
  <si>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</si>
  <si>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</si>
  <si>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</si>
  <si>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</si>
  <si>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</si>
  <si>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</si>
  <si>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</si>
  <si>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</si>
  <si>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</si>
  <si>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</si>
  <si>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</si>
  <si>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</si>
  <si>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</si>
  <si>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</si>
  <si>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</si>
  <si>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</si>
  <si>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</si>
  <si>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</si>
  <si>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Love</t>
  </si>
  <si>
    <t>COUNTY</t>
  </si>
  <si>
    <t>Tulsa B</t>
  </si>
  <si>
    <t>State Office</t>
  </si>
  <si>
    <t>Northern Okla Support Center</t>
  </si>
  <si>
    <t>Eastern Okla Support Center</t>
  </si>
  <si>
    <t>Central Okla Support Center</t>
  </si>
  <si>
    <t>Run date/time: 2020/01/02 10:27:08.640</t>
  </si>
  <si>
    <t>Run date/time: 2020/02/01 11:09:19.836</t>
  </si>
  <si>
    <t>Run date/time: 2020/03/02 10:02:19.599</t>
  </si>
  <si>
    <t>Run date/time: 2020/04/01 22:51:51.733</t>
  </si>
  <si>
    <t>Run date/time: 2020/05/01 14:40:40.964</t>
  </si>
  <si>
    <t>Run date/time: 2020/06/01 12:50:51.487</t>
  </si>
  <si>
    <t>Run date/time: 2020/07/01 09:31:40.322</t>
  </si>
  <si>
    <t>Run date/time: 2020/08/03 17:15:45.315</t>
  </si>
  <si>
    <t>Run date/time: 2020/09/01 10:58:40.884</t>
  </si>
  <si>
    <t>Run date/time: 2020/10/01 12:31:58.727</t>
  </si>
  <si>
    <t>Run date/time: 2020/11/01 19:33:49.935</t>
  </si>
  <si>
    <t>Run date/time: 2020/12/01 10:32:09.956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</si>
</sst>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0" fontId="10" fillId="10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center" vertical="justify"/>
    </xf>
    <xf numFmtId="0" fontId="0" fillId="0" borderId="1" xfId="0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ont="1" applyFill="1" applyBorder="1"/>
    <xf numFmtId="0" fontId="5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8" fillId="5" borderId="1" xfId="0" applyFont="1" applyFill="1" applyBorder="1" applyAlignment="1">
      <alignment vertical="center"/>
    </xf>
    <xf numFmtId="0" fontId="0" fillId="0" borderId="5" xfId="0" applyBorder="1"/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right" wrapText="1"/>
    </xf>
    <xf numFmtId="0" fontId="7" fillId="9" borderId="1" xfId="0" applyFont="1" applyFill="1" applyBorder="1" applyAlignment="1">
      <alignment horizontal="right" vertical="center" wrapText="1"/>
    </xf>
    <xf numFmtId="0" fontId="6" fillId="9" borderId="1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6" borderId="2" xfId="0" applyFill="1" applyBorder="1" applyAlignment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3" borderId="4" xfId="0" applyFill="1" applyBorder="1" applyAlignment="1"/>
    <xf numFmtId="0" fontId="0" fillId="3" borderId="2" xfId="0" applyFill="1" applyBorder="1" applyAlignment="1"/>
    <xf numFmtId="0" fontId="5" fillId="0" borderId="1" xfId="0" applyFont="1" applyBorder="1" applyAlignment="1">
      <alignment horizontal="center" vertical="justify"/>
    </xf>
  </cellXfs>
  <cellStyles count="5">
    <cellStyle name="Neutral" xfId="4" builtinId="28" hidden="1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10"/>
      <c r="B1" s="10"/>
      <c r="C1" s="10"/>
      <c r="D1" s="51" t="s">
        <v>131</v>
      </c>
      <c r="E1" s="51"/>
      <c r="F1" s="51"/>
      <c r="G1" s="51"/>
      <c r="H1" s="10"/>
      <c r="I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12" t="s">
        <v>132</v>
      </c>
      <c r="E2" s="12" t="s">
        <v>133</v>
      </c>
      <c r="F2" s="12" t="s">
        <v>134</v>
      </c>
      <c r="G2" s="12" t="s">
        <v>126</v>
      </c>
      <c r="H2" s="11" t="s">
        <v>0</v>
      </c>
      <c r="I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5"/>
      <c r="E3" s="25"/>
      <c r="F3" s="25"/>
      <c r="G3" s="25"/>
      <c r="H3" s="25"/>
      <c r="I3" s="24"/>
      <c r="J3">
        <f>SUM(D3:G3)</f>
        <v>0</v>
      </c>
    </row>
    <row r="4" spans="1:10" x14ac:dyDescent="0.25">
      <c r="A4" s="6">
        <v>1</v>
      </c>
      <c r="B4" s="6">
        <v>1</v>
      </c>
      <c r="C4" s="6" t="s">
        <v>2</v>
      </c>
      <c r="D4" s="24"/>
      <c r="E4" s="24"/>
      <c r="F4" s="24"/>
      <c r="G4" s="24"/>
      <c r="H4" s="24"/>
      <c r="I4" s="24"/>
      <c r="J4">
        <f t="shared" ref="J4:J67" si="0">SUM(D4:G4)</f>
        <v>0</v>
      </c>
    </row>
    <row r="5" spans="1:10" x14ac:dyDescent="0.25">
      <c r="A5" s="6">
        <v>1</v>
      </c>
      <c r="B5" s="6">
        <v>1</v>
      </c>
      <c r="C5" s="6" t="s">
        <v>3</v>
      </c>
      <c r="D5" s="24"/>
      <c r="E5" s="24"/>
      <c r="F5" s="24"/>
      <c r="G5" s="24"/>
      <c r="H5" s="24"/>
      <c r="I5" s="24"/>
      <c r="J5">
        <f t="shared" si="0"/>
        <v>0</v>
      </c>
    </row>
    <row r="6" spans="1:10" x14ac:dyDescent="0.25">
      <c r="A6" s="6">
        <v>1</v>
      </c>
      <c r="B6" s="6">
        <v>1</v>
      </c>
      <c r="C6" s="6" t="s">
        <v>4</v>
      </c>
      <c r="D6" s="24"/>
      <c r="E6" s="24"/>
      <c r="F6" s="24"/>
      <c r="G6" s="24"/>
      <c r="H6" s="24"/>
      <c r="I6" s="24"/>
      <c r="J6">
        <f t="shared" si="0"/>
        <v>0</v>
      </c>
    </row>
    <row r="7" spans="1:10" x14ac:dyDescent="0.25">
      <c r="A7" s="46" t="s">
        <v>5</v>
      </c>
      <c r="B7" s="47"/>
      <c r="C7" s="48"/>
      <c r="D7" s="4">
        <f>SUM(D3:D6)</f>
        <v>0</v>
      </c>
      <c r="E7" s="4">
        <f t="shared" ref="E7:I7" si="1">SUM(E3:E6)</f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>
        <f t="shared" si="0"/>
        <v>0</v>
      </c>
    </row>
    <row r="8" spans="1:10" x14ac:dyDescent="0.25">
      <c r="A8" s="6">
        <v>1</v>
      </c>
      <c r="B8" s="6">
        <v>2</v>
      </c>
      <c r="C8" s="6" t="s">
        <v>6</v>
      </c>
      <c r="D8" s="24"/>
      <c r="E8" s="24"/>
      <c r="F8" s="24"/>
      <c r="G8" s="24"/>
      <c r="H8" s="24"/>
      <c r="I8" s="24"/>
      <c r="J8">
        <f t="shared" si="0"/>
        <v>0</v>
      </c>
    </row>
    <row r="9" spans="1:10" x14ac:dyDescent="0.25">
      <c r="A9" s="6">
        <v>1</v>
      </c>
      <c r="B9" s="6">
        <v>2</v>
      </c>
      <c r="C9" s="6" t="s">
        <v>7</v>
      </c>
      <c r="D9" s="24"/>
      <c r="E9" s="24"/>
      <c r="F9" s="24"/>
      <c r="G9" s="24"/>
      <c r="H9" s="24"/>
      <c r="I9" s="24"/>
      <c r="J9">
        <f t="shared" si="0"/>
        <v>0</v>
      </c>
    </row>
    <row r="10" spans="1:10" x14ac:dyDescent="0.25">
      <c r="A10" s="6">
        <v>1</v>
      </c>
      <c r="B10" s="6">
        <v>2</v>
      </c>
      <c r="C10" s="6" t="s">
        <v>8</v>
      </c>
      <c r="D10" s="25"/>
      <c r="E10" s="25"/>
      <c r="F10" s="25"/>
      <c r="G10" s="25"/>
      <c r="H10" s="25"/>
      <c r="I10" s="26"/>
      <c r="J10">
        <f t="shared" si="0"/>
        <v>0</v>
      </c>
    </row>
    <row r="11" spans="1:10" x14ac:dyDescent="0.25">
      <c r="A11" s="6">
        <v>1</v>
      </c>
      <c r="B11" s="6">
        <v>2</v>
      </c>
      <c r="C11" s="6" t="s">
        <v>9</v>
      </c>
      <c r="D11" s="24"/>
      <c r="E11" s="24"/>
      <c r="F11" s="24"/>
      <c r="G11" s="24"/>
      <c r="H11" s="24"/>
      <c r="I11" s="26"/>
      <c r="J11">
        <f t="shared" si="0"/>
        <v>0</v>
      </c>
    </row>
    <row r="12" spans="1:10" x14ac:dyDescent="0.25">
      <c r="A12" s="6">
        <v>1</v>
      </c>
      <c r="B12" s="6">
        <v>2</v>
      </c>
      <c r="C12" s="6" t="s">
        <v>10</v>
      </c>
      <c r="D12" s="24"/>
      <c r="E12" s="24"/>
      <c r="F12" s="24"/>
      <c r="G12" s="24"/>
      <c r="H12" s="24"/>
      <c r="I12" s="24"/>
      <c r="J12">
        <f t="shared" si="0"/>
        <v>0</v>
      </c>
    </row>
    <row r="13" spans="1:10" x14ac:dyDescent="0.25">
      <c r="A13" s="46" t="s">
        <v>11</v>
      </c>
      <c r="B13" s="47"/>
      <c r="C13" s="48"/>
      <c r="D13" s="20">
        <f>SUM(D8:D12)</f>
        <v>0</v>
      </c>
      <c r="E13" s="20">
        <f t="shared" ref="E13:I13" si="2">SUM(E8:E12)</f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  <c r="I13" s="20">
        <f t="shared" si="2"/>
        <v>0</v>
      </c>
      <c r="J13">
        <f t="shared" si="0"/>
        <v>0</v>
      </c>
    </row>
    <row r="14" spans="1:10" x14ac:dyDescent="0.25">
      <c r="A14" s="6">
        <v>1</v>
      </c>
      <c r="B14" s="6">
        <v>4</v>
      </c>
      <c r="C14" s="6" t="s">
        <v>12</v>
      </c>
      <c r="D14" s="24"/>
      <c r="E14" s="24"/>
      <c r="F14" s="24"/>
      <c r="G14" s="24"/>
      <c r="H14" s="24"/>
      <c r="I14" s="24"/>
      <c r="J14">
        <f t="shared" si="0"/>
        <v>0</v>
      </c>
    </row>
    <row r="15" spans="1:10" x14ac:dyDescent="0.25">
      <c r="A15" s="6">
        <v>1</v>
      </c>
      <c r="B15" s="6">
        <v>4</v>
      </c>
      <c r="C15" s="6" t="s">
        <v>13</v>
      </c>
      <c r="D15" s="24"/>
      <c r="E15" s="24"/>
      <c r="F15" s="24"/>
      <c r="G15" s="24"/>
      <c r="H15" s="24"/>
      <c r="I15" s="24"/>
      <c r="J15">
        <f t="shared" si="0"/>
        <v>0</v>
      </c>
    </row>
    <row r="16" spans="1:10" x14ac:dyDescent="0.25">
      <c r="A16" s="6">
        <v>1</v>
      </c>
      <c r="B16" s="6">
        <v>4</v>
      </c>
      <c r="C16" s="6" t="s">
        <v>14</v>
      </c>
      <c r="D16" s="24"/>
      <c r="E16" s="24"/>
      <c r="F16" s="24"/>
      <c r="G16" s="24"/>
      <c r="H16" s="24"/>
      <c r="I16" s="24"/>
      <c r="J16">
        <f t="shared" si="0"/>
        <v>0</v>
      </c>
    </row>
    <row r="17" spans="1:10" x14ac:dyDescent="0.25">
      <c r="A17" s="6">
        <v>1</v>
      </c>
      <c r="B17" s="6">
        <v>4</v>
      </c>
      <c r="C17" s="6" t="s">
        <v>15</v>
      </c>
      <c r="D17" s="24"/>
      <c r="E17" s="24"/>
      <c r="F17" s="24"/>
      <c r="G17" s="24"/>
      <c r="H17" s="24"/>
      <c r="I17" s="24"/>
      <c r="J17">
        <f t="shared" si="0"/>
        <v>0</v>
      </c>
    </row>
    <row r="18" spans="1:10" x14ac:dyDescent="0.25">
      <c r="A18" s="6">
        <v>1</v>
      </c>
      <c r="B18" s="6">
        <v>4</v>
      </c>
      <c r="C18" s="6" t="s">
        <v>16</v>
      </c>
      <c r="D18" s="24"/>
      <c r="E18" s="24"/>
      <c r="F18" s="24"/>
      <c r="G18" s="24"/>
      <c r="H18" s="24"/>
      <c r="I18" s="24"/>
      <c r="J18">
        <f t="shared" si="0"/>
        <v>0</v>
      </c>
    </row>
    <row r="19" spans="1:10" x14ac:dyDescent="0.25">
      <c r="A19" s="6">
        <v>1</v>
      </c>
      <c r="B19" s="6">
        <v>4</v>
      </c>
      <c r="C19" s="6" t="s">
        <v>17</v>
      </c>
      <c r="D19" s="24"/>
      <c r="E19" s="24"/>
      <c r="F19" s="24"/>
      <c r="G19" s="24"/>
      <c r="H19" s="24"/>
      <c r="I19" s="24"/>
      <c r="J19">
        <f t="shared" si="0"/>
        <v>0</v>
      </c>
    </row>
    <row r="20" spans="1:10" x14ac:dyDescent="0.25">
      <c r="A20" s="46" t="s">
        <v>18</v>
      </c>
      <c r="B20" s="47"/>
      <c r="C20" s="48"/>
      <c r="D20" s="4">
        <f>SUM(D14:D19)</f>
        <v>0</v>
      </c>
      <c r="E20" s="4">
        <f t="shared" ref="E20:I20" si="3">SUM(E14:E19)</f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3"/>
        <v>0</v>
      </c>
      <c r="J20">
        <f t="shared" si="0"/>
        <v>0</v>
      </c>
    </row>
    <row r="21" spans="1:10" x14ac:dyDescent="0.25">
      <c r="A21" s="6">
        <v>1</v>
      </c>
      <c r="B21" s="6">
        <v>8</v>
      </c>
      <c r="C21" s="6" t="s">
        <v>19</v>
      </c>
      <c r="D21" s="24"/>
      <c r="E21" s="24"/>
      <c r="F21" s="24"/>
      <c r="G21" s="24"/>
      <c r="H21" s="24"/>
      <c r="I21" s="24"/>
      <c r="J21">
        <f t="shared" si="0"/>
        <v>0</v>
      </c>
    </row>
    <row r="22" spans="1:10" x14ac:dyDescent="0.25">
      <c r="A22" s="6">
        <v>1</v>
      </c>
      <c r="B22" s="6">
        <v>8</v>
      </c>
      <c r="C22" s="6" t="s">
        <v>20</v>
      </c>
      <c r="D22" s="24"/>
      <c r="E22" s="24"/>
      <c r="F22" s="24"/>
      <c r="G22" s="24"/>
      <c r="H22" s="24"/>
      <c r="I22" s="24"/>
      <c r="J22">
        <f t="shared" si="0"/>
        <v>0</v>
      </c>
    </row>
    <row r="23" spans="1:10" x14ac:dyDescent="0.25">
      <c r="A23" s="46" t="s">
        <v>21</v>
      </c>
      <c r="B23" s="47"/>
      <c r="C23" s="48"/>
      <c r="D23" s="4">
        <f>SUM(D21:D22)</f>
        <v>0</v>
      </c>
      <c r="E23" s="4">
        <f t="shared" ref="E23:I23" si="4">SUM(E21:E22)</f>
        <v>0</v>
      </c>
      <c r="F23" s="4">
        <f t="shared" si="4"/>
        <v>0</v>
      </c>
      <c r="G23" s="4">
        <f t="shared" si="4"/>
        <v>0</v>
      </c>
      <c r="H23" s="4">
        <f t="shared" si="4"/>
        <v>0</v>
      </c>
      <c r="I23" s="4">
        <f t="shared" si="4"/>
        <v>0</v>
      </c>
      <c r="J23">
        <f t="shared" si="0"/>
        <v>0</v>
      </c>
    </row>
    <row r="24" spans="1:10" x14ac:dyDescent="0.25">
      <c r="A24" s="6">
        <v>1</v>
      </c>
      <c r="B24" s="6">
        <v>9</v>
      </c>
      <c r="C24" s="6" t="s">
        <v>22</v>
      </c>
      <c r="D24" s="24"/>
      <c r="E24" s="24"/>
      <c r="F24" s="24"/>
      <c r="G24" s="24"/>
      <c r="H24" s="24"/>
      <c r="I24" s="24"/>
      <c r="J24">
        <f t="shared" si="0"/>
        <v>0</v>
      </c>
    </row>
    <row r="25" spans="1:10" x14ac:dyDescent="0.25">
      <c r="A25" s="6">
        <v>1</v>
      </c>
      <c r="B25" s="6">
        <v>9</v>
      </c>
      <c r="C25" s="6" t="s">
        <v>23</v>
      </c>
      <c r="D25" s="24"/>
      <c r="E25" s="24"/>
      <c r="F25" s="24"/>
      <c r="G25" s="24"/>
      <c r="H25" s="24"/>
      <c r="I25" s="24"/>
      <c r="J25">
        <f t="shared" si="0"/>
        <v>0</v>
      </c>
    </row>
    <row r="26" spans="1:10" x14ac:dyDescent="0.25">
      <c r="A26" s="46" t="s">
        <v>24</v>
      </c>
      <c r="B26" s="47"/>
      <c r="C26" s="48"/>
      <c r="D26" s="4">
        <f>SUM(D24:D25)</f>
        <v>0</v>
      </c>
      <c r="E26" s="4">
        <f t="shared" ref="E26:I26" si="5">SUM(E24:E25)</f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4">
        <f t="shared" si="5"/>
        <v>0</v>
      </c>
      <c r="J26">
        <f t="shared" si="0"/>
        <v>0</v>
      </c>
    </row>
    <row r="27" spans="1:10" x14ac:dyDescent="0.25">
      <c r="A27" s="6">
        <v>1</v>
      </c>
      <c r="B27" s="6">
        <v>10</v>
      </c>
      <c r="C27" s="6" t="s">
        <v>25</v>
      </c>
      <c r="D27" s="24"/>
      <c r="E27" s="24"/>
      <c r="F27" s="24"/>
      <c r="G27" s="24"/>
      <c r="H27" s="24"/>
      <c r="I27" s="24"/>
      <c r="J27">
        <f t="shared" si="0"/>
        <v>0</v>
      </c>
    </row>
    <row r="28" spans="1:10" x14ac:dyDescent="0.25">
      <c r="A28" s="6">
        <v>1</v>
      </c>
      <c r="B28" s="6">
        <v>10</v>
      </c>
      <c r="C28" s="6" t="s">
        <v>26</v>
      </c>
      <c r="D28" s="24"/>
      <c r="E28" s="24"/>
      <c r="F28" s="24"/>
      <c r="G28" s="24"/>
      <c r="H28" s="24"/>
      <c r="I28" s="24"/>
      <c r="J28">
        <f t="shared" si="0"/>
        <v>0</v>
      </c>
    </row>
    <row r="29" spans="1:10" x14ac:dyDescent="0.25">
      <c r="A29" s="46" t="s">
        <v>27</v>
      </c>
      <c r="B29" s="47"/>
      <c r="C29" s="48"/>
      <c r="D29" s="4">
        <f>SUM(D27:D28)</f>
        <v>0</v>
      </c>
      <c r="E29" s="4">
        <f t="shared" ref="E29:I29" si="6">SUM(E27:E28)</f>
        <v>0</v>
      </c>
      <c r="F29" s="4">
        <f t="shared" si="6"/>
        <v>0</v>
      </c>
      <c r="G29" s="4">
        <f t="shared" si="6"/>
        <v>0</v>
      </c>
      <c r="H29" s="4">
        <f t="shared" si="6"/>
        <v>0</v>
      </c>
      <c r="I29" s="4">
        <f t="shared" si="6"/>
        <v>0</v>
      </c>
      <c r="J29">
        <f t="shared" si="0"/>
        <v>0</v>
      </c>
    </row>
    <row r="30" spans="1:10" x14ac:dyDescent="0.25">
      <c r="A30" s="6">
        <v>1</v>
      </c>
      <c r="B30" s="6">
        <v>26</v>
      </c>
      <c r="C30" s="6" t="s">
        <v>28</v>
      </c>
      <c r="D30" s="24"/>
      <c r="E30" s="24"/>
      <c r="F30" s="24"/>
      <c r="G30" s="24"/>
      <c r="H30" s="24"/>
      <c r="I30" s="23"/>
      <c r="J30">
        <f t="shared" si="0"/>
        <v>0</v>
      </c>
    </row>
    <row r="31" spans="1:10" x14ac:dyDescent="0.25">
      <c r="A31" s="6">
        <v>1</v>
      </c>
      <c r="B31" s="6">
        <v>26</v>
      </c>
      <c r="C31" s="6" t="s">
        <v>29</v>
      </c>
      <c r="D31" s="24"/>
      <c r="E31" s="24"/>
      <c r="F31" s="24"/>
      <c r="G31" s="24"/>
      <c r="H31" s="24"/>
      <c r="I31" s="23"/>
      <c r="J31">
        <f t="shared" si="0"/>
        <v>0</v>
      </c>
    </row>
    <row r="32" spans="1:10" x14ac:dyDescent="0.25">
      <c r="A32" s="6">
        <v>1</v>
      </c>
      <c r="B32" s="6">
        <v>26</v>
      </c>
      <c r="C32" s="6" t="s">
        <v>30</v>
      </c>
      <c r="D32" s="24"/>
      <c r="E32" s="24"/>
      <c r="F32" s="24"/>
      <c r="G32" s="24"/>
      <c r="H32" s="24"/>
      <c r="I32" s="22"/>
      <c r="J32">
        <f t="shared" si="0"/>
        <v>0</v>
      </c>
    </row>
    <row r="33" spans="1:10" x14ac:dyDescent="0.25">
      <c r="A33" s="6">
        <v>1</v>
      </c>
      <c r="B33" s="6">
        <v>26</v>
      </c>
      <c r="C33" s="6" t="s">
        <v>31</v>
      </c>
      <c r="D33" s="24"/>
      <c r="E33" s="24"/>
      <c r="F33" s="24"/>
      <c r="G33" s="24"/>
      <c r="H33" s="24"/>
      <c r="I33" s="22"/>
      <c r="J33">
        <f t="shared" si="0"/>
        <v>0</v>
      </c>
    </row>
    <row r="34" spans="1:10" x14ac:dyDescent="0.25">
      <c r="A34" s="6">
        <v>1</v>
      </c>
      <c r="B34" s="6">
        <v>26</v>
      </c>
      <c r="C34" s="6" t="s">
        <v>32</v>
      </c>
      <c r="D34" s="24"/>
      <c r="E34" s="24"/>
      <c r="F34" s="24"/>
      <c r="G34" s="24"/>
      <c r="H34" s="24"/>
      <c r="I34" s="22"/>
      <c r="J34">
        <f t="shared" si="0"/>
        <v>0</v>
      </c>
    </row>
    <row r="35" spans="1:10" x14ac:dyDescent="0.25">
      <c r="A35" s="46" t="s">
        <v>33</v>
      </c>
      <c r="B35" s="47"/>
      <c r="C35" s="48"/>
      <c r="D35" s="20">
        <f>SUM(D30:D34)</f>
        <v>0</v>
      </c>
      <c r="E35" s="20">
        <f t="shared" ref="E35:I35" si="7">SUM(E30:E34)</f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>
        <f t="shared" si="0"/>
        <v>0</v>
      </c>
    </row>
    <row r="36" spans="1:10" x14ac:dyDescent="0.25">
      <c r="A36" s="46" t="s">
        <v>34</v>
      </c>
      <c r="B36" s="47"/>
      <c r="C36" s="48"/>
      <c r="D36" s="20">
        <f>D7+D13+D20+D23+D26+D29+D35</f>
        <v>0</v>
      </c>
      <c r="E36" s="20">
        <f t="shared" ref="E36:I36" si="8">E7+E13+E20+E23+E26+E29+E35</f>
        <v>0</v>
      </c>
      <c r="F36" s="20">
        <f t="shared" si="8"/>
        <v>0</v>
      </c>
      <c r="G36" s="20">
        <f t="shared" si="8"/>
        <v>0</v>
      </c>
      <c r="H36" s="20">
        <f t="shared" si="8"/>
        <v>0</v>
      </c>
      <c r="I36" s="20">
        <f t="shared" si="8"/>
        <v>0</v>
      </c>
      <c r="J36">
        <f t="shared" si="0"/>
        <v>0</v>
      </c>
    </row>
    <row r="37" spans="1:10" x14ac:dyDescent="0.25">
      <c r="A37" s="6">
        <v>2</v>
      </c>
      <c r="B37" s="6">
        <v>3</v>
      </c>
      <c r="C37" s="6" t="s">
        <v>35</v>
      </c>
      <c r="D37" s="24"/>
      <c r="E37" s="24"/>
      <c r="F37" s="24"/>
      <c r="G37" s="24"/>
      <c r="H37" s="24"/>
      <c r="I37" s="22"/>
      <c r="J37">
        <f t="shared" si="0"/>
        <v>0</v>
      </c>
    </row>
    <row r="38" spans="1:10" x14ac:dyDescent="0.25">
      <c r="A38" s="6">
        <v>2</v>
      </c>
      <c r="B38" s="6">
        <v>3</v>
      </c>
      <c r="C38" s="6" t="s">
        <v>36</v>
      </c>
      <c r="D38" s="24"/>
      <c r="E38" s="24"/>
      <c r="F38" s="24"/>
      <c r="G38" s="24"/>
      <c r="H38" s="24"/>
      <c r="I38" s="22"/>
      <c r="J38">
        <f t="shared" si="0"/>
        <v>0</v>
      </c>
    </row>
    <row r="39" spans="1:10" x14ac:dyDescent="0.25">
      <c r="A39" s="6">
        <v>2</v>
      </c>
      <c r="B39" s="6">
        <v>3</v>
      </c>
      <c r="C39" s="6" t="s">
        <v>37</v>
      </c>
      <c r="D39" s="24"/>
      <c r="E39" s="24"/>
      <c r="F39" s="24"/>
      <c r="G39" s="24"/>
      <c r="H39" s="24"/>
      <c r="I39" s="22"/>
      <c r="J39">
        <f t="shared" si="0"/>
        <v>0</v>
      </c>
    </row>
    <row r="40" spans="1:10" x14ac:dyDescent="0.25">
      <c r="A40" s="6">
        <v>2</v>
      </c>
      <c r="B40" s="6">
        <v>3</v>
      </c>
      <c r="C40" s="6" t="s">
        <v>38</v>
      </c>
      <c r="D40" s="24"/>
      <c r="E40" s="24"/>
      <c r="F40" s="24"/>
      <c r="G40" s="24"/>
      <c r="H40" s="24"/>
      <c r="I40" s="22"/>
      <c r="J40">
        <f t="shared" si="0"/>
        <v>0</v>
      </c>
    </row>
    <row r="41" spans="1:10" x14ac:dyDescent="0.25">
      <c r="A41" s="6">
        <v>2</v>
      </c>
      <c r="B41" s="6">
        <v>3</v>
      </c>
      <c r="C41" s="6" t="s">
        <v>39</v>
      </c>
      <c r="D41" s="24"/>
      <c r="E41" s="24"/>
      <c r="F41" s="24"/>
      <c r="G41" s="24"/>
      <c r="H41" s="24"/>
      <c r="I41" s="22"/>
      <c r="J41">
        <f t="shared" si="0"/>
        <v>0</v>
      </c>
    </row>
    <row r="42" spans="1:10" x14ac:dyDescent="0.25">
      <c r="A42" s="46" t="s">
        <v>40</v>
      </c>
      <c r="B42" s="47"/>
      <c r="C42" s="48"/>
      <c r="D42" s="20">
        <f>SUM(D37:D41)</f>
        <v>0</v>
      </c>
      <c r="E42" s="20">
        <f t="shared" ref="E42:I42" si="9">SUM(E37:E41)</f>
        <v>0</v>
      </c>
      <c r="F42" s="20">
        <f t="shared" si="9"/>
        <v>0</v>
      </c>
      <c r="G42" s="20">
        <f t="shared" si="9"/>
        <v>0</v>
      </c>
      <c r="H42" s="20">
        <f t="shared" si="9"/>
        <v>0</v>
      </c>
      <c r="I42" s="20">
        <f t="shared" si="9"/>
        <v>0</v>
      </c>
      <c r="J42">
        <f t="shared" si="0"/>
        <v>0</v>
      </c>
    </row>
    <row r="43" spans="1:10" x14ac:dyDescent="0.25">
      <c r="A43" s="6">
        <v>2</v>
      </c>
      <c r="B43" s="6">
        <v>5</v>
      </c>
      <c r="C43" s="6" t="s">
        <v>41</v>
      </c>
      <c r="D43" s="24"/>
      <c r="E43" s="24"/>
      <c r="F43" s="24"/>
      <c r="G43" s="24"/>
      <c r="H43" s="24"/>
      <c r="I43" s="22"/>
      <c r="J43">
        <f t="shared" si="0"/>
        <v>0</v>
      </c>
    </row>
    <row r="44" spans="1:10" x14ac:dyDescent="0.25">
      <c r="A44" s="46" t="s">
        <v>42</v>
      </c>
      <c r="B44" s="47"/>
      <c r="C44" s="48"/>
      <c r="D44" s="20">
        <f>SUM(D43)</f>
        <v>0</v>
      </c>
      <c r="E44" s="20">
        <f t="shared" ref="E44:I44" si="10">SUM(E43)</f>
        <v>0</v>
      </c>
      <c r="F44" s="20">
        <f t="shared" si="10"/>
        <v>0</v>
      </c>
      <c r="G44" s="20">
        <f t="shared" si="10"/>
        <v>0</v>
      </c>
      <c r="H44" s="20">
        <f t="shared" si="10"/>
        <v>0</v>
      </c>
      <c r="I44" s="20">
        <f t="shared" si="10"/>
        <v>0</v>
      </c>
      <c r="J44">
        <f t="shared" si="0"/>
        <v>0</v>
      </c>
    </row>
    <row r="45" spans="1:10" x14ac:dyDescent="0.25">
      <c r="A45" s="6">
        <v>2</v>
      </c>
      <c r="B45" s="6">
        <v>6</v>
      </c>
      <c r="C45" s="6" t="s">
        <v>43</v>
      </c>
      <c r="D45" s="24"/>
      <c r="E45" s="24"/>
      <c r="F45" s="24"/>
      <c r="G45" s="24"/>
      <c r="H45" s="24"/>
      <c r="I45" s="22"/>
      <c r="J45">
        <f t="shared" si="0"/>
        <v>0</v>
      </c>
    </row>
    <row r="46" spans="1:10" x14ac:dyDescent="0.25">
      <c r="A46" s="6">
        <v>2</v>
      </c>
      <c r="B46" s="6">
        <v>6</v>
      </c>
      <c r="C46" s="6" t="s">
        <v>44</v>
      </c>
      <c r="D46" s="24"/>
      <c r="E46" s="24"/>
      <c r="F46" s="24"/>
      <c r="G46" s="24"/>
      <c r="H46" s="24"/>
      <c r="I46" s="22"/>
      <c r="J46">
        <f t="shared" si="0"/>
        <v>0</v>
      </c>
    </row>
    <row r="47" spans="1:10" x14ac:dyDescent="0.25">
      <c r="A47" s="6">
        <v>2</v>
      </c>
      <c r="B47" s="6">
        <v>6</v>
      </c>
      <c r="C47" s="6" t="s">
        <v>45</v>
      </c>
      <c r="D47" s="24"/>
      <c r="E47" s="24"/>
      <c r="F47" s="24"/>
      <c r="G47" s="24"/>
      <c r="H47" s="24"/>
      <c r="I47" s="22"/>
      <c r="J47">
        <f t="shared" si="0"/>
        <v>0</v>
      </c>
    </row>
    <row r="48" spans="1:10" x14ac:dyDescent="0.25">
      <c r="A48" s="6">
        <v>2</v>
      </c>
      <c r="B48" s="6">
        <v>6</v>
      </c>
      <c r="C48" s="6" t="s">
        <v>46</v>
      </c>
      <c r="D48" s="24"/>
      <c r="E48" s="24"/>
      <c r="F48" s="24"/>
      <c r="G48" s="24"/>
      <c r="H48" s="24"/>
      <c r="I48" s="22"/>
      <c r="J48">
        <f t="shared" si="0"/>
        <v>0</v>
      </c>
    </row>
    <row r="49" spans="1:10" x14ac:dyDescent="0.25">
      <c r="A49" s="6">
        <v>2</v>
      </c>
      <c r="B49" s="6">
        <v>6</v>
      </c>
      <c r="C49" s="6" t="s">
        <v>47</v>
      </c>
      <c r="D49" s="24"/>
      <c r="E49" s="24"/>
      <c r="F49" s="24"/>
      <c r="G49" s="24"/>
      <c r="H49" s="24"/>
      <c r="I49" s="22"/>
      <c r="J49">
        <f t="shared" si="0"/>
        <v>0</v>
      </c>
    </row>
    <row r="50" spans="1:10" x14ac:dyDescent="0.25">
      <c r="A50" s="46" t="s">
        <v>48</v>
      </c>
      <c r="B50" s="47"/>
      <c r="C50" s="48"/>
      <c r="D50" s="20">
        <f t="shared" ref="D50:I50" si="11">SUM(D45:D49)</f>
        <v>0</v>
      </c>
      <c r="E50" s="20">
        <f t="shared" si="11"/>
        <v>0</v>
      </c>
      <c r="F50" s="20">
        <f t="shared" si="11"/>
        <v>0</v>
      </c>
      <c r="G50" s="20">
        <f t="shared" si="11"/>
        <v>0</v>
      </c>
      <c r="H50" s="20">
        <f t="shared" si="11"/>
        <v>0</v>
      </c>
      <c r="I50" s="20">
        <f t="shared" si="11"/>
        <v>0</v>
      </c>
      <c r="J50">
        <f t="shared" si="0"/>
        <v>0</v>
      </c>
    </row>
    <row r="51" spans="1:10" x14ac:dyDescent="0.25">
      <c r="A51" s="6">
        <v>2</v>
      </c>
      <c r="B51" s="6">
        <v>20</v>
      </c>
      <c r="C51" s="18" t="s">
        <v>49</v>
      </c>
      <c r="D51" s="24"/>
      <c r="E51" s="24"/>
      <c r="F51" s="24"/>
      <c r="G51" s="24"/>
      <c r="H51" s="24"/>
      <c r="I51" s="22"/>
      <c r="J51">
        <f t="shared" si="0"/>
        <v>0</v>
      </c>
    </row>
    <row r="52" spans="1:10" x14ac:dyDescent="0.25">
      <c r="A52" s="6">
        <v>2</v>
      </c>
      <c r="B52" s="6">
        <v>20</v>
      </c>
      <c r="C52" s="18" t="s">
        <v>50</v>
      </c>
      <c r="D52" s="24"/>
      <c r="E52" s="24"/>
      <c r="F52" s="24"/>
      <c r="G52" s="24"/>
      <c r="H52" s="24"/>
      <c r="I52" s="22"/>
      <c r="J52">
        <f t="shared" si="0"/>
        <v>0</v>
      </c>
    </row>
    <row r="53" spans="1:10" x14ac:dyDescent="0.25">
      <c r="A53" s="6">
        <v>2</v>
      </c>
      <c r="B53" s="6">
        <v>20</v>
      </c>
      <c r="C53" s="18" t="s">
        <v>51</v>
      </c>
      <c r="D53" s="24"/>
      <c r="E53" s="24"/>
      <c r="F53" s="24"/>
      <c r="G53" s="24"/>
      <c r="H53" s="24"/>
      <c r="I53" s="22"/>
      <c r="J53">
        <f t="shared" si="0"/>
        <v>0</v>
      </c>
    </row>
    <row r="54" spans="1:10" x14ac:dyDescent="0.25">
      <c r="A54" s="6">
        <v>2</v>
      </c>
      <c r="B54" s="6">
        <v>20</v>
      </c>
      <c r="C54" s="18" t="s">
        <v>52</v>
      </c>
      <c r="D54" s="24"/>
      <c r="E54" s="24"/>
      <c r="F54" s="24"/>
      <c r="G54" s="24"/>
      <c r="H54" s="24"/>
      <c r="I54" s="22"/>
      <c r="J54">
        <f t="shared" si="0"/>
        <v>0</v>
      </c>
    </row>
    <row r="55" spans="1:10" x14ac:dyDescent="0.25">
      <c r="A55" s="6">
        <v>2</v>
      </c>
      <c r="B55" s="6">
        <v>20</v>
      </c>
      <c r="C55" s="18" t="s">
        <v>53</v>
      </c>
      <c r="D55" s="24"/>
      <c r="E55" s="24"/>
      <c r="F55" s="24"/>
      <c r="G55" s="24"/>
      <c r="H55" s="24"/>
      <c r="I55" s="22"/>
      <c r="J55">
        <f t="shared" si="0"/>
        <v>0</v>
      </c>
    </row>
    <row r="56" spans="1:10" x14ac:dyDescent="0.25">
      <c r="A56" s="46" t="s">
        <v>54</v>
      </c>
      <c r="B56" s="47"/>
      <c r="C56" s="48"/>
      <c r="D56" s="4">
        <f>SUM(D51:D55)</f>
        <v>0</v>
      </c>
      <c r="E56" s="4">
        <f t="shared" ref="E56:I56" si="12">SUM(E51:E55)</f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20">
        <f t="shared" si="12"/>
        <v>0</v>
      </c>
      <c r="J56">
        <f t="shared" si="0"/>
        <v>0</v>
      </c>
    </row>
    <row r="57" spans="1:10" x14ac:dyDescent="0.25">
      <c r="A57" s="6">
        <v>2</v>
      </c>
      <c r="B57" s="6">
        <v>21</v>
      </c>
      <c r="C57" s="6" t="s">
        <v>55</v>
      </c>
      <c r="D57" s="24"/>
      <c r="E57" s="24"/>
      <c r="F57" s="24"/>
      <c r="G57" s="24"/>
      <c r="H57" s="24"/>
      <c r="I57" s="22"/>
      <c r="J57">
        <f t="shared" si="0"/>
        <v>0</v>
      </c>
    </row>
    <row r="58" spans="1:10" x14ac:dyDescent="0.25">
      <c r="A58" s="6">
        <v>2</v>
      </c>
      <c r="B58" s="6">
        <v>21</v>
      </c>
      <c r="C58" s="6" t="s">
        <v>56</v>
      </c>
      <c r="D58" s="24"/>
      <c r="E58" s="24"/>
      <c r="F58" s="24"/>
      <c r="G58" s="24"/>
      <c r="H58" s="24"/>
      <c r="I58" s="22"/>
      <c r="J58">
        <f t="shared" si="0"/>
        <v>0</v>
      </c>
    </row>
    <row r="59" spans="1:10" x14ac:dyDescent="0.25">
      <c r="A59" s="6">
        <v>2</v>
      </c>
      <c r="B59" s="6">
        <v>21</v>
      </c>
      <c r="C59" s="6" t="s">
        <v>57</v>
      </c>
      <c r="D59" s="24"/>
      <c r="E59" s="24"/>
      <c r="F59" s="24"/>
      <c r="G59" s="24"/>
      <c r="H59" s="24"/>
      <c r="I59" s="22"/>
      <c r="J59">
        <f t="shared" si="0"/>
        <v>0</v>
      </c>
    </row>
    <row r="60" spans="1:10" x14ac:dyDescent="0.25">
      <c r="A60" s="6">
        <v>2</v>
      </c>
      <c r="B60" s="6">
        <v>21</v>
      </c>
      <c r="C60" s="6" t="s">
        <v>58</v>
      </c>
      <c r="D60" s="24"/>
      <c r="E60" s="24"/>
      <c r="F60" s="24"/>
      <c r="G60" s="24"/>
      <c r="H60" s="24"/>
      <c r="I60" s="22"/>
      <c r="J60">
        <f t="shared" si="0"/>
        <v>0</v>
      </c>
    </row>
    <row r="61" spans="1:10" x14ac:dyDescent="0.25">
      <c r="A61" s="46" t="s">
        <v>59</v>
      </c>
      <c r="B61" s="47"/>
      <c r="C61" s="48"/>
      <c r="D61" s="4">
        <f>SUM(D57:D60)</f>
        <v>0</v>
      </c>
      <c r="E61" s="4">
        <f t="shared" ref="E61:I61" si="13">SUM(E57:E60)</f>
        <v>0</v>
      </c>
      <c r="F61" s="4">
        <f t="shared" si="13"/>
        <v>0</v>
      </c>
      <c r="G61" s="4">
        <f t="shared" si="13"/>
        <v>0</v>
      </c>
      <c r="H61" s="4">
        <f t="shared" si="13"/>
        <v>0</v>
      </c>
      <c r="I61" s="20">
        <f t="shared" si="13"/>
        <v>0</v>
      </c>
      <c r="J61">
        <f t="shared" si="0"/>
        <v>0</v>
      </c>
    </row>
    <row r="62" spans="1:10" x14ac:dyDescent="0.25">
      <c r="A62" s="6">
        <v>2</v>
      </c>
      <c r="B62" s="6">
        <v>23</v>
      </c>
      <c r="C62" s="6" t="s">
        <v>60</v>
      </c>
      <c r="D62" s="24"/>
      <c r="E62" s="24"/>
      <c r="F62" s="24"/>
      <c r="G62" s="24"/>
      <c r="H62" s="24"/>
      <c r="I62" s="22"/>
      <c r="J62">
        <f t="shared" si="0"/>
        <v>0</v>
      </c>
    </row>
    <row r="63" spans="1:10" x14ac:dyDescent="0.25">
      <c r="A63" s="6">
        <v>2</v>
      </c>
      <c r="B63" s="6">
        <v>23</v>
      </c>
      <c r="C63" s="6" t="s">
        <v>61</v>
      </c>
      <c r="D63" s="24"/>
      <c r="E63" s="24"/>
      <c r="F63" s="24"/>
      <c r="G63" s="24"/>
      <c r="H63" s="24"/>
      <c r="I63" s="22"/>
      <c r="J63">
        <f t="shared" si="0"/>
        <v>0</v>
      </c>
    </row>
    <row r="64" spans="1:10" x14ac:dyDescent="0.25">
      <c r="A64" s="46" t="s">
        <v>62</v>
      </c>
      <c r="B64" s="47"/>
      <c r="C64" s="48"/>
      <c r="D64" s="4">
        <f>SUM(D62:D63)</f>
        <v>0</v>
      </c>
      <c r="E64" s="4">
        <f t="shared" ref="E64:I64" si="14">SUM(E62:E63)</f>
        <v>0</v>
      </c>
      <c r="F64" s="4">
        <f t="shared" si="14"/>
        <v>0</v>
      </c>
      <c r="G64" s="4">
        <f t="shared" si="14"/>
        <v>0</v>
      </c>
      <c r="H64" s="4">
        <f t="shared" si="14"/>
        <v>0</v>
      </c>
      <c r="I64" s="20">
        <f t="shared" si="14"/>
        <v>0</v>
      </c>
      <c r="J64">
        <f t="shared" si="0"/>
        <v>0</v>
      </c>
    </row>
    <row r="65" spans="1:10" x14ac:dyDescent="0.25">
      <c r="A65" s="46" t="s">
        <v>63</v>
      </c>
      <c r="B65" s="47"/>
      <c r="C65" s="48"/>
      <c r="D65" s="4">
        <f>D42+D44+D50+D56+D61+D64</f>
        <v>0</v>
      </c>
      <c r="E65" s="4">
        <f t="shared" ref="E65:I65" si="15">E42+E44+E50+E56+E61+E64</f>
        <v>0</v>
      </c>
      <c r="F65" s="4">
        <f t="shared" si="15"/>
        <v>0</v>
      </c>
      <c r="G65" s="4">
        <f t="shared" si="15"/>
        <v>0</v>
      </c>
      <c r="H65" s="4">
        <f t="shared" si="15"/>
        <v>0</v>
      </c>
      <c r="I65" s="20">
        <f t="shared" si="15"/>
        <v>0</v>
      </c>
      <c r="J65">
        <f t="shared" si="0"/>
        <v>0</v>
      </c>
    </row>
    <row r="66" spans="1:10" x14ac:dyDescent="0.25">
      <c r="A66" s="6">
        <v>3</v>
      </c>
      <c r="B66" s="6">
        <v>7</v>
      </c>
      <c r="C66" s="6" t="s">
        <v>64</v>
      </c>
      <c r="D66" s="24"/>
      <c r="E66" s="24"/>
      <c r="F66" s="24"/>
      <c r="G66" s="24"/>
      <c r="H66" s="24"/>
      <c r="I66" s="22"/>
      <c r="J66">
        <f t="shared" si="0"/>
        <v>0</v>
      </c>
    </row>
    <row r="67" spans="1:10" x14ac:dyDescent="0.25">
      <c r="A67" s="6">
        <v>3</v>
      </c>
      <c r="B67" s="6">
        <v>7</v>
      </c>
      <c r="C67" s="6" t="s">
        <v>65</v>
      </c>
      <c r="D67" s="24"/>
      <c r="E67" s="24"/>
      <c r="F67" s="24"/>
      <c r="G67" s="24"/>
      <c r="H67" s="24"/>
      <c r="I67" s="22"/>
      <c r="J67">
        <f t="shared" si="0"/>
        <v>0</v>
      </c>
    </row>
    <row r="68" spans="1:10" x14ac:dyDescent="0.25">
      <c r="A68" s="6">
        <v>3</v>
      </c>
      <c r="B68" s="6">
        <v>7</v>
      </c>
      <c r="C68" s="6" t="s">
        <v>66</v>
      </c>
      <c r="D68" s="24"/>
      <c r="E68" s="24"/>
      <c r="F68" s="24"/>
      <c r="G68" s="24"/>
      <c r="H68" s="24"/>
      <c r="I68" s="22"/>
      <c r="J68">
        <f t="shared" ref="J68:J126" si="16">SUM(D68:G68)</f>
        <v>0</v>
      </c>
    </row>
    <row r="69" spans="1:10" x14ac:dyDescent="0.25">
      <c r="A69" s="6">
        <v>3</v>
      </c>
      <c r="B69" s="6">
        <v>7</v>
      </c>
      <c r="C69" s="6" t="s">
        <v>136</v>
      </c>
      <c r="D69" s="24"/>
      <c r="E69" s="24"/>
      <c r="F69" s="24"/>
      <c r="G69" s="24"/>
      <c r="H69" s="24"/>
      <c r="I69" s="22"/>
      <c r="J69">
        <f t="shared" si="16"/>
        <v>0</v>
      </c>
    </row>
    <row r="70" spans="1:10" x14ac:dyDescent="0.25">
      <c r="A70" s="6">
        <v>3</v>
      </c>
      <c r="B70" s="6">
        <v>7</v>
      </c>
      <c r="C70" s="6" t="s">
        <v>67</v>
      </c>
      <c r="D70" s="24"/>
      <c r="E70" s="24"/>
      <c r="F70" s="24"/>
      <c r="G70" s="24"/>
      <c r="H70" s="24"/>
      <c r="I70" s="22"/>
      <c r="J70">
        <f t="shared" si="16"/>
        <v>0</v>
      </c>
    </row>
    <row r="71" spans="1:10" x14ac:dyDescent="0.25">
      <c r="A71" s="6">
        <v>3</v>
      </c>
      <c r="B71" s="6">
        <v>7</v>
      </c>
      <c r="C71" s="6" t="s">
        <v>68</v>
      </c>
      <c r="D71" s="24"/>
      <c r="E71" s="24"/>
      <c r="F71" s="24"/>
      <c r="G71" s="24"/>
      <c r="H71" s="24"/>
      <c r="I71" s="22"/>
      <c r="J71">
        <f t="shared" si="16"/>
        <v>0</v>
      </c>
    </row>
    <row r="72" spans="1:10" x14ac:dyDescent="0.25">
      <c r="A72" s="6">
        <v>3</v>
      </c>
      <c r="B72" s="6">
        <v>7</v>
      </c>
      <c r="C72" s="6" t="s">
        <v>69</v>
      </c>
      <c r="D72" s="24"/>
      <c r="E72" s="24"/>
      <c r="F72" s="24"/>
      <c r="G72" s="24"/>
      <c r="H72" s="24"/>
      <c r="I72" s="22"/>
      <c r="J72">
        <f t="shared" si="16"/>
        <v>0</v>
      </c>
    </row>
    <row r="73" spans="1:10" x14ac:dyDescent="0.25">
      <c r="A73" s="46" t="s">
        <v>70</v>
      </c>
      <c r="B73" s="47"/>
      <c r="C73" s="48"/>
      <c r="D73" s="4">
        <f>SUM(D66:D72)</f>
        <v>0</v>
      </c>
      <c r="E73" s="4">
        <f t="shared" ref="E73:I73" si="17">SUM(E66:E72)</f>
        <v>0</v>
      </c>
      <c r="F73" s="4">
        <f t="shared" si="17"/>
        <v>0</v>
      </c>
      <c r="G73" s="4">
        <f t="shared" si="17"/>
        <v>0</v>
      </c>
      <c r="H73" s="4">
        <f t="shared" si="17"/>
        <v>0</v>
      </c>
      <c r="I73" s="20">
        <f t="shared" si="17"/>
        <v>0</v>
      </c>
      <c r="J73">
        <f t="shared" si="16"/>
        <v>0</v>
      </c>
    </row>
    <row r="74" spans="1:10" x14ac:dyDescent="0.25">
      <c r="A74" s="46" t="s">
        <v>71</v>
      </c>
      <c r="B74" s="47"/>
      <c r="C74" s="48"/>
      <c r="D74" s="4">
        <f>D73</f>
        <v>0</v>
      </c>
      <c r="E74" s="4">
        <f t="shared" ref="E74:I74" si="18">E73</f>
        <v>0</v>
      </c>
      <c r="F74" s="4">
        <f t="shared" si="18"/>
        <v>0</v>
      </c>
      <c r="G74" s="4">
        <f t="shared" si="18"/>
        <v>0</v>
      </c>
      <c r="H74" s="4">
        <f t="shared" si="18"/>
        <v>0</v>
      </c>
      <c r="I74" s="20">
        <f t="shared" si="18"/>
        <v>0</v>
      </c>
      <c r="J74">
        <f t="shared" si="16"/>
        <v>0</v>
      </c>
    </row>
    <row r="75" spans="1:10" x14ac:dyDescent="0.25">
      <c r="A75" s="6">
        <v>4</v>
      </c>
      <c r="B75" s="6">
        <v>15</v>
      </c>
      <c r="C75" s="6" t="s">
        <v>72</v>
      </c>
      <c r="D75" s="24"/>
      <c r="E75" s="24"/>
      <c r="F75" s="24"/>
      <c r="G75" s="24"/>
      <c r="H75" s="24"/>
      <c r="I75" s="22"/>
      <c r="J75">
        <f t="shared" si="16"/>
        <v>0</v>
      </c>
    </row>
    <row r="76" spans="1:10" x14ac:dyDescent="0.25">
      <c r="A76" s="46" t="s">
        <v>73</v>
      </c>
      <c r="B76" s="47"/>
      <c r="C76" s="48"/>
      <c r="D76" s="4">
        <f>SUM(D75)</f>
        <v>0</v>
      </c>
      <c r="E76" s="4">
        <f t="shared" ref="E76:I76" si="19">SUM(E75)</f>
        <v>0</v>
      </c>
      <c r="F76" s="4">
        <f t="shared" si="19"/>
        <v>0</v>
      </c>
      <c r="G76" s="4">
        <f t="shared" si="19"/>
        <v>0</v>
      </c>
      <c r="H76" s="4">
        <f t="shared" si="19"/>
        <v>0</v>
      </c>
      <c r="I76" s="20">
        <f t="shared" si="19"/>
        <v>0</v>
      </c>
      <c r="J76">
        <f t="shared" si="16"/>
        <v>0</v>
      </c>
    </row>
    <row r="77" spans="1:10" x14ac:dyDescent="0.25">
      <c r="A77" s="6">
        <v>4</v>
      </c>
      <c r="B77" s="6">
        <v>16</v>
      </c>
      <c r="C77" s="6" t="s">
        <v>74</v>
      </c>
      <c r="D77" s="24"/>
      <c r="E77" s="24"/>
      <c r="F77" s="24"/>
      <c r="G77" s="24"/>
      <c r="H77" s="24"/>
      <c r="I77" s="22"/>
      <c r="J77">
        <f t="shared" si="16"/>
        <v>0</v>
      </c>
    </row>
    <row r="78" spans="1:10" x14ac:dyDescent="0.25">
      <c r="A78" s="6">
        <v>4</v>
      </c>
      <c r="B78" s="6">
        <v>16</v>
      </c>
      <c r="C78" s="6" t="s">
        <v>75</v>
      </c>
      <c r="D78" s="24"/>
      <c r="E78" s="24"/>
      <c r="F78" s="24"/>
      <c r="G78" s="24"/>
      <c r="H78" s="24"/>
      <c r="I78" s="22"/>
      <c r="J78">
        <f t="shared" si="16"/>
        <v>0</v>
      </c>
    </row>
    <row r="79" spans="1:10" x14ac:dyDescent="0.25">
      <c r="A79" s="46" t="s">
        <v>76</v>
      </c>
      <c r="B79" s="47"/>
      <c r="C79" s="48"/>
      <c r="D79" s="4">
        <f>SUM(D77:D78)</f>
        <v>0</v>
      </c>
      <c r="E79" s="4">
        <f t="shared" ref="E79:I79" si="20">SUM(E77:E78)</f>
        <v>0</v>
      </c>
      <c r="F79" s="4">
        <f t="shared" si="20"/>
        <v>0</v>
      </c>
      <c r="G79" s="4">
        <f t="shared" si="20"/>
        <v>0</v>
      </c>
      <c r="H79" s="4">
        <f t="shared" si="20"/>
        <v>0</v>
      </c>
      <c r="I79" s="20">
        <f t="shared" si="20"/>
        <v>0</v>
      </c>
      <c r="J79">
        <f t="shared" si="16"/>
        <v>0</v>
      </c>
    </row>
    <row r="80" spans="1:10" x14ac:dyDescent="0.25">
      <c r="A80" s="6">
        <v>4</v>
      </c>
      <c r="B80" s="6">
        <v>17</v>
      </c>
      <c r="C80" s="6" t="s">
        <v>77</v>
      </c>
      <c r="D80" s="24"/>
      <c r="E80" s="24"/>
      <c r="F80" s="24"/>
      <c r="G80" s="24"/>
      <c r="H80" s="24"/>
      <c r="I80" s="22"/>
      <c r="J80">
        <f t="shared" si="16"/>
        <v>0</v>
      </c>
    </row>
    <row r="81" spans="1:10" x14ac:dyDescent="0.25">
      <c r="A81" s="6">
        <v>4</v>
      </c>
      <c r="B81" s="6">
        <v>17</v>
      </c>
      <c r="C81" s="6" t="s">
        <v>78</v>
      </c>
      <c r="D81" s="24"/>
      <c r="E81" s="24"/>
      <c r="F81" s="24"/>
      <c r="G81" s="24"/>
      <c r="H81" s="24"/>
      <c r="I81" s="22"/>
      <c r="J81">
        <f t="shared" si="16"/>
        <v>0</v>
      </c>
    </row>
    <row r="82" spans="1:10" x14ac:dyDescent="0.25">
      <c r="A82" s="6">
        <v>4</v>
      </c>
      <c r="B82" s="6">
        <v>17</v>
      </c>
      <c r="C82" s="6" t="s">
        <v>79</v>
      </c>
      <c r="D82" s="24"/>
      <c r="E82" s="24"/>
      <c r="F82" s="24"/>
      <c r="G82" s="24"/>
      <c r="H82" s="24"/>
      <c r="I82" s="22"/>
      <c r="J82">
        <f t="shared" si="16"/>
        <v>0</v>
      </c>
    </row>
    <row r="83" spans="1:10" x14ac:dyDescent="0.25">
      <c r="A83" s="46" t="s">
        <v>80</v>
      </c>
      <c r="B83" s="47"/>
      <c r="C83" s="48"/>
      <c r="D83" s="4">
        <f>SUM(D80:D82)</f>
        <v>0</v>
      </c>
      <c r="E83" s="4">
        <f t="shared" ref="E83:I83" si="21">SUM(E80:E82)</f>
        <v>0</v>
      </c>
      <c r="F83" s="4">
        <f t="shared" si="21"/>
        <v>0</v>
      </c>
      <c r="G83" s="4">
        <f t="shared" si="21"/>
        <v>0</v>
      </c>
      <c r="H83" s="4">
        <f t="shared" si="21"/>
        <v>0</v>
      </c>
      <c r="I83" s="20">
        <f t="shared" si="21"/>
        <v>0</v>
      </c>
      <c r="J83">
        <f t="shared" si="16"/>
        <v>0</v>
      </c>
    </row>
    <row r="84" spans="1:10" x14ac:dyDescent="0.25">
      <c r="A84" s="6">
        <v>4</v>
      </c>
      <c r="B84" s="6">
        <v>18</v>
      </c>
      <c r="C84" s="6" t="s">
        <v>81</v>
      </c>
      <c r="D84" s="24"/>
      <c r="E84" s="24"/>
      <c r="F84" s="24"/>
      <c r="G84" s="24"/>
      <c r="H84" s="24"/>
      <c r="I84" s="22"/>
      <c r="J84">
        <f t="shared" si="16"/>
        <v>0</v>
      </c>
    </row>
    <row r="85" spans="1:10" x14ac:dyDescent="0.25">
      <c r="A85" s="6">
        <v>4</v>
      </c>
      <c r="B85" s="6">
        <v>18</v>
      </c>
      <c r="C85" s="6" t="s">
        <v>82</v>
      </c>
      <c r="D85" s="24"/>
      <c r="E85" s="24"/>
      <c r="F85" s="24"/>
      <c r="G85" s="24"/>
      <c r="H85" s="24"/>
      <c r="I85" s="22"/>
      <c r="J85">
        <f t="shared" si="16"/>
        <v>0</v>
      </c>
    </row>
    <row r="86" spans="1:10" x14ac:dyDescent="0.25">
      <c r="A86" s="46" t="s">
        <v>83</v>
      </c>
      <c r="B86" s="47"/>
      <c r="C86" s="48"/>
      <c r="D86" s="4">
        <f>SUM(D84:D85)</f>
        <v>0</v>
      </c>
      <c r="E86" s="4">
        <f t="shared" ref="E86:I86" si="22">SUM(E84:E85)</f>
        <v>0</v>
      </c>
      <c r="F86" s="4">
        <f t="shared" si="22"/>
        <v>0</v>
      </c>
      <c r="G86" s="4">
        <f t="shared" si="22"/>
        <v>0</v>
      </c>
      <c r="H86" s="4">
        <f t="shared" si="22"/>
        <v>0</v>
      </c>
      <c r="I86" s="20">
        <f t="shared" si="22"/>
        <v>0</v>
      </c>
      <c r="J86">
        <f t="shared" si="16"/>
        <v>0</v>
      </c>
    </row>
    <row r="87" spans="1:10" x14ac:dyDescent="0.25">
      <c r="A87" s="6">
        <v>4</v>
      </c>
      <c r="B87" s="6">
        <v>19</v>
      </c>
      <c r="C87" s="6" t="s">
        <v>84</v>
      </c>
      <c r="D87" s="24"/>
      <c r="E87" s="24"/>
      <c r="F87" s="24"/>
      <c r="G87" s="24"/>
      <c r="H87" s="24"/>
      <c r="I87" s="22"/>
      <c r="J87">
        <f t="shared" si="16"/>
        <v>0</v>
      </c>
    </row>
    <row r="88" spans="1:10" x14ac:dyDescent="0.25">
      <c r="A88" s="6">
        <v>4</v>
      </c>
      <c r="B88" s="6">
        <v>19</v>
      </c>
      <c r="C88" s="6" t="s">
        <v>85</v>
      </c>
      <c r="D88" s="24"/>
      <c r="E88" s="24"/>
      <c r="F88" s="24"/>
      <c r="G88" s="24"/>
      <c r="H88" s="24"/>
      <c r="I88" s="22"/>
      <c r="J88">
        <f t="shared" si="16"/>
        <v>0</v>
      </c>
    </row>
    <row r="89" spans="1:10" x14ac:dyDescent="0.25">
      <c r="A89" s="6">
        <v>4</v>
      </c>
      <c r="B89" s="6">
        <v>19</v>
      </c>
      <c r="C89" s="6" t="s">
        <v>86</v>
      </c>
      <c r="D89" s="24"/>
      <c r="E89" s="24"/>
      <c r="F89" s="24"/>
      <c r="G89" s="24"/>
      <c r="H89" s="24"/>
      <c r="I89" s="22"/>
      <c r="J89">
        <f t="shared" si="16"/>
        <v>0</v>
      </c>
    </row>
    <row r="90" spans="1:10" x14ac:dyDescent="0.25">
      <c r="A90" s="46" t="s">
        <v>87</v>
      </c>
      <c r="B90" s="47"/>
      <c r="C90" s="48"/>
      <c r="D90" s="4">
        <f>SUM(D87:D89)</f>
        <v>0</v>
      </c>
      <c r="E90" s="4">
        <f t="shared" ref="E90:I90" si="23">SUM(E87:E89)</f>
        <v>0</v>
      </c>
      <c r="F90" s="4">
        <f t="shared" si="23"/>
        <v>0</v>
      </c>
      <c r="G90" s="4">
        <f t="shared" si="23"/>
        <v>0</v>
      </c>
      <c r="H90" s="4">
        <f t="shared" si="23"/>
        <v>0</v>
      </c>
      <c r="I90" s="20">
        <f t="shared" si="23"/>
        <v>0</v>
      </c>
      <c r="J90">
        <f t="shared" si="16"/>
        <v>0</v>
      </c>
    </row>
    <row r="91" spans="1:10" x14ac:dyDescent="0.25">
      <c r="A91" s="6">
        <v>4</v>
      </c>
      <c r="B91" s="6">
        <v>22</v>
      </c>
      <c r="C91" s="6" t="s">
        <v>88</v>
      </c>
      <c r="D91" s="24"/>
      <c r="E91" s="24"/>
      <c r="F91" s="24"/>
      <c r="G91" s="24"/>
      <c r="H91" s="24"/>
      <c r="I91" s="22"/>
      <c r="J91">
        <f t="shared" si="16"/>
        <v>0</v>
      </c>
    </row>
    <row r="92" spans="1:10" x14ac:dyDescent="0.25">
      <c r="A92" s="6">
        <v>4</v>
      </c>
      <c r="B92" s="6">
        <v>22</v>
      </c>
      <c r="C92" s="6" t="s">
        <v>89</v>
      </c>
      <c r="D92" s="24"/>
      <c r="E92" s="24"/>
      <c r="F92" s="24"/>
      <c r="G92" s="24"/>
      <c r="H92" s="24"/>
      <c r="I92" s="22"/>
      <c r="J92">
        <f t="shared" si="16"/>
        <v>0</v>
      </c>
    </row>
    <row r="93" spans="1:10" x14ac:dyDescent="0.25">
      <c r="A93" s="6">
        <v>4</v>
      </c>
      <c r="B93" s="6">
        <v>22</v>
      </c>
      <c r="C93" s="6" t="s">
        <v>90</v>
      </c>
      <c r="D93" s="24"/>
      <c r="E93" s="24"/>
      <c r="F93" s="24"/>
      <c r="G93" s="24"/>
      <c r="H93" s="24"/>
      <c r="I93" s="22"/>
      <c r="J93">
        <f t="shared" si="16"/>
        <v>0</v>
      </c>
    </row>
    <row r="94" spans="1:10" x14ac:dyDescent="0.25">
      <c r="A94" s="46" t="s">
        <v>91</v>
      </c>
      <c r="B94" s="47"/>
      <c r="C94" s="48"/>
      <c r="D94" s="4">
        <f>SUM(D91:D93)</f>
        <v>0</v>
      </c>
      <c r="E94" s="4">
        <f t="shared" ref="E94:I94" si="24">SUM(E91:E93)</f>
        <v>0</v>
      </c>
      <c r="F94" s="4">
        <f t="shared" si="24"/>
        <v>0</v>
      </c>
      <c r="G94" s="4">
        <f t="shared" si="24"/>
        <v>0</v>
      </c>
      <c r="H94" s="4">
        <f t="shared" si="24"/>
        <v>0</v>
      </c>
      <c r="I94" s="20">
        <f t="shared" si="24"/>
        <v>0</v>
      </c>
      <c r="J94">
        <f t="shared" si="16"/>
        <v>0</v>
      </c>
    </row>
    <row r="95" spans="1:10" x14ac:dyDescent="0.25">
      <c r="A95" s="6">
        <v>4</v>
      </c>
      <c r="B95" s="6">
        <v>24</v>
      </c>
      <c r="C95" s="6" t="s">
        <v>92</v>
      </c>
      <c r="D95" s="24"/>
      <c r="E95" s="24"/>
      <c r="F95" s="24"/>
      <c r="G95" s="24"/>
      <c r="H95" s="24"/>
      <c r="I95" s="22"/>
      <c r="J95">
        <f t="shared" si="16"/>
        <v>0</v>
      </c>
    </row>
    <row r="96" spans="1:10" x14ac:dyDescent="0.25">
      <c r="A96" s="6">
        <v>4</v>
      </c>
      <c r="B96" s="6">
        <v>24</v>
      </c>
      <c r="C96" s="6" t="s">
        <v>93</v>
      </c>
      <c r="D96" s="24"/>
      <c r="E96" s="24"/>
      <c r="F96" s="24"/>
      <c r="G96" s="24"/>
      <c r="H96" s="24"/>
      <c r="I96" s="22"/>
      <c r="J96">
        <f t="shared" si="16"/>
        <v>0</v>
      </c>
    </row>
    <row r="97" spans="1:10" x14ac:dyDescent="0.25">
      <c r="A97" s="46" t="s">
        <v>94</v>
      </c>
      <c r="B97" s="47"/>
      <c r="C97" s="48"/>
      <c r="D97" s="4">
        <f>SUM(D95:D96)</f>
        <v>0</v>
      </c>
      <c r="E97" s="4">
        <f t="shared" ref="E97:I97" si="25">SUM(E95:E96)</f>
        <v>0</v>
      </c>
      <c r="F97" s="4">
        <f t="shared" si="25"/>
        <v>0</v>
      </c>
      <c r="G97" s="4">
        <f t="shared" si="25"/>
        <v>0</v>
      </c>
      <c r="H97" s="4">
        <f t="shared" si="25"/>
        <v>0</v>
      </c>
      <c r="I97" s="20">
        <f t="shared" si="25"/>
        <v>0</v>
      </c>
      <c r="J97">
        <f t="shared" si="16"/>
        <v>0</v>
      </c>
    </row>
    <row r="98" spans="1:10" x14ac:dyDescent="0.25">
      <c r="A98" s="6">
        <v>4</v>
      </c>
      <c r="B98" s="6">
        <v>25</v>
      </c>
      <c r="C98" s="6" t="s">
        <v>95</v>
      </c>
      <c r="D98" s="24"/>
      <c r="E98" s="24"/>
      <c r="F98" s="24"/>
      <c r="G98" s="24"/>
      <c r="H98" s="24"/>
      <c r="I98" s="22"/>
      <c r="J98">
        <f t="shared" si="16"/>
        <v>0</v>
      </c>
    </row>
    <row r="99" spans="1:10" x14ac:dyDescent="0.25">
      <c r="A99" s="6">
        <v>4</v>
      </c>
      <c r="B99" s="6">
        <v>25</v>
      </c>
      <c r="C99" s="6" t="s">
        <v>96</v>
      </c>
      <c r="D99" s="24"/>
      <c r="E99" s="24"/>
      <c r="F99" s="24"/>
      <c r="G99" s="24"/>
      <c r="H99" s="24"/>
      <c r="I99" s="22"/>
      <c r="J99">
        <f t="shared" si="16"/>
        <v>0</v>
      </c>
    </row>
    <row r="100" spans="1:10" x14ac:dyDescent="0.25">
      <c r="A100" s="46" t="s">
        <v>97</v>
      </c>
      <c r="B100" s="47"/>
      <c r="C100" s="48"/>
      <c r="D100" s="4">
        <f>SUM(D98:D99)</f>
        <v>0</v>
      </c>
      <c r="E100" s="4">
        <f t="shared" ref="E100:I100" si="26">SUM(E98:E99)</f>
        <v>0</v>
      </c>
      <c r="F100" s="4">
        <f t="shared" si="26"/>
        <v>0</v>
      </c>
      <c r="G100" s="4">
        <f t="shared" si="26"/>
        <v>0</v>
      </c>
      <c r="H100" s="4">
        <f t="shared" si="26"/>
        <v>0</v>
      </c>
      <c r="I100" s="20">
        <f t="shared" si="26"/>
        <v>0</v>
      </c>
      <c r="J100">
        <f t="shared" si="16"/>
        <v>0</v>
      </c>
    </row>
    <row r="101" spans="1:10" x14ac:dyDescent="0.25">
      <c r="A101" s="6">
        <v>4</v>
      </c>
      <c r="B101" s="6">
        <v>27</v>
      </c>
      <c r="C101" s="6" t="s">
        <v>98</v>
      </c>
      <c r="D101" s="27"/>
      <c r="E101" s="27"/>
      <c r="F101" s="24"/>
      <c r="G101" s="24"/>
      <c r="H101" s="24"/>
      <c r="I101" s="22"/>
      <c r="J101">
        <f t="shared" si="16"/>
        <v>0</v>
      </c>
    </row>
    <row r="102" spans="1:10" x14ac:dyDescent="0.25">
      <c r="A102" s="6">
        <v>4</v>
      </c>
      <c r="B102" s="6">
        <v>27</v>
      </c>
      <c r="C102" s="6" t="s">
        <v>99</v>
      </c>
      <c r="D102" s="27"/>
      <c r="E102" s="27"/>
      <c r="F102" s="24"/>
      <c r="G102" s="24"/>
      <c r="H102" s="24"/>
      <c r="I102" s="22"/>
      <c r="J102">
        <f t="shared" si="16"/>
        <v>0</v>
      </c>
    </row>
    <row r="103" spans="1:10" x14ac:dyDescent="0.25">
      <c r="A103" s="6">
        <v>4</v>
      </c>
      <c r="B103" s="6">
        <v>27</v>
      </c>
      <c r="C103" s="6" t="s">
        <v>100</v>
      </c>
      <c r="D103" s="27"/>
      <c r="E103" s="27"/>
      <c r="F103" s="24"/>
      <c r="G103" s="24"/>
      <c r="H103" s="24"/>
      <c r="I103" s="22"/>
      <c r="J103">
        <f t="shared" si="16"/>
        <v>0</v>
      </c>
    </row>
    <row r="104" spans="1:10" x14ac:dyDescent="0.25">
      <c r="A104" s="6">
        <v>4</v>
      </c>
      <c r="B104" s="6">
        <v>27</v>
      </c>
      <c r="C104" s="6" t="s">
        <v>101</v>
      </c>
      <c r="D104" s="27"/>
      <c r="E104" s="27"/>
      <c r="F104" s="24"/>
      <c r="G104" s="24"/>
      <c r="H104" s="24"/>
      <c r="I104" s="22"/>
      <c r="J104">
        <f t="shared" si="16"/>
        <v>0</v>
      </c>
    </row>
    <row r="105" spans="1:10" x14ac:dyDescent="0.25">
      <c r="A105" s="46" t="s">
        <v>102</v>
      </c>
      <c r="B105" s="47"/>
      <c r="C105" s="48"/>
      <c r="D105" s="4">
        <f>SUM(D101:D104)</f>
        <v>0</v>
      </c>
      <c r="E105" s="4">
        <f t="shared" ref="E105:I105" si="27">SUM(E101:E104)</f>
        <v>0</v>
      </c>
      <c r="F105" s="20">
        <f t="shared" si="27"/>
        <v>0</v>
      </c>
      <c r="G105" s="4">
        <f t="shared" si="27"/>
        <v>0</v>
      </c>
      <c r="H105" s="4">
        <f t="shared" si="27"/>
        <v>0</v>
      </c>
      <c r="I105" s="20">
        <f t="shared" si="27"/>
        <v>0</v>
      </c>
      <c r="J105">
        <f t="shared" si="16"/>
        <v>0</v>
      </c>
    </row>
    <row r="106" spans="1:10" x14ac:dyDescent="0.25">
      <c r="A106" s="46" t="s">
        <v>103</v>
      </c>
      <c r="B106" s="47"/>
      <c r="C106" s="48"/>
      <c r="D106" s="4">
        <f>SUM(D76,D79,D83,D86,D90,D94,D97,D100,D105)</f>
        <v>0</v>
      </c>
      <c r="E106" s="4">
        <f t="shared" ref="E106:I106" si="28">SUM(E76,E79,E83,E86,E90,E94,E97,E100,E105)</f>
        <v>0</v>
      </c>
      <c r="F106" s="4">
        <f t="shared" si="28"/>
        <v>0</v>
      </c>
      <c r="G106" s="4">
        <f t="shared" si="28"/>
        <v>0</v>
      </c>
      <c r="H106" s="4">
        <f t="shared" si="28"/>
        <v>0</v>
      </c>
      <c r="I106" s="20">
        <f t="shared" si="28"/>
        <v>0</v>
      </c>
      <c r="J106">
        <f t="shared" si="16"/>
        <v>0</v>
      </c>
    </row>
    <row r="107" spans="1:10" x14ac:dyDescent="0.25">
      <c r="A107" s="6">
        <v>5</v>
      </c>
      <c r="B107" s="6">
        <v>11</v>
      </c>
      <c r="C107" s="6" t="s">
        <v>104</v>
      </c>
      <c r="D107" s="24"/>
      <c r="E107" s="24"/>
      <c r="F107" s="24"/>
      <c r="G107" s="24"/>
      <c r="H107" s="24"/>
      <c r="I107" s="22"/>
      <c r="J107">
        <f t="shared" si="16"/>
        <v>0</v>
      </c>
    </row>
    <row r="108" spans="1:10" x14ac:dyDescent="0.25">
      <c r="A108" s="6">
        <v>5</v>
      </c>
      <c r="B108" s="6">
        <v>11</v>
      </c>
      <c r="C108" s="6" t="s">
        <v>105</v>
      </c>
      <c r="D108" s="24"/>
      <c r="E108" s="24"/>
      <c r="F108" s="24"/>
      <c r="G108" s="24"/>
      <c r="H108" s="24"/>
      <c r="I108" s="22"/>
      <c r="J108">
        <f t="shared" si="16"/>
        <v>0</v>
      </c>
    </row>
    <row r="109" spans="1:10" x14ac:dyDescent="0.25">
      <c r="A109" s="46" t="s">
        <v>106</v>
      </c>
      <c r="B109" s="47"/>
      <c r="C109" s="48"/>
      <c r="D109" s="4">
        <f>SUM(D107:D108)</f>
        <v>0</v>
      </c>
      <c r="E109" s="4">
        <f t="shared" ref="E109:I109" si="29">SUM(E107:E108)</f>
        <v>0</v>
      </c>
      <c r="F109" s="4">
        <f t="shared" si="29"/>
        <v>0</v>
      </c>
      <c r="G109" s="4">
        <f t="shared" si="29"/>
        <v>0</v>
      </c>
      <c r="H109" s="4">
        <f t="shared" si="29"/>
        <v>0</v>
      </c>
      <c r="I109" s="20">
        <f t="shared" si="29"/>
        <v>0</v>
      </c>
      <c r="J109">
        <f t="shared" si="16"/>
        <v>0</v>
      </c>
    </row>
    <row r="110" spans="1:10" x14ac:dyDescent="0.25">
      <c r="A110" s="6">
        <v>5</v>
      </c>
      <c r="B110" s="6">
        <v>12</v>
      </c>
      <c r="C110" s="6" t="s">
        <v>107</v>
      </c>
      <c r="D110" s="24"/>
      <c r="E110" s="24"/>
      <c r="F110" s="24"/>
      <c r="G110" s="24"/>
      <c r="H110" s="24"/>
      <c r="I110" s="22"/>
      <c r="J110">
        <f t="shared" si="16"/>
        <v>0</v>
      </c>
    </row>
    <row r="111" spans="1:10" x14ac:dyDescent="0.25">
      <c r="A111" s="6">
        <v>5</v>
      </c>
      <c r="B111" s="6">
        <v>12</v>
      </c>
      <c r="C111" s="6" t="s">
        <v>108</v>
      </c>
      <c r="D111" s="24"/>
      <c r="E111" s="24"/>
      <c r="F111" s="24"/>
      <c r="G111" s="24"/>
      <c r="H111" s="24"/>
      <c r="I111" s="22"/>
      <c r="J111">
        <f t="shared" si="16"/>
        <v>0</v>
      </c>
    </row>
    <row r="112" spans="1:10" x14ac:dyDescent="0.25">
      <c r="A112" s="6">
        <v>5</v>
      </c>
      <c r="B112" s="6">
        <v>12</v>
      </c>
      <c r="C112" s="6" t="s">
        <v>109</v>
      </c>
      <c r="D112" s="24"/>
      <c r="E112" s="24"/>
      <c r="F112" s="24"/>
      <c r="G112" s="24"/>
      <c r="H112" s="24"/>
      <c r="I112" s="22"/>
      <c r="J112">
        <f t="shared" si="16"/>
        <v>0</v>
      </c>
    </row>
    <row r="113" spans="1:10" x14ac:dyDescent="0.25">
      <c r="A113" s="46" t="s">
        <v>110</v>
      </c>
      <c r="B113" s="47"/>
      <c r="C113" s="48"/>
      <c r="D113" s="4">
        <f>SUM(D110:D112)</f>
        <v>0</v>
      </c>
      <c r="E113" s="4">
        <f t="shared" ref="E113:I113" si="30">SUM(E110:E112)</f>
        <v>0</v>
      </c>
      <c r="F113" s="4">
        <f t="shared" si="30"/>
        <v>0</v>
      </c>
      <c r="G113" s="4">
        <f t="shared" si="30"/>
        <v>0</v>
      </c>
      <c r="H113" s="4">
        <f t="shared" si="30"/>
        <v>0</v>
      </c>
      <c r="I113" s="20">
        <f t="shared" si="30"/>
        <v>0</v>
      </c>
      <c r="J113">
        <f t="shared" si="16"/>
        <v>0</v>
      </c>
    </row>
    <row r="114" spans="1:10" x14ac:dyDescent="0.25">
      <c r="A114" s="6">
        <v>5</v>
      </c>
      <c r="B114" s="6">
        <v>13</v>
      </c>
      <c r="C114" s="6" t="s">
        <v>111</v>
      </c>
      <c r="D114" s="24"/>
      <c r="E114" s="24"/>
      <c r="F114" s="24"/>
      <c r="G114" s="24"/>
      <c r="H114" s="24"/>
      <c r="I114" s="22"/>
      <c r="J114">
        <f t="shared" si="16"/>
        <v>0</v>
      </c>
    </row>
    <row r="115" spans="1:10" x14ac:dyDescent="0.25">
      <c r="A115" s="6">
        <v>5</v>
      </c>
      <c r="B115" s="6">
        <v>13</v>
      </c>
      <c r="C115" s="6" t="s">
        <v>112</v>
      </c>
      <c r="D115" s="24"/>
      <c r="E115" s="24"/>
      <c r="F115" s="24"/>
      <c r="G115" s="24"/>
      <c r="H115" s="24"/>
      <c r="I115" s="22"/>
      <c r="J115">
        <f t="shared" si="16"/>
        <v>0</v>
      </c>
    </row>
    <row r="116" spans="1:10" x14ac:dyDescent="0.25">
      <c r="A116" s="46" t="s">
        <v>113</v>
      </c>
      <c r="B116" s="47"/>
      <c r="C116" s="48"/>
      <c r="D116" s="4">
        <f>SUM(D114:D115)</f>
        <v>0</v>
      </c>
      <c r="E116" s="4">
        <f t="shared" ref="E116:I116" si="31">SUM(E114:E115)</f>
        <v>0</v>
      </c>
      <c r="F116" s="4">
        <f t="shared" si="31"/>
        <v>0</v>
      </c>
      <c r="G116" s="4">
        <f t="shared" si="31"/>
        <v>0</v>
      </c>
      <c r="H116" s="4">
        <f t="shared" si="31"/>
        <v>0</v>
      </c>
      <c r="I116" s="20">
        <f t="shared" si="31"/>
        <v>0</v>
      </c>
      <c r="J116">
        <f t="shared" si="16"/>
        <v>0</v>
      </c>
    </row>
    <row r="117" spans="1:10" x14ac:dyDescent="0.25">
      <c r="A117" s="6">
        <v>5</v>
      </c>
      <c r="B117" s="6">
        <v>14</v>
      </c>
      <c r="C117" s="6" t="s">
        <v>114</v>
      </c>
      <c r="D117" s="24"/>
      <c r="E117" s="24"/>
      <c r="F117" s="24"/>
      <c r="G117" s="24"/>
      <c r="H117" s="24"/>
      <c r="I117" s="22"/>
      <c r="J117">
        <f t="shared" si="16"/>
        <v>0</v>
      </c>
    </row>
    <row r="118" spans="1:10" x14ac:dyDescent="0.25">
      <c r="A118" s="6">
        <v>5</v>
      </c>
      <c r="B118" s="6">
        <v>14</v>
      </c>
      <c r="C118" s="6" t="s">
        <v>115</v>
      </c>
      <c r="D118" s="24"/>
      <c r="E118" s="24"/>
      <c r="F118" s="24"/>
      <c r="G118" s="24"/>
      <c r="H118" s="24"/>
      <c r="I118" s="22"/>
      <c r="J118">
        <f t="shared" si="16"/>
        <v>0</v>
      </c>
    </row>
    <row r="119" spans="1:10" x14ac:dyDescent="0.25">
      <c r="A119" s="46" t="s">
        <v>116</v>
      </c>
      <c r="B119" s="49"/>
      <c r="C119" s="50"/>
      <c r="D119" s="4">
        <f>SUM(D117:D118)</f>
        <v>0</v>
      </c>
      <c r="E119" s="4">
        <f t="shared" ref="E119:I119" si="32">SUM(E117:E118)</f>
        <v>0</v>
      </c>
      <c r="F119" s="4">
        <f t="shared" si="32"/>
        <v>0</v>
      </c>
      <c r="G119" s="4">
        <f t="shared" si="32"/>
        <v>0</v>
      </c>
      <c r="H119" s="4">
        <f t="shared" si="32"/>
        <v>0</v>
      </c>
      <c r="I119" s="20">
        <f t="shared" si="32"/>
        <v>0</v>
      </c>
      <c r="J119">
        <f t="shared" si="16"/>
        <v>0</v>
      </c>
    </row>
    <row r="120" spans="1:10" x14ac:dyDescent="0.25">
      <c r="A120" s="46" t="s">
        <v>117</v>
      </c>
      <c r="B120" s="49"/>
      <c r="C120" s="50"/>
      <c r="D120" s="20">
        <f t="shared" ref="D120:I120" si="33">D109+D113+D116+D119</f>
        <v>0</v>
      </c>
      <c r="E120" s="20">
        <f t="shared" si="33"/>
        <v>0</v>
      </c>
      <c r="F120" s="20">
        <f t="shared" si="33"/>
        <v>0</v>
      </c>
      <c r="G120" s="20">
        <f t="shared" si="33"/>
        <v>0</v>
      </c>
      <c r="H120" s="20">
        <f t="shared" si="33"/>
        <v>0</v>
      </c>
      <c r="I120" s="20">
        <f t="shared" si="33"/>
        <v>0</v>
      </c>
      <c r="J120">
        <f t="shared" si="16"/>
        <v>0</v>
      </c>
    </row>
    <row r="121" spans="1:10" x14ac:dyDescent="0.25">
      <c r="A121" s="6">
        <v>6</v>
      </c>
      <c r="B121" s="6">
        <v>28</v>
      </c>
      <c r="C121" s="6" t="s">
        <v>118</v>
      </c>
      <c r="D121" s="24"/>
      <c r="E121" s="24"/>
      <c r="F121" s="24"/>
      <c r="G121" s="24"/>
      <c r="H121" s="24"/>
      <c r="I121" s="22"/>
      <c r="J121">
        <f t="shared" si="16"/>
        <v>0</v>
      </c>
    </row>
    <row r="122" spans="1:10" x14ac:dyDescent="0.25">
      <c r="A122" s="6">
        <v>6</v>
      </c>
      <c r="B122" s="6">
        <v>28</v>
      </c>
      <c r="C122" s="6" t="s">
        <v>119</v>
      </c>
      <c r="D122" s="24"/>
      <c r="E122" s="24"/>
      <c r="F122" s="24"/>
      <c r="G122" s="24"/>
      <c r="H122" s="24"/>
      <c r="I122" s="22"/>
      <c r="J122">
        <f t="shared" si="16"/>
        <v>0</v>
      </c>
    </row>
    <row r="123" spans="1:10" x14ac:dyDescent="0.25">
      <c r="A123" s="6">
        <v>6</v>
      </c>
      <c r="B123" s="6">
        <v>28</v>
      </c>
      <c r="C123" s="6" t="s">
        <v>120</v>
      </c>
      <c r="D123" s="24"/>
      <c r="E123" s="24"/>
      <c r="F123" s="24"/>
      <c r="G123" s="24"/>
      <c r="H123" s="24"/>
      <c r="I123" s="22"/>
      <c r="J123">
        <f t="shared" si="16"/>
        <v>0</v>
      </c>
    </row>
    <row r="124" spans="1:10" x14ac:dyDescent="0.25">
      <c r="A124" s="6">
        <v>6</v>
      </c>
      <c r="B124" s="6">
        <v>28</v>
      </c>
      <c r="C124" s="6" t="s">
        <v>121</v>
      </c>
      <c r="D124" s="24"/>
      <c r="E124" s="24"/>
      <c r="F124" s="24"/>
      <c r="G124" s="24"/>
      <c r="H124" s="24"/>
      <c r="I124" s="22"/>
      <c r="J124">
        <f t="shared" si="16"/>
        <v>0</v>
      </c>
    </row>
    <row r="125" spans="1:10" x14ac:dyDescent="0.25">
      <c r="A125" s="46" t="s">
        <v>122</v>
      </c>
      <c r="B125" s="47"/>
      <c r="C125" s="48"/>
      <c r="D125" s="4">
        <f>SUM(D121:D124)</f>
        <v>0</v>
      </c>
      <c r="E125" s="4">
        <f t="shared" ref="E125:I125" si="34">SUM(E121:E124)</f>
        <v>0</v>
      </c>
      <c r="F125" s="4">
        <f t="shared" si="34"/>
        <v>0</v>
      </c>
      <c r="G125" s="4">
        <f t="shared" si="34"/>
        <v>0</v>
      </c>
      <c r="H125" s="4">
        <f t="shared" si="34"/>
        <v>0</v>
      </c>
      <c r="I125" s="20">
        <f t="shared" si="34"/>
        <v>0</v>
      </c>
      <c r="J125">
        <f t="shared" si="16"/>
        <v>0</v>
      </c>
    </row>
    <row r="126" spans="1:10" x14ac:dyDescent="0.25">
      <c r="A126" s="46" t="s">
        <v>123</v>
      </c>
      <c r="B126" s="47"/>
      <c r="C126" s="48"/>
      <c r="D126" s="4">
        <f>D125</f>
        <v>0</v>
      </c>
      <c r="E126" s="4">
        <f t="shared" ref="E126:I126" si="35">E125</f>
        <v>0</v>
      </c>
      <c r="F126" s="4">
        <f t="shared" si="35"/>
        <v>0</v>
      </c>
      <c r="G126" s="4">
        <f t="shared" si="35"/>
        <v>0</v>
      </c>
      <c r="H126" s="4">
        <f t="shared" si="35"/>
        <v>0</v>
      </c>
      <c r="I126" s="20">
        <f t="shared" si="35"/>
        <v>0</v>
      </c>
      <c r="J126">
        <f t="shared" si="16"/>
        <v>0</v>
      </c>
    </row>
    <row r="127" spans="1:10" s="1" customFormat="1" ht="30.2" customHeight="1" x14ac:dyDescent="0.25">
      <c r="A127" s="15" t="s">
        <v>124</v>
      </c>
      <c r="B127" s="15"/>
      <c r="C127" s="15"/>
      <c r="D127" s="15">
        <f>D36+D65+D74+D106+D126+D120</f>
        <v>0</v>
      </c>
      <c r="E127" s="15">
        <f t="shared" ref="E127:I127" si="36">E36+E65+E74+E106+E126+E120</f>
        <v>0</v>
      </c>
      <c r="F127" s="15">
        <f t="shared" si="36"/>
        <v>0</v>
      </c>
      <c r="G127" s="15">
        <f t="shared" si="36"/>
        <v>0</v>
      </c>
      <c r="H127" s="15">
        <f t="shared" si="36"/>
        <v>0</v>
      </c>
      <c r="I127" s="15">
        <f t="shared" si="36"/>
        <v>0</v>
      </c>
      <c r="J127" s="1">
        <f>SUM(I36,I65,I74,I106,I120,K126)</f>
        <v>0</v>
      </c>
    </row>
    <row r="128" spans="1:10" x14ac:dyDescent="0.25">
      <c r="A128" s="16" t="s">
        <v>135</v>
      </c>
      <c r="B128" s="16" t="s">
        <v>135</v>
      </c>
      <c r="C128" s="16" t="s">
        <v>135</v>
      </c>
      <c r="D128" s="16" t="s">
        <v>135</v>
      </c>
      <c r="E128" s="16" t="s">
        <v>135</v>
      </c>
      <c r="F128" s="16" t="s">
        <v>135</v>
      </c>
      <c r="G128" s="16" t="s">
        <v>135</v>
      </c>
      <c r="H128" s="16" t="s">
        <v>135</v>
      </c>
      <c r="I128" s="5"/>
    </row>
    <row r="129" spans="1:1" x14ac:dyDescent="0.25">
      <c r="A129" t="s">
        <v>125</v>
      </c>
    </row>
    <row r="130" spans="1:1" x14ac:dyDescent="0.25">
      <c r="A130" t="s">
        <v>137</v>
      </c>
    </row>
    <row r="132" spans="1:1" x14ac:dyDescent="0.25">
      <c r="A132" t="s">
        <v>135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90" activePane="bottomRight" state="frozen"/>
      <selection pane="topRight" activeCell="D1" sqref="D1"/>
      <selection pane="bottomLeft" activeCell="A3" sqref="A3"/>
      <selection pane="bottomRight" activeCell="D1" sqref="D1:J104857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f>SUM(E3:H3)</f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f t="shared" ref="I4:I6" si="0">SUM(E4:H4)</f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f t="shared" si="0"/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8</v>
      </c>
      <c r="F6" s="8">
        <v>1</v>
      </c>
      <c r="G6" s="8">
        <v>2</v>
      </c>
      <c r="H6" s="8">
        <v>1</v>
      </c>
      <c r="I6" s="17">
        <f t="shared" si="0"/>
        <v>12</v>
      </c>
      <c r="J6" s="8">
        <v>0</v>
      </c>
    </row>
    <row r="7" spans="1:10" x14ac:dyDescent="0.25">
      <c r="A7" s="46" t="s">
        <v>5</v>
      </c>
      <c r="B7" s="47"/>
      <c r="C7" s="48"/>
      <c r="D7" s="42"/>
      <c r="E7" s="4">
        <f>SUM(E3:E6)</f>
        <v>8</v>
      </c>
      <c r="F7" s="4">
        <f t="shared" ref="F7:J7" si="1">SUM(F3:F6)</f>
        <v>1</v>
      </c>
      <c r="G7" s="4">
        <f t="shared" si="1"/>
        <v>2</v>
      </c>
      <c r="H7" s="4">
        <f t="shared" si="1"/>
        <v>1</v>
      </c>
      <c r="I7" s="4">
        <f t="shared" si="1"/>
        <v>12</v>
      </c>
      <c r="J7" s="4">
        <f t="shared" si="1"/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f t="shared" ref="I8:I12" si="2">SUM(E8:H8)</f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16</v>
      </c>
      <c r="F9" s="8">
        <v>0</v>
      </c>
      <c r="G9" s="8">
        <v>38</v>
      </c>
      <c r="H9" s="8">
        <v>0</v>
      </c>
      <c r="I9" s="8">
        <f t="shared" si="2"/>
        <v>54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f t="shared" si="2"/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f t="shared" si="2"/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f t="shared" si="2"/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f>SUM(E8:E12)</f>
        <v>16</v>
      </c>
      <c r="F13" s="20">
        <f t="shared" ref="F13:J13" si="3">SUM(F8:F12)</f>
        <v>0</v>
      </c>
      <c r="G13" s="20">
        <f t="shared" si="3"/>
        <v>38</v>
      </c>
      <c r="H13" s="20">
        <f t="shared" si="3"/>
        <v>0</v>
      </c>
      <c r="I13" s="20">
        <f t="shared" si="3"/>
        <v>54</v>
      </c>
      <c r="J13" s="20">
        <f t="shared" si="3"/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1</v>
      </c>
      <c r="F14" s="8">
        <v>0</v>
      </c>
      <c r="G14" s="8">
        <v>1</v>
      </c>
      <c r="H14" s="8">
        <v>0</v>
      </c>
      <c r="I14" s="8">
        <f t="shared" ref="I14:I19" si="4">SUM(E14:H14)</f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f t="shared" si="4"/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0</v>
      </c>
      <c r="H16" s="8">
        <v>0</v>
      </c>
      <c r="I16" s="8">
        <f t="shared" si="4"/>
        <v>5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0</v>
      </c>
      <c r="G17" s="8">
        <v>8</v>
      </c>
      <c r="H17" s="8">
        <v>0</v>
      </c>
      <c r="I17" s="8">
        <f t="shared" si="4"/>
        <v>16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f t="shared" si="4"/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3</v>
      </c>
      <c r="F19" s="8">
        <v>0</v>
      </c>
      <c r="G19" s="8">
        <v>1</v>
      </c>
      <c r="H19" s="8">
        <v>0</v>
      </c>
      <c r="I19" s="8">
        <f t="shared" si="4"/>
        <v>4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f>SUM(E14:E19)</f>
        <v>17</v>
      </c>
      <c r="F20" s="4">
        <f t="shared" ref="F20:J20" si="5">SUM(F14:F19)</f>
        <v>0</v>
      </c>
      <c r="G20" s="4">
        <f t="shared" si="5"/>
        <v>10</v>
      </c>
      <c r="H20" s="4">
        <f t="shared" si="5"/>
        <v>0</v>
      </c>
      <c r="I20" s="4">
        <f t="shared" si="5"/>
        <v>27</v>
      </c>
      <c r="J20" s="4">
        <f t="shared" si="5"/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218</v>
      </c>
      <c r="F21" s="8">
        <v>1</v>
      </c>
      <c r="G21" s="8">
        <v>19</v>
      </c>
      <c r="H21" s="8">
        <v>3</v>
      </c>
      <c r="I21" s="8">
        <f t="shared" ref="I21:I22" si="6">SUM(E21:H21)</f>
        <v>241</v>
      </c>
      <c r="J21" s="8">
        <v>1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3</v>
      </c>
      <c r="F22" s="8">
        <v>0</v>
      </c>
      <c r="G22" s="8">
        <v>0</v>
      </c>
      <c r="H22" s="8">
        <v>0</v>
      </c>
      <c r="I22" s="8">
        <f t="shared" si="6"/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f>SUM(E21:E22)</f>
        <v>221</v>
      </c>
      <c r="F23" s="4">
        <f t="shared" ref="F23:J23" si="7">SUM(F21:F22)</f>
        <v>1</v>
      </c>
      <c r="G23" s="4">
        <f t="shared" si="7"/>
        <v>19</v>
      </c>
      <c r="H23" s="4">
        <f t="shared" si="7"/>
        <v>3</v>
      </c>
      <c r="I23" s="4">
        <f t="shared" si="7"/>
        <v>244</v>
      </c>
      <c r="J23" s="4">
        <f t="shared" si="7"/>
        <v>1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12</v>
      </c>
      <c r="F24" s="8">
        <v>0</v>
      </c>
      <c r="G24" s="8">
        <v>15</v>
      </c>
      <c r="H24" s="8">
        <v>0</v>
      </c>
      <c r="I24" s="8">
        <f t="shared" ref="I24:I25" si="8">SUM(E24:H24)</f>
        <v>27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</v>
      </c>
      <c r="F25" s="8">
        <v>0</v>
      </c>
      <c r="G25" s="8">
        <v>19</v>
      </c>
      <c r="H25" s="8">
        <v>0</v>
      </c>
      <c r="I25" s="8">
        <f t="shared" si="8"/>
        <v>20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f>SUM(E24:E25)</f>
        <v>13</v>
      </c>
      <c r="F26" s="4">
        <f t="shared" ref="F26:J26" si="9">SUM(F24:F25)</f>
        <v>0</v>
      </c>
      <c r="G26" s="4">
        <f t="shared" si="9"/>
        <v>34</v>
      </c>
      <c r="H26" s="4">
        <f t="shared" si="9"/>
        <v>0</v>
      </c>
      <c r="I26" s="4">
        <f t="shared" si="9"/>
        <v>47</v>
      </c>
      <c r="J26" s="4">
        <f t="shared" si="9"/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f t="shared" ref="I27:I28" si="10">SUM(E27:H27)</f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5</v>
      </c>
      <c r="F28" s="8">
        <v>0</v>
      </c>
      <c r="G28" s="8">
        <v>0</v>
      </c>
      <c r="H28" s="8">
        <v>0</v>
      </c>
      <c r="I28" s="8">
        <f t="shared" si="10"/>
        <v>5</v>
      </c>
      <c r="J28" s="8">
        <v>2</v>
      </c>
    </row>
    <row r="29" spans="1:10" x14ac:dyDescent="0.25">
      <c r="A29" s="46" t="s">
        <v>27</v>
      </c>
      <c r="B29" s="47"/>
      <c r="C29" s="48"/>
      <c r="D29" s="33"/>
      <c r="E29" s="4">
        <f>SUM(E27:E28)</f>
        <v>5</v>
      </c>
      <c r="F29" s="4">
        <f t="shared" ref="F29:J29" si="11">SUM(F27:F28)</f>
        <v>0</v>
      </c>
      <c r="G29" s="4">
        <f t="shared" si="11"/>
        <v>0</v>
      </c>
      <c r="H29" s="4">
        <f t="shared" si="11"/>
        <v>0</v>
      </c>
      <c r="I29" s="4">
        <f t="shared" si="11"/>
        <v>5</v>
      </c>
      <c r="J29" s="4">
        <f t="shared" si="11"/>
        <v>2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f t="shared" ref="I30:I34" si="12">SUM(E30:H30)</f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f t="shared" si="12"/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f t="shared" si="12"/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f t="shared" si="12"/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0</v>
      </c>
      <c r="G34" s="8">
        <v>11</v>
      </c>
      <c r="H34" s="8">
        <v>5</v>
      </c>
      <c r="I34" s="8">
        <f t="shared" si="12"/>
        <v>28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f>SUM(E30:E34)</f>
        <v>12</v>
      </c>
      <c r="F35" s="20">
        <f t="shared" ref="F35:J35" si="13">SUM(F30:F34)</f>
        <v>0</v>
      </c>
      <c r="G35" s="20">
        <f t="shared" si="13"/>
        <v>11</v>
      </c>
      <c r="H35" s="20">
        <f t="shared" si="13"/>
        <v>5</v>
      </c>
      <c r="I35" s="20">
        <f t="shared" si="13"/>
        <v>28</v>
      </c>
      <c r="J35" s="20">
        <f t="shared" si="13"/>
        <v>2</v>
      </c>
    </row>
    <row r="36" spans="1:10" x14ac:dyDescent="0.25">
      <c r="A36" s="46" t="s">
        <v>34</v>
      </c>
      <c r="B36" s="47"/>
      <c r="C36" s="48"/>
      <c r="D36" s="33"/>
      <c r="E36" s="20">
        <f>E7+E13+E20+E23+E26+E29+E35</f>
        <v>292</v>
      </c>
      <c r="F36" s="20">
        <f t="shared" ref="F36:J36" si="14">F7+F13+F20+F23+F26+F29+F35</f>
        <v>2</v>
      </c>
      <c r="G36" s="20">
        <f t="shared" si="14"/>
        <v>114</v>
      </c>
      <c r="H36" s="20">
        <f t="shared" si="14"/>
        <v>9</v>
      </c>
      <c r="I36" s="20">
        <f t="shared" si="14"/>
        <v>417</v>
      </c>
      <c r="J36" s="20">
        <f t="shared" si="14"/>
        <v>5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f t="shared" ref="I37:I41" si="15">SUM(E37:H37)</f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f t="shared" si="15"/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32</v>
      </c>
      <c r="F39" s="8">
        <v>1</v>
      </c>
      <c r="G39" s="8">
        <v>14</v>
      </c>
      <c r="H39" s="8">
        <v>5</v>
      </c>
      <c r="I39" s="8">
        <f t="shared" si="15"/>
        <v>52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f t="shared" si="15"/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f t="shared" si="15"/>
        <v>0</v>
      </c>
      <c r="J41" s="8">
        <v>3</v>
      </c>
    </row>
    <row r="42" spans="1:10" x14ac:dyDescent="0.25">
      <c r="A42" s="46" t="s">
        <v>40</v>
      </c>
      <c r="B42" s="47"/>
      <c r="C42" s="48"/>
      <c r="D42" s="33"/>
      <c r="E42" s="20">
        <f t="shared" ref="E42:J42" si="16">SUM(E37:E41)</f>
        <v>32</v>
      </c>
      <c r="F42" s="20">
        <f t="shared" si="16"/>
        <v>1</v>
      </c>
      <c r="G42" s="20">
        <f t="shared" si="16"/>
        <v>14</v>
      </c>
      <c r="H42" s="20">
        <f t="shared" si="16"/>
        <v>5</v>
      </c>
      <c r="I42" s="20">
        <f t="shared" si="16"/>
        <v>52</v>
      </c>
      <c r="J42" s="20">
        <f t="shared" si="16"/>
        <v>3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63</v>
      </c>
      <c r="F43" s="8">
        <v>2</v>
      </c>
      <c r="G43" s="8">
        <v>52</v>
      </c>
      <c r="H43" s="8">
        <v>1</v>
      </c>
      <c r="I43" s="8">
        <f>SUM(E43:H43)</f>
        <v>118</v>
      </c>
      <c r="J43" s="8">
        <v>5</v>
      </c>
    </row>
    <row r="44" spans="1:10" x14ac:dyDescent="0.25">
      <c r="A44" s="46" t="s">
        <v>42</v>
      </c>
      <c r="B44" s="47"/>
      <c r="C44" s="48"/>
      <c r="D44" s="33"/>
      <c r="E44" s="20">
        <f t="shared" ref="E44:J44" si="17">SUM(E43)</f>
        <v>63</v>
      </c>
      <c r="F44" s="20">
        <f t="shared" si="17"/>
        <v>2</v>
      </c>
      <c r="G44" s="20">
        <f t="shared" si="17"/>
        <v>52</v>
      </c>
      <c r="H44" s="20">
        <f t="shared" si="17"/>
        <v>1</v>
      </c>
      <c r="I44" s="20">
        <f t="shared" si="17"/>
        <v>118</v>
      </c>
      <c r="J44" s="20">
        <f t="shared" si="17"/>
        <v>5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3</v>
      </c>
      <c r="H45" s="8">
        <v>0</v>
      </c>
      <c r="I45" s="8">
        <f t="shared" ref="I45:I49" si="18">SUM(E45:H45)</f>
        <v>11</v>
      </c>
      <c r="J45" s="8">
        <v>1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f t="shared" si="18"/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f t="shared" si="18"/>
        <v>0</v>
      </c>
      <c r="J47" s="8">
        <v>2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f t="shared" si="18"/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9</v>
      </c>
      <c r="F49" s="8">
        <v>0</v>
      </c>
      <c r="G49" s="8">
        <v>11</v>
      </c>
      <c r="H49" s="8">
        <v>2</v>
      </c>
      <c r="I49" s="8">
        <f t="shared" si="18"/>
        <v>22</v>
      </c>
      <c r="J49" s="8">
        <v>1</v>
      </c>
    </row>
    <row r="50" spans="1:10" x14ac:dyDescent="0.25">
      <c r="A50" s="46" t="s">
        <v>48</v>
      </c>
      <c r="B50" s="47"/>
      <c r="C50" s="48"/>
      <c r="D50" s="33"/>
      <c r="E50" s="20">
        <f t="shared" ref="E50:J50" si="19">SUM(E45:E49)</f>
        <v>17</v>
      </c>
      <c r="F50" s="20">
        <f t="shared" si="19"/>
        <v>0</v>
      </c>
      <c r="G50" s="20">
        <f t="shared" si="19"/>
        <v>14</v>
      </c>
      <c r="H50" s="20">
        <f t="shared" si="19"/>
        <v>2</v>
      </c>
      <c r="I50" s="20">
        <f t="shared" si="19"/>
        <v>33</v>
      </c>
      <c r="J50" s="20">
        <f t="shared" si="19"/>
        <v>4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24</v>
      </c>
      <c r="F51" s="8">
        <v>1</v>
      </c>
      <c r="G51" s="8">
        <v>42</v>
      </c>
      <c r="H51" s="8">
        <v>9</v>
      </c>
      <c r="I51" s="8">
        <f t="shared" ref="I51:I55" si="20">SUM(E51:H51)</f>
        <v>76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2</v>
      </c>
      <c r="F52" s="8">
        <v>0</v>
      </c>
      <c r="G52" s="8">
        <v>3</v>
      </c>
      <c r="H52" s="8">
        <v>3</v>
      </c>
      <c r="I52" s="8">
        <f t="shared" si="20"/>
        <v>8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f t="shared" si="20"/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0</v>
      </c>
      <c r="H54" s="8">
        <v>1</v>
      </c>
      <c r="I54" s="8">
        <f t="shared" si="20"/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7</v>
      </c>
      <c r="F55" s="8">
        <v>0</v>
      </c>
      <c r="G55" s="8">
        <v>4</v>
      </c>
      <c r="H55" s="8">
        <v>10</v>
      </c>
      <c r="I55" s="8">
        <f t="shared" si="20"/>
        <v>21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f>SUM(E51:E55)</f>
        <v>34</v>
      </c>
      <c r="F56" s="4">
        <f t="shared" ref="F56:J56" si="21">SUM(F51:F55)</f>
        <v>1</v>
      </c>
      <c r="G56" s="4">
        <f t="shared" si="21"/>
        <v>49</v>
      </c>
      <c r="H56" s="4">
        <f t="shared" si="21"/>
        <v>23</v>
      </c>
      <c r="I56" s="4">
        <f t="shared" si="21"/>
        <v>107</v>
      </c>
      <c r="J56" s="20">
        <f t="shared" si="21"/>
        <v>6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f t="shared" ref="I57:I60" si="22">SUM(E57:H57)</f>
        <v>0</v>
      </c>
      <c r="J57" s="8">
        <v>1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68</v>
      </c>
      <c r="F58" s="8">
        <v>0</v>
      </c>
      <c r="G58" s="8">
        <v>35</v>
      </c>
      <c r="H58" s="8">
        <v>1</v>
      </c>
      <c r="I58" s="8">
        <f t="shared" si="22"/>
        <v>104</v>
      </c>
      <c r="J58" s="8">
        <v>4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f t="shared" si="22"/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f t="shared" si="22"/>
        <v>0</v>
      </c>
      <c r="J60" s="8">
        <v>1</v>
      </c>
    </row>
    <row r="61" spans="1:10" x14ac:dyDescent="0.25">
      <c r="A61" s="46" t="s">
        <v>59</v>
      </c>
      <c r="B61" s="47"/>
      <c r="C61" s="48"/>
      <c r="D61" s="33"/>
      <c r="E61" s="4">
        <f>SUM(E57:E60)</f>
        <v>68</v>
      </c>
      <c r="F61" s="4">
        <f t="shared" ref="F61:J61" si="23">SUM(F57:F60)</f>
        <v>0</v>
      </c>
      <c r="G61" s="4">
        <f t="shared" si="23"/>
        <v>35</v>
      </c>
      <c r="H61" s="4">
        <f t="shared" si="23"/>
        <v>1</v>
      </c>
      <c r="I61" s="4">
        <f t="shared" si="23"/>
        <v>104</v>
      </c>
      <c r="J61" s="20">
        <f t="shared" si="23"/>
        <v>6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f t="shared" ref="I62:I63" si="24">SUM(E62:H62)</f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32</v>
      </c>
      <c r="F63" s="8">
        <v>0</v>
      </c>
      <c r="G63" s="8">
        <v>11</v>
      </c>
      <c r="H63" s="8">
        <v>1</v>
      </c>
      <c r="I63" s="8">
        <f t="shared" si="24"/>
        <v>44</v>
      </c>
      <c r="J63" s="8">
        <v>1</v>
      </c>
    </row>
    <row r="64" spans="1:10" x14ac:dyDescent="0.25">
      <c r="A64" s="46" t="s">
        <v>62</v>
      </c>
      <c r="B64" s="47"/>
      <c r="C64" s="48"/>
      <c r="D64" s="42"/>
      <c r="E64" s="4">
        <f>SUM(E62:E63)</f>
        <v>32</v>
      </c>
      <c r="F64" s="4">
        <f t="shared" ref="F64:J64" si="25">SUM(F62:F63)</f>
        <v>0</v>
      </c>
      <c r="G64" s="4">
        <f t="shared" si="25"/>
        <v>11</v>
      </c>
      <c r="H64" s="4">
        <f>SUM(H62:H63)</f>
        <v>1</v>
      </c>
      <c r="I64" s="4">
        <f t="shared" si="25"/>
        <v>44</v>
      </c>
      <c r="J64" s="20">
        <f t="shared" si="25"/>
        <v>1</v>
      </c>
    </row>
    <row r="65" spans="1:10" x14ac:dyDescent="0.25">
      <c r="A65" s="46" t="s">
        <v>63</v>
      </c>
      <c r="B65" s="47"/>
      <c r="C65" s="48"/>
      <c r="D65" s="42"/>
      <c r="E65" s="4">
        <f>E42+E44+E50+E56+E61+E64</f>
        <v>246</v>
      </c>
      <c r="F65" s="4">
        <f t="shared" ref="F65:J65" si="26">F42+F44+F50+F56+F61+F64</f>
        <v>4</v>
      </c>
      <c r="G65" s="4">
        <f t="shared" si="26"/>
        <v>175</v>
      </c>
      <c r="H65" s="4">
        <f t="shared" si="26"/>
        <v>33</v>
      </c>
      <c r="I65" s="4">
        <f t="shared" si="26"/>
        <v>458</v>
      </c>
      <c r="J65" s="20">
        <f t="shared" si="26"/>
        <v>25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f t="shared" ref="I66:I70" si="27">SUM(E66:H66)</f>
        <v>0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f t="shared" si="27"/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231</v>
      </c>
      <c r="F68" s="8">
        <v>0</v>
      </c>
      <c r="G68" s="21">
        <v>63</v>
      </c>
      <c r="H68" s="21">
        <v>99</v>
      </c>
      <c r="I68" s="8">
        <f t="shared" si="27"/>
        <v>393</v>
      </c>
      <c r="J68" s="8">
        <v>10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f t="shared" si="27"/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f t="shared" si="27"/>
        <v>0</v>
      </c>
      <c r="J70" s="8">
        <v>0</v>
      </c>
    </row>
    <row r="71" spans="1:10" x14ac:dyDescent="0.25">
      <c r="A71" s="46" t="s">
        <v>70</v>
      </c>
      <c r="B71" s="47"/>
      <c r="C71" s="48"/>
      <c r="D71" s="42"/>
      <c r="E71" s="4">
        <f t="shared" ref="E71:J71" si="28">SUM(E66:E70)</f>
        <v>231</v>
      </c>
      <c r="F71" s="4">
        <f t="shared" si="28"/>
        <v>0</v>
      </c>
      <c r="G71" s="4">
        <f t="shared" si="28"/>
        <v>63</v>
      </c>
      <c r="H71" s="4">
        <f t="shared" si="28"/>
        <v>99</v>
      </c>
      <c r="I71" s="4">
        <f t="shared" si="28"/>
        <v>393</v>
      </c>
      <c r="J71" s="20">
        <f t="shared" si="28"/>
        <v>11</v>
      </c>
    </row>
    <row r="72" spans="1:10" x14ac:dyDescent="0.25">
      <c r="A72" s="46" t="s">
        <v>71</v>
      </c>
      <c r="B72" s="47"/>
      <c r="C72" s="48"/>
      <c r="D72" s="42"/>
      <c r="E72" s="4">
        <f>E71</f>
        <v>231</v>
      </c>
      <c r="F72" s="4">
        <f t="shared" ref="F72:J72" si="29">F71</f>
        <v>0</v>
      </c>
      <c r="G72" s="4">
        <f t="shared" si="29"/>
        <v>63</v>
      </c>
      <c r="H72" s="4">
        <f t="shared" si="29"/>
        <v>99</v>
      </c>
      <c r="I72" s="4">
        <f t="shared" si="29"/>
        <v>393</v>
      </c>
      <c r="J72" s="20">
        <f t="shared" si="29"/>
        <v>11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19</v>
      </c>
      <c r="F73" s="21">
        <v>0</v>
      </c>
      <c r="G73" s="21">
        <v>2</v>
      </c>
      <c r="H73" s="21">
        <v>1</v>
      </c>
      <c r="I73" s="8">
        <f t="shared" ref="I73" si="30">SUM(E73:H73)</f>
        <v>22</v>
      </c>
      <c r="J73" s="8">
        <v>3</v>
      </c>
    </row>
    <row r="74" spans="1:10" x14ac:dyDescent="0.25">
      <c r="A74" s="46" t="s">
        <v>73</v>
      </c>
      <c r="B74" s="47"/>
      <c r="C74" s="48"/>
      <c r="D74" s="42"/>
      <c r="E74" s="4">
        <f>SUM(E73)</f>
        <v>19</v>
      </c>
      <c r="F74" s="4">
        <f t="shared" ref="F74:J74" si="31">SUM(F73)</f>
        <v>0</v>
      </c>
      <c r="G74" s="4">
        <f t="shared" si="31"/>
        <v>2</v>
      </c>
      <c r="H74" s="4">
        <f t="shared" si="31"/>
        <v>1</v>
      </c>
      <c r="I74" s="4">
        <f t="shared" si="31"/>
        <v>22</v>
      </c>
      <c r="J74" s="20">
        <f t="shared" si="31"/>
        <v>3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0</v>
      </c>
      <c r="H75" s="21">
        <v>0</v>
      </c>
      <c r="I75" s="8">
        <f t="shared" ref="I75:I81" si="32">SUM(E75:H75)</f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12</v>
      </c>
      <c r="F76" s="21">
        <v>2</v>
      </c>
      <c r="G76" s="21">
        <v>11</v>
      </c>
      <c r="H76" s="21">
        <v>1</v>
      </c>
      <c r="I76" s="8">
        <f t="shared" si="32"/>
        <v>26</v>
      </c>
      <c r="J76" s="8">
        <v>0</v>
      </c>
    </row>
    <row r="77" spans="1:10" x14ac:dyDescent="0.25">
      <c r="A77" s="46" t="s">
        <v>76</v>
      </c>
      <c r="B77" s="47"/>
      <c r="C77" s="48"/>
      <c r="D77" s="42"/>
      <c r="E77" s="4">
        <f>SUM(E75:E76)</f>
        <v>12</v>
      </c>
      <c r="F77" s="4">
        <f t="shared" ref="F77:J77" si="33">SUM(F75:F76)</f>
        <v>3</v>
      </c>
      <c r="G77" s="4">
        <f t="shared" si="33"/>
        <v>11</v>
      </c>
      <c r="H77" s="4">
        <f t="shared" si="33"/>
        <v>1</v>
      </c>
      <c r="I77" s="4">
        <f t="shared" si="33"/>
        <v>27</v>
      </c>
      <c r="J77" s="20">
        <f t="shared" si="33"/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2</v>
      </c>
      <c r="G78" s="21">
        <v>4</v>
      </c>
      <c r="H78" s="21">
        <v>8</v>
      </c>
      <c r="I78" s="8">
        <f t="shared" si="32"/>
        <v>23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34</v>
      </c>
      <c r="F79" s="21">
        <v>2</v>
      </c>
      <c r="G79" s="21">
        <v>6</v>
      </c>
      <c r="H79" s="21">
        <v>1</v>
      </c>
      <c r="I79" s="8">
        <f t="shared" si="32"/>
        <v>43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2</v>
      </c>
      <c r="H80" s="21">
        <v>1</v>
      </c>
      <c r="I80" s="8">
        <f t="shared" si="32"/>
        <v>13</v>
      </c>
      <c r="J80" s="8">
        <v>0</v>
      </c>
    </row>
    <row r="81" spans="1:10" x14ac:dyDescent="0.25">
      <c r="A81" s="46" t="s">
        <v>80</v>
      </c>
      <c r="B81" s="47"/>
      <c r="C81" s="48"/>
      <c r="D81" s="42"/>
      <c r="E81" s="4">
        <f>SUM(E78:E80)</f>
        <v>53</v>
      </c>
      <c r="F81" s="4">
        <f t="shared" ref="F81:J81" si="34">SUM(F78:F80)</f>
        <v>4</v>
      </c>
      <c r="G81" s="4">
        <f t="shared" si="34"/>
        <v>12</v>
      </c>
      <c r="H81" s="4">
        <f t="shared" si="34"/>
        <v>10</v>
      </c>
      <c r="I81" s="4">
        <f t="shared" si="32"/>
        <v>79</v>
      </c>
      <c r="J81" s="20">
        <f t="shared" si="34"/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2</v>
      </c>
      <c r="F82" s="21">
        <v>0</v>
      </c>
      <c r="G82" s="21">
        <v>2</v>
      </c>
      <c r="H82" s="21">
        <v>0</v>
      </c>
      <c r="I82" s="8">
        <f t="shared" ref="I82:I83" si="35">SUM(E82:H82)</f>
        <v>4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15</v>
      </c>
      <c r="F83" s="21">
        <v>51</v>
      </c>
      <c r="G83" s="21">
        <v>10</v>
      </c>
      <c r="H83" s="21">
        <v>0</v>
      </c>
      <c r="I83" s="8">
        <f t="shared" si="35"/>
        <v>76</v>
      </c>
      <c r="J83" s="8">
        <v>0</v>
      </c>
    </row>
    <row r="84" spans="1:10" x14ac:dyDescent="0.25">
      <c r="A84" s="46" t="s">
        <v>83</v>
      </c>
      <c r="B84" s="47"/>
      <c r="C84" s="48"/>
      <c r="D84" s="42"/>
      <c r="E84" s="4">
        <f>SUM(E82:E83)</f>
        <v>17</v>
      </c>
      <c r="F84" s="4">
        <f t="shared" ref="F84:J84" si="36">SUM(F82:F83)</f>
        <v>51</v>
      </c>
      <c r="G84" s="4">
        <f t="shared" si="36"/>
        <v>12</v>
      </c>
      <c r="H84" s="4">
        <f t="shared" si="36"/>
        <v>0</v>
      </c>
      <c r="I84" s="4">
        <f t="shared" si="36"/>
        <v>80</v>
      </c>
      <c r="J84" s="20">
        <f t="shared" si="36"/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3</v>
      </c>
      <c r="F85" s="8">
        <v>1</v>
      </c>
      <c r="G85" s="8">
        <v>0</v>
      </c>
      <c r="H85" s="8">
        <v>0</v>
      </c>
      <c r="I85" s="8">
        <f t="shared" ref="I85:I87" si="37">SUM(E85:H85)</f>
        <v>4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10</v>
      </c>
      <c r="F86" s="8">
        <v>2</v>
      </c>
      <c r="G86" s="8">
        <v>15</v>
      </c>
      <c r="H86" s="8">
        <v>0</v>
      </c>
      <c r="I86" s="8">
        <f t="shared" si="37"/>
        <v>27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1</v>
      </c>
      <c r="H87" s="8">
        <v>1</v>
      </c>
      <c r="I87" s="8">
        <f t="shared" si="37"/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f>SUM(E85:E87)</f>
        <v>14</v>
      </c>
      <c r="F88" s="4">
        <f t="shared" ref="F88:J88" si="38">SUM(F85:F87)</f>
        <v>3</v>
      </c>
      <c r="G88" s="4">
        <f t="shared" si="38"/>
        <v>16</v>
      </c>
      <c r="H88" s="4">
        <f t="shared" si="38"/>
        <v>1</v>
      </c>
      <c r="I88" s="4">
        <f t="shared" si="38"/>
        <v>34</v>
      </c>
      <c r="J88" s="20">
        <f t="shared" si="38"/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f t="shared" ref="I89:I91" si="39">SUM(E89:H89)</f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62</v>
      </c>
      <c r="F90" s="8">
        <v>1</v>
      </c>
      <c r="G90" s="8">
        <v>7</v>
      </c>
      <c r="H90" s="8">
        <v>3</v>
      </c>
      <c r="I90" s="8">
        <f t="shared" si="39"/>
        <v>73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14</v>
      </c>
      <c r="F91" s="8">
        <v>0</v>
      </c>
      <c r="G91" s="8">
        <v>17</v>
      </c>
      <c r="H91" s="8">
        <v>0</v>
      </c>
      <c r="I91" s="8">
        <f t="shared" si="39"/>
        <v>31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f>SUM(E89:E91)</f>
        <v>76</v>
      </c>
      <c r="F92" s="4">
        <f t="shared" ref="F92:J92" si="40">SUM(F89:F91)</f>
        <v>1</v>
      </c>
      <c r="G92" s="4">
        <f t="shared" si="40"/>
        <v>24</v>
      </c>
      <c r="H92" s="4">
        <f t="shared" si="40"/>
        <v>3</v>
      </c>
      <c r="I92" s="4">
        <f t="shared" si="40"/>
        <v>104</v>
      </c>
      <c r="J92" s="20">
        <f t="shared" si="40"/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42</v>
      </c>
      <c r="F93" s="8">
        <v>1</v>
      </c>
      <c r="G93" s="8">
        <v>16</v>
      </c>
      <c r="H93" s="8">
        <v>2</v>
      </c>
      <c r="I93" s="8">
        <f t="shared" ref="I93:I97" si="41">SUM(E93:H93)</f>
        <v>61</v>
      </c>
      <c r="J93" s="8">
        <v>3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35</v>
      </c>
      <c r="H94" s="8">
        <v>0</v>
      </c>
      <c r="I94" s="8">
        <f t="shared" si="41"/>
        <v>45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f>SUM(E93:E94)</f>
        <v>52</v>
      </c>
      <c r="F95" s="4">
        <f t="shared" ref="F95:J95" si="42">SUM(F93:F94)</f>
        <v>1</v>
      </c>
      <c r="G95" s="4">
        <f t="shared" si="42"/>
        <v>51</v>
      </c>
      <c r="H95" s="4">
        <f t="shared" si="42"/>
        <v>2</v>
      </c>
      <c r="I95" s="4">
        <f t="shared" si="41"/>
        <v>106</v>
      </c>
      <c r="J95" s="20">
        <f t="shared" si="42"/>
        <v>3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3</v>
      </c>
      <c r="F96" s="8">
        <v>0</v>
      </c>
      <c r="G96" s="8">
        <v>0</v>
      </c>
      <c r="H96" s="8">
        <v>0</v>
      </c>
      <c r="I96" s="8">
        <f t="shared" si="41"/>
        <v>3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65</v>
      </c>
      <c r="F97" s="8">
        <v>5</v>
      </c>
      <c r="G97" s="8">
        <v>9</v>
      </c>
      <c r="H97" s="8">
        <v>1</v>
      </c>
      <c r="I97" s="8">
        <f t="shared" si="41"/>
        <v>80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f>SUM(E96:E97)</f>
        <v>68</v>
      </c>
      <c r="F98" s="4">
        <f t="shared" ref="F98:J98" si="43">SUM(F96:F97)</f>
        <v>5</v>
      </c>
      <c r="G98" s="4">
        <f t="shared" si="43"/>
        <v>9</v>
      </c>
      <c r="H98" s="4">
        <f t="shared" si="43"/>
        <v>1</v>
      </c>
      <c r="I98" s="4">
        <f t="shared" si="43"/>
        <v>83</v>
      </c>
      <c r="J98" s="20">
        <f t="shared" si="43"/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3</v>
      </c>
      <c r="F99" s="19">
        <v>0</v>
      </c>
      <c r="G99" s="8">
        <v>1</v>
      </c>
      <c r="H99" s="8">
        <v>0</v>
      </c>
      <c r="I99" s="8">
        <f t="shared" ref="I99:I102" si="44">SUM(E99:H99)</f>
        <v>4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55</v>
      </c>
      <c r="F100" s="19">
        <v>0</v>
      </c>
      <c r="G100" s="8">
        <v>3</v>
      </c>
      <c r="H100" s="8">
        <v>0</v>
      </c>
      <c r="I100" s="8">
        <f t="shared" si="44"/>
        <v>58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22</v>
      </c>
      <c r="F101" s="19">
        <v>0</v>
      </c>
      <c r="G101" s="8">
        <v>61</v>
      </c>
      <c r="H101" s="8">
        <v>0</v>
      </c>
      <c r="I101" s="8">
        <f t="shared" si="44"/>
        <v>83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9</v>
      </c>
      <c r="F102" s="19">
        <v>0</v>
      </c>
      <c r="G102" s="8">
        <v>4</v>
      </c>
      <c r="H102" s="8">
        <v>1</v>
      </c>
      <c r="I102" s="8">
        <f t="shared" si="44"/>
        <v>14</v>
      </c>
      <c r="J102" s="8">
        <v>1</v>
      </c>
    </row>
    <row r="103" spans="1:10" x14ac:dyDescent="0.25">
      <c r="A103" s="46" t="s">
        <v>102</v>
      </c>
      <c r="B103" s="47"/>
      <c r="C103" s="48"/>
      <c r="D103" s="32"/>
      <c r="E103" s="4">
        <f>SUM(E99:E102)</f>
        <v>89</v>
      </c>
      <c r="F103" s="4">
        <f t="shared" ref="F103:J103" si="45">SUM(F99:F102)</f>
        <v>0</v>
      </c>
      <c r="G103" s="20">
        <f t="shared" si="45"/>
        <v>69</v>
      </c>
      <c r="H103" s="4">
        <f t="shared" si="45"/>
        <v>1</v>
      </c>
      <c r="I103" s="4">
        <f t="shared" si="45"/>
        <v>159</v>
      </c>
      <c r="J103" s="20">
        <f t="shared" si="45"/>
        <v>1</v>
      </c>
    </row>
    <row r="104" spans="1:10" x14ac:dyDescent="0.25">
      <c r="A104" s="46" t="s">
        <v>103</v>
      </c>
      <c r="B104" s="47"/>
      <c r="C104" s="48"/>
      <c r="D104" s="32"/>
      <c r="E104" s="4">
        <f>SUM(E74,E77,E81,E84,E88,E92,E95,E98,E103)</f>
        <v>400</v>
      </c>
      <c r="F104" s="4">
        <f t="shared" ref="F104:J104" si="46">SUM(F74,F77,F81,F84,F88,F92,F95,F98,F103)</f>
        <v>68</v>
      </c>
      <c r="G104" s="4">
        <f t="shared" si="46"/>
        <v>206</v>
      </c>
      <c r="H104" s="4">
        <f t="shared" si="46"/>
        <v>20</v>
      </c>
      <c r="I104" s="4">
        <f t="shared" si="46"/>
        <v>694</v>
      </c>
      <c r="J104" s="20">
        <f t="shared" si="46"/>
        <v>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f t="shared" ref="I105:I106" si="47">SUM(E105:H105)</f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342</v>
      </c>
      <c r="F106" s="8">
        <v>2</v>
      </c>
      <c r="G106" s="8">
        <v>113</v>
      </c>
      <c r="H106" s="8">
        <v>89</v>
      </c>
      <c r="I106" s="8">
        <f t="shared" si="47"/>
        <v>546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f>SUM(E105:E106)</f>
        <v>342</v>
      </c>
      <c r="F107" s="4">
        <f t="shared" ref="F107:J107" si="48">SUM(F105:F106)</f>
        <v>2</v>
      </c>
      <c r="G107" s="4">
        <f t="shared" si="48"/>
        <v>113</v>
      </c>
      <c r="H107" s="4">
        <f t="shared" si="48"/>
        <v>89</v>
      </c>
      <c r="I107" s="4">
        <f t="shared" si="48"/>
        <v>546</v>
      </c>
      <c r="J107" s="20">
        <f t="shared" si="48"/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f t="shared" ref="I108:I110" si="49">SUM(E108:H108)</f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f t="shared" si="49"/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f t="shared" si="49"/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f>SUM(E108:E110)</f>
        <v>0</v>
      </c>
      <c r="F111" s="4">
        <f t="shared" ref="F111:J111" si="50">SUM(F108:F110)</f>
        <v>0</v>
      </c>
      <c r="G111" s="4">
        <f t="shared" si="50"/>
        <v>0</v>
      </c>
      <c r="H111" s="4">
        <f t="shared" si="50"/>
        <v>0</v>
      </c>
      <c r="I111" s="4">
        <f t="shared" si="50"/>
        <v>0</v>
      </c>
      <c r="J111" s="20">
        <f t="shared" si="50"/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f t="shared" ref="I112:I113" si="51">SUM(E112:H112)</f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f t="shared" si="51"/>
        <v>0</v>
      </c>
      <c r="J113" s="8">
        <v>3</v>
      </c>
    </row>
    <row r="114" spans="1:10" x14ac:dyDescent="0.25">
      <c r="A114" s="46" t="s">
        <v>113</v>
      </c>
      <c r="B114" s="47"/>
      <c r="C114" s="48"/>
      <c r="D114" s="32"/>
      <c r="E114" s="4">
        <f>SUM(E112:E113)</f>
        <v>0</v>
      </c>
      <c r="F114" s="4">
        <f t="shared" ref="F114:J114" si="52">SUM(F112:F113)</f>
        <v>0</v>
      </c>
      <c r="G114" s="4">
        <f t="shared" si="52"/>
        <v>0</v>
      </c>
      <c r="H114" s="4">
        <f t="shared" si="52"/>
        <v>0</v>
      </c>
      <c r="I114" s="4">
        <f t="shared" si="52"/>
        <v>0</v>
      </c>
      <c r="J114" s="20">
        <f t="shared" si="52"/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1</v>
      </c>
      <c r="H115" s="8">
        <v>0</v>
      </c>
      <c r="I115" s="8">
        <f t="shared" ref="I115:I116" si="53">SUM(E115:H115)</f>
        <v>1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4</v>
      </c>
      <c r="H116" s="8">
        <v>0</v>
      </c>
      <c r="I116" s="8">
        <f t="shared" si="53"/>
        <v>5</v>
      </c>
      <c r="J116" s="8">
        <v>0</v>
      </c>
    </row>
    <row r="117" spans="1:10" x14ac:dyDescent="0.25">
      <c r="A117" s="46" t="s">
        <v>116</v>
      </c>
      <c r="B117" s="49"/>
      <c r="C117" s="50"/>
      <c r="D117" s="42"/>
      <c r="E117" s="4">
        <f>SUM(E115:E116)</f>
        <v>1</v>
      </c>
      <c r="F117" s="4">
        <f t="shared" ref="F117:J117" si="54">SUM(F115:F116)</f>
        <v>0</v>
      </c>
      <c r="G117" s="4">
        <f t="shared" si="54"/>
        <v>5</v>
      </c>
      <c r="H117" s="4">
        <f t="shared" si="54"/>
        <v>0</v>
      </c>
      <c r="I117" s="4">
        <f t="shared" si="54"/>
        <v>6</v>
      </c>
      <c r="J117" s="20">
        <f t="shared" si="54"/>
        <v>0</v>
      </c>
    </row>
    <row r="118" spans="1:10" x14ac:dyDescent="0.25">
      <c r="A118" s="46" t="s">
        <v>117</v>
      </c>
      <c r="B118" s="49"/>
      <c r="C118" s="50"/>
      <c r="D118" s="42"/>
      <c r="E118" s="20">
        <f t="shared" ref="E118:J118" si="55">E107+E111+E114+E117</f>
        <v>343</v>
      </c>
      <c r="F118" s="20">
        <f t="shared" si="55"/>
        <v>2</v>
      </c>
      <c r="G118" s="20">
        <f t="shared" si="55"/>
        <v>118</v>
      </c>
      <c r="H118" s="20">
        <f t="shared" si="55"/>
        <v>89</v>
      </c>
      <c r="I118" s="20">
        <f t="shared" si="55"/>
        <v>552</v>
      </c>
      <c r="J118" s="20">
        <f t="shared" si="55"/>
        <v>4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38</v>
      </c>
      <c r="H119" s="8">
        <v>0</v>
      </c>
      <c r="I119" s="8">
        <f t="shared" ref="I119:I122" si="56">SUM(E119:H119)</f>
        <v>41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f t="shared" si="56"/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f t="shared" si="56"/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19</v>
      </c>
      <c r="F122" s="8">
        <v>0</v>
      </c>
      <c r="G122" s="8">
        <v>2</v>
      </c>
      <c r="H122" s="8">
        <v>1</v>
      </c>
      <c r="I122" s="8">
        <f t="shared" si="56"/>
        <v>22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f>SUM(E119:E122)</f>
        <v>22</v>
      </c>
      <c r="F123" s="4">
        <f t="shared" ref="F123:I123" si="57">SUM(F119:F122)</f>
        <v>0</v>
      </c>
      <c r="G123" s="4">
        <f t="shared" si="57"/>
        <v>40</v>
      </c>
      <c r="H123" s="4">
        <f t="shared" si="57"/>
        <v>1</v>
      </c>
      <c r="I123" s="4">
        <f t="shared" si="57"/>
        <v>63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f>E123</f>
        <v>22</v>
      </c>
      <c r="F124" s="4">
        <f t="shared" ref="F124:J124" si="58">F123</f>
        <v>0</v>
      </c>
      <c r="G124" s="4">
        <f t="shared" si="58"/>
        <v>40</v>
      </c>
      <c r="H124" s="4">
        <f t="shared" si="58"/>
        <v>1</v>
      </c>
      <c r="I124" s="4">
        <f t="shared" si="58"/>
        <v>63</v>
      </c>
      <c r="J124" s="20">
        <f t="shared" si="58"/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f t="shared" ref="E125:J125" si="59">E36+E65+E72+E104+E124+E118</f>
        <v>1534</v>
      </c>
      <c r="F125" s="15">
        <f t="shared" si="59"/>
        <v>76</v>
      </c>
      <c r="G125" s="15">
        <f t="shared" si="59"/>
        <v>716</v>
      </c>
      <c r="H125" s="15">
        <f t="shared" si="59"/>
        <v>251</v>
      </c>
      <c r="I125" s="15">
        <f t="shared" si="59"/>
        <v>2577</v>
      </c>
      <c r="J125" s="15">
        <f t="shared" si="59"/>
        <v>54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235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1</v>
      </c>
      <c r="F6" s="8">
        <v>0</v>
      </c>
      <c r="G6" s="8">
        <v>0</v>
      </c>
      <c r="H6" s="8">
        <v>0</v>
      </c>
      <c r="I6" s="17">
        <v>1</v>
      </c>
      <c r="J6" s="8">
        <v>0</v>
      </c>
    </row>
    <row r="7" spans="1:10" x14ac:dyDescent="0.25">
      <c r="A7" s="46" t="s">
        <v>5</v>
      </c>
      <c r="B7" s="47"/>
      <c r="C7" s="48"/>
      <c r="D7" s="43"/>
      <c r="E7" s="4">
        <v>1</v>
      </c>
      <c r="F7" s="4">
        <v>0</v>
      </c>
      <c r="G7" s="4">
        <v>0</v>
      </c>
      <c r="H7" s="4">
        <v>0</v>
      </c>
      <c r="I7" s="4">
        <v>1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30</v>
      </c>
      <c r="F9" s="8">
        <v>0</v>
      </c>
      <c r="G9" s="8">
        <v>34</v>
      </c>
      <c r="H9" s="8">
        <v>7</v>
      </c>
      <c r="I9" s="8">
        <v>71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31</v>
      </c>
      <c r="F13" s="20">
        <v>0</v>
      </c>
      <c r="G13" s="20">
        <v>34</v>
      </c>
      <c r="H13" s="20">
        <v>7</v>
      </c>
      <c r="I13" s="20">
        <v>72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7</v>
      </c>
      <c r="F14" s="8">
        <v>0</v>
      </c>
      <c r="G14" s="8">
        <v>0</v>
      </c>
      <c r="H14" s="8">
        <v>0</v>
      </c>
      <c r="I14" s="8">
        <v>7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3</v>
      </c>
      <c r="F16" s="8">
        <v>0</v>
      </c>
      <c r="G16" s="8">
        <v>0</v>
      </c>
      <c r="H16" s="8">
        <v>0</v>
      </c>
      <c r="I16" s="8"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3</v>
      </c>
      <c r="F17" s="8">
        <v>0</v>
      </c>
      <c r="G17" s="8">
        <v>1</v>
      </c>
      <c r="H17" s="8">
        <v>0</v>
      </c>
      <c r="I17" s="8">
        <v>4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18</v>
      </c>
      <c r="F19" s="8">
        <v>0</v>
      </c>
      <c r="G19" s="8">
        <v>0</v>
      </c>
      <c r="H19" s="8">
        <v>0</v>
      </c>
      <c r="I19" s="8">
        <v>18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31</v>
      </c>
      <c r="F20" s="4">
        <v>0</v>
      </c>
      <c r="G20" s="4">
        <v>1</v>
      </c>
      <c r="H20" s="4">
        <v>0</v>
      </c>
      <c r="I20" s="4">
        <v>32</v>
      </c>
      <c r="J20" s="4">
        <v>1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187</v>
      </c>
      <c r="F21" s="8">
        <v>3</v>
      </c>
      <c r="G21" s="8">
        <v>4</v>
      </c>
      <c r="H21" s="8">
        <v>3</v>
      </c>
      <c r="I21" s="8">
        <v>197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2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189</v>
      </c>
      <c r="F23" s="4">
        <v>3</v>
      </c>
      <c r="G23" s="4">
        <v>4</v>
      </c>
      <c r="H23" s="4">
        <v>3</v>
      </c>
      <c r="I23" s="4">
        <v>199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4</v>
      </c>
      <c r="F24" s="8">
        <v>1</v>
      </c>
      <c r="G24" s="8">
        <v>8</v>
      </c>
      <c r="H24" s="8">
        <v>1</v>
      </c>
      <c r="I24" s="8">
        <v>14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6</v>
      </c>
      <c r="F25" s="8">
        <v>0</v>
      </c>
      <c r="G25" s="8">
        <v>7</v>
      </c>
      <c r="H25" s="8">
        <v>2</v>
      </c>
      <c r="I25" s="8">
        <v>15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10</v>
      </c>
      <c r="F26" s="4">
        <v>1</v>
      </c>
      <c r="G26" s="4">
        <v>15</v>
      </c>
      <c r="H26" s="4">
        <v>3</v>
      </c>
      <c r="I26" s="4">
        <v>29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2</v>
      </c>
      <c r="F27" s="8">
        <v>0</v>
      </c>
      <c r="G27" s="8">
        <v>0</v>
      </c>
      <c r="H27" s="8">
        <v>0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2</v>
      </c>
      <c r="G28" s="8">
        <v>0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4</v>
      </c>
      <c r="F29" s="4">
        <v>2</v>
      </c>
      <c r="G29" s="4">
        <v>0</v>
      </c>
      <c r="H29" s="4">
        <v>0</v>
      </c>
      <c r="I29" s="4">
        <v>6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20</v>
      </c>
      <c r="F34" s="8">
        <v>0</v>
      </c>
      <c r="G34" s="8">
        <v>7</v>
      </c>
      <c r="H34" s="8">
        <v>12</v>
      </c>
      <c r="I34" s="8">
        <v>39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20</v>
      </c>
      <c r="F35" s="20">
        <v>0</v>
      </c>
      <c r="G35" s="20">
        <v>7</v>
      </c>
      <c r="H35" s="20">
        <v>12</v>
      </c>
      <c r="I35" s="20">
        <v>39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286</v>
      </c>
      <c r="F36" s="20">
        <v>6</v>
      </c>
      <c r="G36" s="20">
        <v>61</v>
      </c>
      <c r="H36" s="20">
        <v>25</v>
      </c>
      <c r="I36" s="20">
        <v>378</v>
      </c>
      <c r="J36" s="20">
        <v>1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34</v>
      </c>
      <c r="F39" s="8">
        <v>0</v>
      </c>
      <c r="G39" s="8">
        <v>10</v>
      </c>
      <c r="H39" s="8">
        <v>6</v>
      </c>
      <c r="I39" s="8">
        <v>50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v>34</v>
      </c>
      <c r="F42" s="20">
        <v>0</v>
      </c>
      <c r="G42" s="20">
        <v>10</v>
      </c>
      <c r="H42" s="20">
        <v>6</v>
      </c>
      <c r="I42" s="20">
        <v>50</v>
      </c>
      <c r="J42" s="20">
        <v>3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35</v>
      </c>
      <c r="F43" s="8">
        <v>1</v>
      </c>
      <c r="G43" s="8">
        <v>49</v>
      </c>
      <c r="H43" s="8">
        <v>1</v>
      </c>
      <c r="I43" s="8">
        <v>86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35</v>
      </c>
      <c r="F44" s="20">
        <v>1</v>
      </c>
      <c r="G44" s="20">
        <v>49</v>
      </c>
      <c r="H44" s="20">
        <v>1</v>
      </c>
      <c r="I44" s="20">
        <v>86</v>
      </c>
      <c r="J44" s="20"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0</v>
      </c>
      <c r="H45" s="8">
        <v>0</v>
      </c>
      <c r="I45" s="8">
        <v>8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10</v>
      </c>
      <c r="F49" s="8">
        <v>0</v>
      </c>
      <c r="G49" s="8">
        <v>11</v>
      </c>
      <c r="H49" s="8">
        <v>2</v>
      </c>
      <c r="I49" s="8">
        <v>23</v>
      </c>
      <c r="J49" s="8">
        <v>1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11</v>
      </c>
      <c r="H50" s="20">
        <v>2</v>
      </c>
      <c r="I50" s="20">
        <v>31</v>
      </c>
      <c r="J50" s="20">
        <v>1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20</v>
      </c>
      <c r="F51" s="8">
        <v>0</v>
      </c>
      <c r="G51" s="8">
        <v>30</v>
      </c>
      <c r="H51" s="8">
        <v>4</v>
      </c>
      <c r="I51" s="8">
        <v>54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3</v>
      </c>
      <c r="F52" s="8">
        <v>0</v>
      </c>
      <c r="G52" s="8">
        <v>1</v>
      </c>
      <c r="H52" s="8">
        <v>3</v>
      </c>
      <c r="I52" s="8">
        <v>7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10</v>
      </c>
      <c r="F55" s="8">
        <v>0</v>
      </c>
      <c r="G55" s="8">
        <v>1</v>
      </c>
      <c r="H55" s="8">
        <v>8</v>
      </c>
      <c r="I55" s="8">
        <v>19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33</v>
      </c>
      <c r="F56" s="4">
        <v>0</v>
      </c>
      <c r="G56" s="4">
        <v>32</v>
      </c>
      <c r="H56" s="4">
        <v>15</v>
      </c>
      <c r="I56" s="4">
        <v>80</v>
      </c>
      <c r="J56" s="20">
        <v>4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44</v>
      </c>
      <c r="F58" s="8">
        <v>0</v>
      </c>
      <c r="G58" s="8">
        <v>31</v>
      </c>
      <c r="H58" s="8">
        <v>1</v>
      </c>
      <c r="I58" s="8">
        <v>76</v>
      </c>
      <c r="J58" s="8">
        <v>1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44</v>
      </c>
      <c r="F61" s="4">
        <v>0</v>
      </c>
      <c r="G61" s="4">
        <v>31</v>
      </c>
      <c r="H61" s="4">
        <v>1</v>
      </c>
      <c r="I61" s="4">
        <v>76</v>
      </c>
      <c r="J61" s="20">
        <v>1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35</v>
      </c>
      <c r="F63" s="8">
        <v>0</v>
      </c>
      <c r="G63" s="8">
        <v>22</v>
      </c>
      <c r="H63" s="8">
        <v>1</v>
      </c>
      <c r="I63" s="8">
        <v>58</v>
      </c>
      <c r="J63" s="8">
        <v>0</v>
      </c>
    </row>
    <row r="64" spans="1:10" x14ac:dyDescent="0.25">
      <c r="A64" s="46" t="s">
        <v>62</v>
      </c>
      <c r="B64" s="47"/>
      <c r="C64" s="48"/>
      <c r="D64" s="43"/>
      <c r="E64" s="4">
        <v>35</v>
      </c>
      <c r="F64" s="4">
        <v>0</v>
      </c>
      <c r="G64" s="4">
        <v>22</v>
      </c>
      <c r="H64" s="4">
        <v>1</v>
      </c>
      <c r="I64" s="4">
        <v>58</v>
      </c>
      <c r="J64" s="20">
        <v>1</v>
      </c>
    </row>
    <row r="65" spans="1:10" x14ac:dyDescent="0.25">
      <c r="A65" s="46" t="s">
        <v>63</v>
      </c>
      <c r="B65" s="47"/>
      <c r="C65" s="48"/>
      <c r="D65" s="43"/>
      <c r="E65" s="4">
        <v>199</v>
      </c>
      <c r="F65" s="4">
        <v>1</v>
      </c>
      <c r="G65" s="4">
        <v>155</v>
      </c>
      <c r="H65" s="4">
        <v>26</v>
      </c>
      <c r="I65" s="4">
        <v>381</v>
      </c>
      <c r="J65" s="20">
        <v>12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1</v>
      </c>
      <c r="F66" s="8">
        <v>0</v>
      </c>
      <c r="G66" s="21">
        <v>0</v>
      </c>
      <c r="H66" s="21">
        <v>0</v>
      </c>
      <c r="I66" s="8">
        <v>1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1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173</v>
      </c>
      <c r="F68" s="8">
        <v>1</v>
      </c>
      <c r="G68" s="21">
        <v>97</v>
      </c>
      <c r="H68" s="21">
        <v>89</v>
      </c>
      <c r="I68" s="8">
        <v>360</v>
      </c>
      <c r="J68" s="8">
        <v>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1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3"/>
      <c r="E71" s="4">
        <v>174</v>
      </c>
      <c r="F71" s="4">
        <v>1</v>
      </c>
      <c r="G71" s="4">
        <v>97</v>
      </c>
      <c r="H71" s="4">
        <v>89</v>
      </c>
      <c r="I71" s="4">
        <v>361</v>
      </c>
      <c r="J71" s="20">
        <v>8</v>
      </c>
    </row>
    <row r="72" spans="1:10" x14ac:dyDescent="0.25">
      <c r="A72" s="46" t="s">
        <v>71</v>
      </c>
      <c r="B72" s="47"/>
      <c r="C72" s="48"/>
      <c r="D72" s="43"/>
      <c r="E72" s="4">
        <v>174</v>
      </c>
      <c r="F72" s="4">
        <v>1</v>
      </c>
      <c r="G72" s="4">
        <v>97</v>
      </c>
      <c r="H72" s="4">
        <v>89</v>
      </c>
      <c r="I72" s="4">
        <v>361</v>
      </c>
      <c r="J72" s="20">
        <v>8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21</v>
      </c>
      <c r="F73" s="21">
        <v>1</v>
      </c>
      <c r="G73" s="21">
        <v>2</v>
      </c>
      <c r="H73" s="21">
        <v>3</v>
      </c>
      <c r="I73" s="8">
        <v>27</v>
      </c>
      <c r="J73" s="8">
        <v>3</v>
      </c>
    </row>
    <row r="74" spans="1:10" x14ac:dyDescent="0.25">
      <c r="A74" s="46" t="s">
        <v>73</v>
      </c>
      <c r="B74" s="47"/>
      <c r="C74" s="48"/>
      <c r="D74" s="43"/>
      <c r="E74" s="4">
        <v>21</v>
      </c>
      <c r="F74" s="4">
        <v>1</v>
      </c>
      <c r="G74" s="4">
        <v>2</v>
      </c>
      <c r="H74" s="4">
        <v>3</v>
      </c>
      <c r="I74" s="4">
        <v>27</v>
      </c>
      <c r="J74" s="20">
        <v>3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12</v>
      </c>
      <c r="F76" s="21">
        <v>0</v>
      </c>
      <c r="G76" s="21">
        <v>5</v>
      </c>
      <c r="H76" s="21">
        <v>0</v>
      </c>
      <c r="I76" s="8">
        <v>17</v>
      </c>
      <c r="J76" s="8">
        <v>2</v>
      </c>
    </row>
    <row r="77" spans="1:10" x14ac:dyDescent="0.25">
      <c r="A77" s="46" t="s">
        <v>76</v>
      </c>
      <c r="B77" s="47"/>
      <c r="C77" s="48"/>
      <c r="D77" s="43"/>
      <c r="E77" s="4">
        <v>12</v>
      </c>
      <c r="F77" s="4">
        <v>0</v>
      </c>
      <c r="G77" s="4">
        <v>5</v>
      </c>
      <c r="H77" s="4">
        <v>0</v>
      </c>
      <c r="I77" s="4">
        <v>17</v>
      </c>
      <c r="J77" s="20">
        <v>2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1</v>
      </c>
      <c r="G78" s="21">
        <v>38</v>
      </c>
      <c r="H78" s="21">
        <v>7</v>
      </c>
      <c r="I78" s="8">
        <v>55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41</v>
      </c>
      <c r="F79" s="21">
        <v>2</v>
      </c>
      <c r="G79" s="21">
        <v>4</v>
      </c>
      <c r="H79" s="21">
        <v>0</v>
      </c>
      <c r="I79" s="8">
        <v>47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3</v>
      </c>
      <c r="F80" s="21">
        <v>0</v>
      </c>
      <c r="G80" s="21">
        <v>3</v>
      </c>
      <c r="H80" s="21">
        <v>0</v>
      </c>
      <c r="I80" s="8">
        <v>6</v>
      </c>
      <c r="J80" s="8">
        <v>0</v>
      </c>
    </row>
    <row r="81" spans="1:10" x14ac:dyDescent="0.25">
      <c r="A81" s="46" t="s">
        <v>80</v>
      </c>
      <c r="B81" s="47"/>
      <c r="C81" s="48"/>
      <c r="D81" s="43"/>
      <c r="E81" s="4">
        <v>53</v>
      </c>
      <c r="F81" s="4">
        <v>3</v>
      </c>
      <c r="G81" s="4">
        <v>45</v>
      </c>
      <c r="H81" s="4">
        <v>7</v>
      </c>
      <c r="I81" s="4">
        <v>108</v>
      </c>
      <c r="J81" s="20"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5</v>
      </c>
      <c r="F82" s="21">
        <v>0</v>
      </c>
      <c r="G82" s="21">
        <v>0</v>
      </c>
      <c r="H82" s="21">
        <v>0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9</v>
      </c>
      <c r="F83" s="21">
        <v>36</v>
      </c>
      <c r="G83" s="21">
        <v>10</v>
      </c>
      <c r="H83" s="21">
        <v>0</v>
      </c>
      <c r="I83" s="8">
        <v>55</v>
      </c>
      <c r="J83" s="8">
        <v>0</v>
      </c>
    </row>
    <row r="84" spans="1:10" x14ac:dyDescent="0.25">
      <c r="A84" s="46" t="s">
        <v>83</v>
      </c>
      <c r="B84" s="47"/>
      <c r="C84" s="48"/>
      <c r="D84" s="43"/>
      <c r="E84" s="4">
        <v>14</v>
      </c>
      <c r="F84" s="4">
        <v>36</v>
      </c>
      <c r="G84" s="4">
        <v>10</v>
      </c>
      <c r="H84" s="4">
        <v>0</v>
      </c>
      <c r="I84" s="4">
        <v>60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1</v>
      </c>
      <c r="G85" s="8">
        <v>0</v>
      </c>
      <c r="H85" s="8">
        <v>1</v>
      </c>
      <c r="I85" s="8">
        <v>3</v>
      </c>
      <c r="J85" s="8">
        <v>3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14</v>
      </c>
      <c r="F86" s="8">
        <v>0</v>
      </c>
      <c r="G86" s="8">
        <v>12</v>
      </c>
      <c r="H86" s="8">
        <v>0</v>
      </c>
      <c r="I86" s="8">
        <v>26</v>
      </c>
      <c r="J86" s="8">
        <v>4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3</v>
      </c>
      <c r="F87" s="8">
        <v>0</v>
      </c>
      <c r="G87" s="8">
        <v>0</v>
      </c>
      <c r="H87" s="8">
        <v>0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18</v>
      </c>
      <c r="F88" s="4">
        <v>1</v>
      </c>
      <c r="G88" s="4">
        <v>12</v>
      </c>
      <c r="H88" s="4">
        <v>1</v>
      </c>
      <c r="I88" s="4">
        <v>32</v>
      </c>
      <c r="J88" s="20">
        <v>7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107</v>
      </c>
      <c r="F90" s="8">
        <v>0</v>
      </c>
      <c r="G90" s="8">
        <v>5</v>
      </c>
      <c r="H90" s="8">
        <v>0</v>
      </c>
      <c r="I90" s="8">
        <v>112</v>
      </c>
      <c r="J90" s="8">
        <v>1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6</v>
      </c>
      <c r="F91" s="8">
        <v>0</v>
      </c>
      <c r="G91" s="8">
        <v>10</v>
      </c>
      <c r="H91" s="8">
        <v>0</v>
      </c>
      <c r="I91" s="8">
        <v>16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113</v>
      </c>
      <c r="F92" s="4">
        <v>0</v>
      </c>
      <c r="G92" s="4">
        <v>15</v>
      </c>
      <c r="H92" s="4">
        <v>0</v>
      </c>
      <c r="I92" s="4">
        <v>128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35</v>
      </c>
      <c r="F93" s="8">
        <v>0</v>
      </c>
      <c r="G93" s="8">
        <v>12</v>
      </c>
      <c r="H93" s="8">
        <v>1</v>
      </c>
      <c r="I93" s="8">
        <v>48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30</v>
      </c>
      <c r="H94" s="8">
        <v>0</v>
      </c>
      <c r="I94" s="8">
        <v>40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45</v>
      </c>
      <c r="F95" s="4">
        <v>0</v>
      </c>
      <c r="G95" s="4">
        <v>42</v>
      </c>
      <c r="H95" s="4">
        <v>1</v>
      </c>
      <c r="I95" s="4">
        <v>88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3</v>
      </c>
      <c r="F96" s="8">
        <v>0</v>
      </c>
      <c r="G96" s="8">
        <v>0</v>
      </c>
      <c r="H96" s="8">
        <v>0</v>
      </c>
      <c r="I96" s="8">
        <v>3</v>
      </c>
      <c r="J96" s="8">
        <v>2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66</v>
      </c>
      <c r="F97" s="8">
        <v>1</v>
      </c>
      <c r="G97" s="8">
        <v>20</v>
      </c>
      <c r="H97" s="8">
        <v>5</v>
      </c>
      <c r="I97" s="8">
        <v>92</v>
      </c>
      <c r="J97" s="8">
        <v>2</v>
      </c>
    </row>
    <row r="98" spans="1:10" x14ac:dyDescent="0.25">
      <c r="A98" s="46" t="s">
        <v>97</v>
      </c>
      <c r="B98" s="47"/>
      <c r="C98" s="48"/>
      <c r="D98" s="32"/>
      <c r="E98" s="4">
        <v>69</v>
      </c>
      <c r="F98" s="4">
        <v>1</v>
      </c>
      <c r="G98" s="4">
        <v>20</v>
      </c>
      <c r="H98" s="4">
        <v>5</v>
      </c>
      <c r="I98" s="4">
        <v>95</v>
      </c>
      <c r="J98" s="20">
        <v>4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3</v>
      </c>
      <c r="F99" s="19">
        <v>0</v>
      </c>
      <c r="G99" s="8">
        <v>1</v>
      </c>
      <c r="H99" s="8">
        <v>0</v>
      </c>
      <c r="I99" s="8">
        <v>4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26</v>
      </c>
      <c r="F100" s="19">
        <v>0</v>
      </c>
      <c r="G100" s="8">
        <v>1</v>
      </c>
      <c r="H100" s="8">
        <v>0</v>
      </c>
      <c r="I100" s="8">
        <v>27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21</v>
      </c>
      <c r="F101" s="19">
        <v>0</v>
      </c>
      <c r="G101" s="8">
        <v>47</v>
      </c>
      <c r="H101" s="8">
        <v>0</v>
      </c>
      <c r="I101" s="8">
        <v>68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11</v>
      </c>
      <c r="F102" s="19">
        <v>1</v>
      </c>
      <c r="G102" s="8">
        <v>1</v>
      </c>
      <c r="H102" s="8">
        <v>0</v>
      </c>
      <c r="I102" s="8">
        <v>13</v>
      </c>
      <c r="J102" s="8">
        <v>3</v>
      </c>
    </row>
    <row r="103" spans="1:10" x14ac:dyDescent="0.25">
      <c r="A103" s="46" t="s">
        <v>102</v>
      </c>
      <c r="B103" s="47"/>
      <c r="C103" s="48"/>
      <c r="D103" s="32"/>
      <c r="E103" s="4">
        <v>61</v>
      </c>
      <c r="F103" s="4">
        <v>1</v>
      </c>
      <c r="G103" s="20">
        <v>50</v>
      </c>
      <c r="H103" s="4">
        <v>0</v>
      </c>
      <c r="I103" s="4">
        <v>112</v>
      </c>
      <c r="J103" s="20">
        <v>3</v>
      </c>
    </row>
    <row r="104" spans="1:10" x14ac:dyDescent="0.25">
      <c r="A104" s="46" t="s">
        <v>103</v>
      </c>
      <c r="B104" s="47"/>
      <c r="C104" s="48"/>
      <c r="D104" s="32"/>
      <c r="E104" s="4">
        <v>406</v>
      </c>
      <c r="F104" s="4">
        <v>43</v>
      </c>
      <c r="G104" s="4">
        <v>201</v>
      </c>
      <c r="H104" s="4">
        <v>17</v>
      </c>
      <c r="I104" s="4">
        <v>667</v>
      </c>
      <c r="J104" s="20">
        <v>20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301</v>
      </c>
      <c r="F106" s="8">
        <v>4</v>
      </c>
      <c r="G106" s="8">
        <v>103</v>
      </c>
      <c r="H106" s="8">
        <v>112</v>
      </c>
      <c r="I106" s="8">
        <v>520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301</v>
      </c>
      <c r="F107" s="4">
        <v>4</v>
      </c>
      <c r="G107" s="4">
        <v>103</v>
      </c>
      <c r="H107" s="4">
        <v>112</v>
      </c>
      <c r="I107" s="4">
        <v>520</v>
      </c>
      <c r="J107" s="20"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3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</v>
      </c>
      <c r="F116" s="8">
        <v>0</v>
      </c>
      <c r="G116" s="8">
        <v>0</v>
      </c>
      <c r="H116" s="8">
        <v>1</v>
      </c>
      <c r="I116" s="8">
        <v>3</v>
      </c>
      <c r="J116" s="8">
        <v>0</v>
      </c>
    </row>
    <row r="117" spans="1:10" x14ac:dyDescent="0.25">
      <c r="A117" s="46" t="s">
        <v>116</v>
      </c>
      <c r="B117" s="49"/>
      <c r="C117" s="50"/>
      <c r="D117" s="43"/>
      <c r="E117" s="4">
        <v>2</v>
      </c>
      <c r="F117" s="4">
        <v>0</v>
      </c>
      <c r="G117" s="4">
        <v>0</v>
      </c>
      <c r="H117" s="4">
        <v>1</v>
      </c>
      <c r="I117" s="4">
        <v>3</v>
      </c>
      <c r="J117" s="20">
        <v>0</v>
      </c>
    </row>
    <row r="118" spans="1:10" x14ac:dyDescent="0.25">
      <c r="A118" s="46" t="s">
        <v>117</v>
      </c>
      <c r="B118" s="49"/>
      <c r="C118" s="50"/>
      <c r="D118" s="43"/>
      <c r="E118" s="20">
        <v>303</v>
      </c>
      <c r="F118" s="20">
        <v>4</v>
      </c>
      <c r="G118" s="20">
        <v>103</v>
      </c>
      <c r="H118" s="20">
        <v>113</v>
      </c>
      <c r="I118" s="20">
        <v>523</v>
      </c>
      <c r="J118" s="20">
        <v>4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11</v>
      </c>
      <c r="F119" s="8">
        <v>0</v>
      </c>
      <c r="G119" s="8">
        <v>55</v>
      </c>
      <c r="H119" s="8">
        <v>0</v>
      </c>
      <c r="I119" s="8">
        <v>66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15</v>
      </c>
      <c r="F122" s="8">
        <v>0</v>
      </c>
      <c r="G122" s="8">
        <v>3</v>
      </c>
      <c r="H122" s="8">
        <v>1</v>
      </c>
      <c r="I122" s="8">
        <v>19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26</v>
      </c>
      <c r="F123" s="4">
        <v>0</v>
      </c>
      <c r="G123" s="4">
        <v>58</v>
      </c>
      <c r="H123" s="4">
        <v>1</v>
      </c>
      <c r="I123" s="4">
        <v>85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26</v>
      </c>
      <c r="F124" s="4">
        <v>0</v>
      </c>
      <c r="G124" s="4">
        <v>58</v>
      </c>
      <c r="H124" s="4">
        <v>1</v>
      </c>
      <c r="I124" s="4">
        <v>85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1394</v>
      </c>
      <c r="F125" s="15">
        <v>55</v>
      </c>
      <c r="G125" s="15">
        <v>675</v>
      </c>
      <c r="H125" s="15">
        <v>271</v>
      </c>
      <c r="I125" s="15">
        <v>2395</v>
      </c>
      <c r="J125" s="15">
        <v>45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236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44:C44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13" sqref="I1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6</v>
      </c>
      <c r="F6" s="8">
        <v>0</v>
      </c>
      <c r="G6" s="8">
        <v>0</v>
      </c>
      <c r="H6" s="8">
        <v>0</v>
      </c>
      <c r="I6" s="17">
        <v>6</v>
      </c>
      <c r="J6" s="8">
        <v>0</v>
      </c>
    </row>
    <row r="7" spans="1:10" x14ac:dyDescent="0.25">
      <c r="A7" s="46" t="s">
        <v>5</v>
      </c>
      <c r="B7" s="47"/>
      <c r="C7" s="48"/>
      <c r="D7" s="44"/>
      <c r="E7" s="4">
        <v>6</v>
      </c>
      <c r="F7" s="4">
        <v>0</v>
      </c>
      <c r="G7" s="4">
        <v>0</v>
      </c>
      <c r="H7" s="4">
        <v>0</v>
      </c>
      <c r="I7" s="4">
        <v>6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29</v>
      </c>
      <c r="F9" s="8">
        <v>0</v>
      </c>
      <c r="G9" s="8">
        <v>39</v>
      </c>
      <c r="H9" s="8">
        <v>16</v>
      </c>
      <c r="I9" s="8">
        <v>84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30</v>
      </c>
      <c r="F13" s="20">
        <v>0</v>
      </c>
      <c r="G13" s="20">
        <v>39</v>
      </c>
      <c r="H13" s="20">
        <v>16</v>
      </c>
      <c r="I13" s="20">
        <v>85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1</v>
      </c>
      <c r="I14" s="8">
        <v>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0</v>
      </c>
      <c r="H16" s="8">
        <v>0</v>
      </c>
      <c r="I16" s="8">
        <v>5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4</v>
      </c>
      <c r="F17" s="8">
        <v>0</v>
      </c>
      <c r="G17" s="8">
        <v>1</v>
      </c>
      <c r="H17" s="8">
        <v>0</v>
      </c>
      <c r="I17" s="8">
        <v>5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5</v>
      </c>
      <c r="F19" s="8">
        <v>0</v>
      </c>
      <c r="G19" s="8">
        <v>1</v>
      </c>
      <c r="H19" s="8">
        <v>0</v>
      </c>
      <c r="I19" s="8">
        <v>6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16</v>
      </c>
      <c r="F20" s="4">
        <v>0</v>
      </c>
      <c r="G20" s="4">
        <v>2</v>
      </c>
      <c r="H20" s="4">
        <v>1</v>
      </c>
      <c r="I20" s="4">
        <v>19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186</v>
      </c>
      <c r="F21" s="8">
        <v>1</v>
      </c>
      <c r="G21" s="8">
        <v>12</v>
      </c>
      <c r="H21" s="8">
        <v>2</v>
      </c>
      <c r="I21" s="8">
        <v>201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5</v>
      </c>
      <c r="F22" s="8">
        <v>0</v>
      </c>
      <c r="G22" s="8">
        <v>0</v>
      </c>
      <c r="H22" s="8">
        <v>0</v>
      </c>
      <c r="I22" s="8">
        <v>5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191</v>
      </c>
      <c r="F23" s="4">
        <v>1</v>
      </c>
      <c r="G23" s="4">
        <v>12</v>
      </c>
      <c r="H23" s="4">
        <v>2</v>
      </c>
      <c r="I23" s="4">
        <v>206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</v>
      </c>
      <c r="F24" s="8">
        <v>0</v>
      </c>
      <c r="G24" s="8">
        <v>8</v>
      </c>
      <c r="H24" s="8">
        <v>0</v>
      </c>
      <c r="I24" s="8">
        <v>9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8</v>
      </c>
      <c r="F25" s="8">
        <v>0</v>
      </c>
      <c r="G25" s="8">
        <v>4</v>
      </c>
      <c r="H25" s="8">
        <v>0</v>
      </c>
      <c r="I25" s="8">
        <v>12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9</v>
      </c>
      <c r="F26" s="4">
        <v>0</v>
      </c>
      <c r="G26" s="4">
        <v>12</v>
      </c>
      <c r="H26" s="4">
        <v>0</v>
      </c>
      <c r="I26" s="4">
        <v>21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13</v>
      </c>
      <c r="F34" s="8">
        <v>1</v>
      </c>
      <c r="G34" s="8">
        <v>5</v>
      </c>
      <c r="H34" s="8">
        <v>13</v>
      </c>
      <c r="I34" s="8">
        <v>32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13</v>
      </c>
      <c r="F35" s="20">
        <v>1</v>
      </c>
      <c r="G35" s="20">
        <v>5</v>
      </c>
      <c r="H35" s="20">
        <v>13</v>
      </c>
      <c r="I35" s="20">
        <v>32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265</v>
      </c>
      <c r="F36" s="20">
        <v>2</v>
      </c>
      <c r="G36" s="20">
        <v>70</v>
      </c>
      <c r="H36" s="20">
        <v>32</v>
      </c>
      <c r="I36" s="20">
        <v>369</v>
      </c>
      <c r="J36" s="20">
        <v>0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27</v>
      </c>
      <c r="F39" s="8">
        <v>1</v>
      </c>
      <c r="G39" s="8">
        <v>15</v>
      </c>
      <c r="H39" s="8">
        <v>6</v>
      </c>
      <c r="I39" s="8">
        <v>49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5">
      <c r="A42" s="46" t="s">
        <v>40</v>
      </c>
      <c r="B42" s="47"/>
      <c r="C42" s="48"/>
      <c r="D42" s="33"/>
      <c r="E42" s="20">
        <v>27</v>
      </c>
      <c r="F42" s="20">
        <v>1</v>
      </c>
      <c r="G42" s="20">
        <v>15</v>
      </c>
      <c r="H42" s="20">
        <v>6</v>
      </c>
      <c r="I42" s="20">
        <v>49</v>
      </c>
      <c r="J42" s="20">
        <v>0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33</v>
      </c>
      <c r="F43" s="8">
        <v>1</v>
      </c>
      <c r="G43" s="8">
        <v>42</v>
      </c>
      <c r="H43" s="8">
        <v>1</v>
      </c>
      <c r="I43" s="8">
        <v>77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33</v>
      </c>
      <c r="F44" s="20">
        <v>1</v>
      </c>
      <c r="G44" s="20">
        <v>42</v>
      </c>
      <c r="H44" s="20">
        <v>1</v>
      </c>
      <c r="I44" s="20">
        <v>77</v>
      </c>
      <c r="J44" s="20"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3</v>
      </c>
      <c r="F45" s="8">
        <v>0</v>
      </c>
      <c r="G45" s="8">
        <v>2</v>
      </c>
      <c r="H45" s="8">
        <v>0</v>
      </c>
      <c r="I45" s="8">
        <v>5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3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15</v>
      </c>
      <c r="F49" s="8">
        <v>0</v>
      </c>
      <c r="G49" s="8">
        <v>9</v>
      </c>
      <c r="H49" s="8">
        <v>0</v>
      </c>
      <c r="I49" s="8">
        <v>24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11</v>
      </c>
      <c r="H50" s="20">
        <v>0</v>
      </c>
      <c r="I50" s="20">
        <v>29</v>
      </c>
      <c r="J50" s="20">
        <v>3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8</v>
      </c>
      <c r="F51" s="8">
        <v>2</v>
      </c>
      <c r="G51" s="8">
        <v>34</v>
      </c>
      <c r="H51" s="8">
        <v>3</v>
      </c>
      <c r="I51" s="8">
        <v>47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</v>
      </c>
      <c r="F52" s="8">
        <v>0</v>
      </c>
      <c r="G52" s="8">
        <v>7</v>
      </c>
      <c r="H52" s="8">
        <v>2</v>
      </c>
      <c r="I52" s="8">
        <v>10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6</v>
      </c>
      <c r="F55" s="8">
        <v>0</v>
      </c>
      <c r="G55" s="8">
        <v>1</v>
      </c>
      <c r="H55" s="8">
        <v>14</v>
      </c>
      <c r="I55" s="8">
        <v>21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15</v>
      </c>
      <c r="F56" s="4">
        <v>2</v>
      </c>
      <c r="G56" s="4">
        <v>42</v>
      </c>
      <c r="H56" s="4">
        <v>19</v>
      </c>
      <c r="I56" s="4">
        <v>78</v>
      </c>
      <c r="J56" s="20">
        <v>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1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48</v>
      </c>
      <c r="F58" s="8">
        <v>0</v>
      </c>
      <c r="G58" s="8">
        <v>11</v>
      </c>
      <c r="H58" s="8">
        <v>8</v>
      </c>
      <c r="I58" s="8">
        <v>67</v>
      </c>
      <c r="J58" s="8">
        <v>1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48</v>
      </c>
      <c r="F61" s="4">
        <v>0</v>
      </c>
      <c r="G61" s="4">
        <v>11</v>
      </c>
      <c r="H61" s="4">
        <v>8</v>
      </c>
      <c r="I61" s="4">
        <v>67</v>
      </c>
      <c r="J61" s="20"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23</v>
      </c>
      <c r="F63" s="8">
        <v>1</v>
      </c>
      <c r="G63" s="8">
        <v>20</v>
      </c>
      <c r="H63" s="8">
        <v>2</v>
      </c>
      <c r="I63" s="8">
        <v>46</v>
      </c>
      <c r="J63" s="8">
        <v>4</v>
      </c>
    </row>
    <row r="64" spans="1:10" x14ac:dyDescent="0.25">
      <c r="A64" s="46" t="s">
        <v>62</v>
      </c>
      <c r="B64" s="47"/>
      <c r="C64" s="48"/>
      <c r="D64" s="44"/>
      <c r="E64" s="4">
        <v>23</v>
      </c>
      <c r="F64" s="4">
        <v>1</v>
      </c>
      <c r="G64" s="4">
        <v>20</v>
      </c>
      <c r="H64" s="4">
        <v>2</v>
      </c>
      <c r="I64" s="4">
        <v>46</v>
      </c>
      <c r="J64" s="20">
        <v>4</v>
      </c>
    </row>
    <row r="65" spans="1:10" x14ac:dyDescent="0.25">
      <c r="A65" s="46" t="s">
        <v>63</v>
      </c>
      <c r="B65" s="47"/>
      <c r="C65" s="48"/>
      <c r="D65" s="44"/>
      <c r="E65" s="4">
        <v>164</v>
      </c>
      <c r="F65" s="4">
        <v>5</v>
      </c>
      <c r="G65" s="4">
        <v>141</v>
      </c>
      <c r="H65" s="4">
        <v>36</v>
      </c>
      <c r="I65" s="4">
        <v>346</v>
      </c>
      <c r="J65" s="20">
        <v>16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1</v>
      </c>
      <c r="H66" s="21">
        <v>0</v>
      </c>
      <c r="I66" s="8">
        <v>1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154</v>
      </c>
      <c r="F68" s="8">
        <v>2</v>
      </c>
      <c r="G68" s="21">
        <v>109</v>
      </c>
      <c r="H68" s="21">
        <v>102</v>
      </c>
      <c r="I68" s="8">
        <v>367</v>
      </c>
      <c r="J68" s="8">
        <v>0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4"/>
      <c r="E71" s="4">
        <v>154</v>
      </c>
      <c r="F71" s="4">
        <v>2</v>
      </c>
      <c r="G71" s="4">
        <v>110</v>
      </c>
      <c r="H71" s="4">
        <v>102</v>
      </c>
      <c r="I71" s="4">
        <v>368</v>
      </c>
      <c r="J71" s="20">
        <v>0</v>
      </c>
    </row>
    <row r="72" spans="1:10" x14ac:dyDescent="0.25">
      <c r="A72" s="46" t="s">
        <v>71</v>
      </c>
      <c r="B72" s="47"/>
      <c r="C72" s="48"/>
      <c r="D72" s="44"/>
      <c r="E72" s="4">
        <v>154</v>
      </c>
      <c r="F72" s="4">
        <v>2</v>
      </c>
      <c r="G72" s="4">
        <v>110</v>
      </c>
      <c r="H72" s="4">
        <v>102</v>
      </c>
      <c r="I72" s="4">
        <v>368</v>
      </c>
      <c r="J72" s="20">
        <v>0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22</v>
      </c>
      <c r="F73" s="21">
        <v>0</v>
      </c>
      <c r="G73" s="21">
        <v>3</v>
      </c>
      <c r="H73" s="21">
        <v>0</v>
      </c>
      <c r="I73" s="8">
        <v>25</v>
      </c>
      <c r="J73" s="8">
        <v>2</v>
      </c>
    </row>
    <row r="74" spans="1:10" x14ac:dyDescent="0.25">
      <c r="A74" s="46" t="s">
        <v>73</v>
      </c>
      <c r="B74" s="47"/>
      <c r="C74" s="48"/>
      <c r="D74" s="44"/>
      <c r="E74" s="4">
        <v>22</v>
      </c>
      <c r="F74" s="4">
        <v>0</v>
      </c>
      <c r="G74" s="4">
        <v>3</v>
      </c>
      <c r="H74" s="4">
        <v>0</v>
      </c>
      <c r="I74" s="4">
        <v>25</v>
      </c>
      <c r="J74" s="20">
        <v>2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0</v>
      </c>
      <c r="H75" s="21">
        <v>0</v>
      </c>
      <c r="I75" s="8"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3</v>
      </c>
      <c r="F76" s="21">
        <v>0</v>
      </c>
      <c r="G76" s="21">
        <v>8</v>
      </c>
      <c r="H76" s="21">
        <v>0</v>
      </c>
      <c r="I76" s="8">
        <v>11</v>
      </c>
      <c r="J76" s="8">
        <v>1</v>
      </c>
    </row>
    <row r="77" spans="1:10" x14ac:dyDescent="0.25">
      <c r="A77" s="46" t="s">
        <v>76</v>
      </c>
      <c r="B77" s="47"/>
      <c r="C77" s="48"/>
      <c r="D77" s="44"/>
      <c r="E77" s="4">
        <v>3</v>
      </c>
      <c r="F77" s="4">
        <v>1</v>
      </c>
      <c r="G77" s="4">
        <v>8</v>
      </c>
      <c r="H77" s="4">
        <v>0</v>
      </c>
      <c r="I77" s="4">
        <v>12</v>
      </c>
      <c r="J77" s="20">
        <v>1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5</v>
      </c>
      <c r="F78" s="21">
        <v>4</v>
      </c>
      <c r="G78" s="21">
        <v>25</v>
      </c>
      <c r="H78" s="21">
        <v>6</v>
      </c>
      <c r="I78" s="8">
        <v>40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36</v>
      </c>
      <c r="F79" s="21">
        <v>1</v>
      </c>
      <c r="G79" s="21">
        <v>12</v>
      </c>
      <c r="H79" s="21">
        <v>0</v>
      </c>
      <c r="I79" s="8">
        <v>49</v>
      </c>
      <c r="J79" s="8">
        <v>2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4</v>
      </c>
      <c r="F80" s="21">
        <v>0</v>
      </c>
      <c r="G80" s="21">
        <v>2</v>
      </c>
      <c r="H80" s="21">
        <v>0</v>
      </c>
      <c r="I80" s="8">
        <v>6</v>
      </c>
      <c r="J80" s="8">
        <v>0</v>
      </c>
    </row>
    <row r="81" spans="1:10" x14ac:dyDescent="0.25">
      <c r="A81" s="46" t="s">
        <v>80</v>
      </c>
      <c r="B81" s="47"/>
      <c r="C81" s="48"/>
      <c r="D81" s="44"/>
      <c r="E81" s="4">
        <v>45</v>
      </c>
      <c r="F81" s="4">
        <v>5</v>
      </c>
      <c r="G81" s="4">
        <v>39</v>
      </c>
      <c r="H81" s="4">
        <v>6</v>
      </c>
      <c r="I81" s="4">
        <v>95</v>
      </c>
      <c r="J81" s="20">
        <v>2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1</v>
      </c>
      <c r="H82" s="21">
        <v>1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13</v>
      </c>
      <c r="F83" s="21">
        <v>81</v>
      </c>
      <c r="G83" s="21">
        <v>10</v>
      </c>
      <c r="H83" s="21">
        <v>3</v>
      </c>
      <c r="I83" s="8">
        <v>107</v>
      </c>
      <c r="J83" s="8">
        <v>1</v>
      </c>
    </row>
    <row r="84" spans="1:10" x14ac:dyDescent="0.25">
      <c r="A84" s="46" t="s">
        <v>83</v>
      </c>
      <c r="B84" s="47"/>
      <c r="C84" s="48"/>
      <c r="D84" s="44"/>
      <c r="E84" s="4">
        <v>16</v>
      </c>
      <c r="F84" s="4">
        <v>81</v>
      </c>
      <c r="G84" s="4">
        <v>11</v>
      </c>
      <c r="H84" s="4">
        <v>4</v>
      </c>
      <c r="I84" s="4">
        <v>112</v>
      </c>
      <c r="J84" s="20">
        <v>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4</v>
      </c>
      <c r="F85" s="8">
        <v>1</v>
      </c>
      <c r="G85" s="8">
        <v>0</v>
      </c>
      <c r="H85" s="8">
        <v>0</v>
      </c>
      <c r="I85" s="8">
        <v>5</v>
      </c>
      <c r="J85" s="8">
        <v>2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10</v>
      </c>
      <c r="F86" s="8">
        <v>0</v>
      </c>
      <c r="G86" s="8">
        <v>13</v>
      </c>
      <c r="H86" s="8">
        <v>3</v>
      </c>
      <c r="I86" s="8">
        <v>26</v>
      </c>
      <c r="J86" s="8">
        <v>2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0</v>
      </c>
      <c r="H87" s="8">
        <v>0</v>
      </c>
      <c r="I87" s="8">
        <v>1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15</v>
      </c>
      <c r="F88" s="4">
        <v>1</v>
      </c>
      <c r="G88" s="4">
        <v>13</v>
      </c>
      <c r="H88" s="4">
        <v>3</v>
      </c>
      <c r="I88" s="4">
        <v>32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64</v>
      </c>
      <c r="F90" s="8">
        <v>0</v>
      </c>
      <c r="G90" s="8">
        <v>4</v>
      </c>
      <c r="H90" s="8">
        <v>0</v>
      </c>
      <c r="I90" s="8">
        <v>68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9</v>
      </c>
      <c r="F91" s="8">
        <v>1</v>
      </c>
      <c r="G91" s="8">
        <v>4</v>
      </c>
      <c r="H91" s="8">
        <v>0</v>
      </c>
      <c r="I91" s="8">
        <v>14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73</v>
      </c>
      <c r="F92" s="4">
        <v>1</v>
      </c>
      <c r="G92" s="4">
        <v>8</v>
      </c>
      <c r="H92" s="4">
        <v>0</v>
      </c>
      <c r="I92" s="4">
        <v>82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29</v>
      </c>
      <c r="F93" s="8">
        <v>0</v>
      </c>
      <c r="G93" s="8">
        <v>30</v>
      </c>
      <c r="H93" s="8">
        <v>4</v>
      </c>
      <c r="I93" s="8">
        <v>63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</v>
      </c>
      <c r="F94" s="8">
        <v>0</v>
      </c>
      <c r="G94" s="8">
        <v>9</v>
      </c>
      <c r="H94" s="8">
        <v>0</v>
      </c>
      <c r="I94" s="8">
        <v>10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30</v>
      </c>
      <c r="F95" s="4">
        <v>0</v>
      </c>
      <c r="G95" s="4">
        <v>39</v>
      </c>
      <c r="H95" s="4">
        <v>4</v>
      </c>
      <c r="I95" s="4">
        <v>73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</v>
      </c>
      <c r="F96" s="8">
        <v>0</v>
      </c>
      <c r="G96" s="8">
        <v>0</v>
      </c>
      <c r="H96" s="8">
        <v>0</v>
      </c>
      <c r="I96" s="8">
        <v>1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77</v>
      </c>
      <c r="F97" s="8">
        <v>1</v>
      </c>
      <c r="G97" s="8">
        <v>22</v>
      </c>
      <c r="H97" s="8">
        <v>3</v>
      </c>
      <c r="I97" s="8">
        <v>103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78</v>
      </c>
      <c r="F98" s="4">
        <v>1</v>
      </c>
      <c r="G98" s="4">
        <v>22</v>
      </c>
      <c r="H98" s="4">
        <v>3</v>
      </c>
      <c r="I98" s="4">
        <v>104</v>
      </c>
      <c r="J98" s="20"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1</v>
      </c>
      <c r="H99" s="8">
        <v>0</v>
      </c>
      <c r="I99" s="8">
        <v>3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10</v>
      </c>
      <c r="F100" s="19">
        <v>0</v>
      </c>
      <c r="G100" s="8">
        <v>0</v>
      </c>
      <c r="H100" s="8">
        <v>0</v>
      </c>
      <c r="I100" s="8">
        <v>10</v>
      </c>
      <c r="J100" s="8">
        <v>0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21</v>
      </c>
      <c r="F101" s="19">
        <v>0</v>
      </c>
      <c r="G101" s="8">
        <v>53</v>
      </c>
      <c r="H101" s="8">
        <v>0</v>
      </c>
      <c r="I101" s="8">
        <v>74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23</v>
      </c>
      <c r="F102" s="19">
        <v>3</v>
      </c>
      <c r="G102" s="8">
        <v>10</v>
      </c>
      <c r="H102" s="8">
        <v>1</v>
      </c>
      <c r="I102" s="8">
        <v>37</v>
      </c>
      <c r="J102" s="8">
        <v>2</v>
      </c>
    </row>
    <row r="103" spans="1:10" x14ac:dyDescent="0.25">
      <c r="A103" s="46" t="s">
        <v>102</v>
      </c>
      <c r="B103" s="47"/>
      <c r="C103" s="48"/>
      <c r="D103" s="32"/>
      <c r="E103" s="4">
        <v>56</v>
      </c>
      <c r="F103" s="4">
        <v>3</v>
      </c>
      <c r="G103" s="20">
        <v>64</v>
      </c>
      <c r="H103" s="4">
        <v>1</v>
      </c>
      <c r="I103" s="4">
        <v>124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338</v>
      </c>
      <c r="F104" s="4">
        <v>93</v>
      </c>
      <c r="G104" s="4">
        <v>207</v>
      </c>
      <c r="H104" s="4">
        <v>21</v>
      </c>
      <c r="I104" s="4">
        <v>659</v>
      </c>
      <c r="J104" s="20">
        <v>14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242</v>
      </c>
      <c r="F106" s="8">
        <v>0</v>
      </c>
      <c r="G106" s="8">
        <v>114</v>
      </c>
      <c r="H106" s="8">
        <v>77</v>
      </c>
      <c r="I106" s="8">
        <v>433</v>
      </c>
      <c r="J106" s="8">
        <v>4</v>
      </c>
    </row>
    <row r="107" spans="1:10" x14ac:dyDescent="0.25">
      <c r="A107" s="46" t="s">
        <v>106</v>
      </c>
      <c r="B107" s="47"/>
      <c r="C107" s="48"/>
      <c r="D107" s="32"/>
      <c r="E107" s="4">
        <v>242</v>
      </c>
      <c r="F107" s="4">
        <v>0</v>
      </c>
      <c r="G107" s="4">
        <v>114</v>
      </c>
      <c r="H107" s="4">
        <v>77</v>
      </c>
      <c r="I107" s="4">
        <v>433</v>
      </c>
      <c r="J107" s="20">
        <v>4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1</v>
      </c>
      <c r="H109" s="8">
        <v>1</v>
      </c>
      <c r="I109" s="8">
        <v>2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1</v>
      </c>
      <c r="H111" s="4">
        <v>1</v>
      </c>
      <c r="I111" s="4">
        <v>2</v>
      </c>
      <c r="J111" s="20"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1</v>
      </c>
      <c r="H113" s="8">
        <v>0</v>
      </c>
      <c r="I113" s="8">
        <v>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1</v>
      </c>
      <c r="H114" s="4">
        <v>0</v>
      </c>
      <c r="I114" s="4">
        <v>1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</v>
      </c>
      <c r="F115" s="8">
        <v>0</v>
      </c>
      <c r="G115" s="8">
        <v>2</v>
      </c>
      <c r="H115" s="8">
        <v>0</v>
      </c>
      <c r="I115" s="8">
        <v>3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0</v>
      </c>
      <c r="H116" s="8">
        <v>1</v>
      </c>
      <c r="I116" s="8">
        <v>2</v>
      </c>
      <c r="J116" s="8">
        <v>0</v>
      </c>
    </row>
    <row r="117" spans="1:10" x14ac:dyDescent="0.25">
      <c r="A117" s="46" t="s">
        <v>116</v>
      </c>
      <c r="B117" s="49"/>
      <c r="C117" s="50"/>
      <c r="D117" s="44"/>
      <c r="E117" s="4">
        <v>2</v>
      </c>
      <c r="F117" s="4">
        <v>0</v>
      </c>
      <c r="G117" s="4">
        <v>2</v>
      </c>
      <c r="H117" s="4">
        <v>1</v>
      </c>
      <c r="I117" s="4">
        <v>5</v>
      </c>
      <c r="J117" s="20">
        <v>0</v>
      </c>
    </row>
    <row r="118" spans="1:10" x14ac:dyDescent="0.25">
      <c r="A118" s="46" t="s">
        <v>117</v>
      </c>
      <c r="B118" s="49"/>
      <c r="C118" s="50"/>
      <c r="D118" s="44"/>
      <c r="E118" s="20">
        <v>244</v>
      </c>
      <c r="F118" s="20">
        <v>0</v>
      </c>
      <c r="G118" s="20">
        <v>118</v>
      </c>
      <c r="H118" s="20">
        <v>79</v>
      </c>
      <c r="I118" s="20">
        <v>441</v>
      </c>
      <c r="J118" s="20">
        <v>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48</v>
      </c>
      <c r="H119" s="8">
        <v>0</v>
      </c>
      <c r="I119" s="8">
        <v>51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16</v>
      </c>
      <c r="F122" s="8">
        <v>1</v>
      </c>
      <c r="G122" s="8">
        <v>13</v>
      </c>
      <c r="H122" s="8">
        <v>2</v>
      </c>
      <c r="I122" s="8">
        <v>32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19</v>
      </c>
      <c r="F123" s="4">
        <v>1</v>
      </c>
      <c r="G123" s="4">
        <v>61</v>
      </c>
      <c r="H123" s="4">
        <v>2</v>
      </c>
      <c r="I123" s="4">
        <v>83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19</v>
      </c>
      <c r="F124" s="4">
        <v>1</v>
      </c>
      <c r="G124" s="4">
        <v>61</v>
      </c>
      <c r="H124" s="4">
        <v>2</v>
      </c>
      <c r="I124" s="4">
        <v>83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1184</v>
      </c>
      <c r="F125" s="15">
        <v>103</v>
      </c>
      <c r="G125" s="15">
        <v>707</v>
      </c>
      <c r="H125" s="15">
        <v>272</v>
      </c>
      <c r="I125" s="15">
        <v>2266</v>
      </c>
      <c r="J125" s="15">
        <v>35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237</v>
      </c>
    </row>
    <row r="130" spans="1:1" x14ac:dyDescent="0.25">
      <c r="A130" t="s">
        <v>135</v>
      </c>
    </row>
  </sheetData>
  <mergeCells count="35">
    <mergeCell ref="A118:C118"/>
    <mergeCell ref="A123:C123"/>
    <mergeCell ref="A124:C124"/>
    <mergeCell ref="A98:C98"/>
    <mergeCell ref="A103:C103"/>
    <mergeCell ref="A104:C104"/>
    <mergeCell ref="A107:C107"/>
    <mergeCell ref="A114:C114"/>
    <mergeCell ref="A117:C117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72:C72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A44:C44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2</v>
      </c>
      <c r="F6" s="8">
        <v>0</v>
      </c>
      <c r="G6" s="8">
        <v>0</v>
      </c>
      <c r="H6" s="8">
        <v>0</v>
      </c>
      <c r="I6" s="17">
        <v>2</v>
      </c>
      <c r="J6" s="8">
        <v>0</v>
      </c>
    </row>
    <row r="7" spans="1:10" x14ac:dyDescent="0.25">
      <c r="A7" s="46" t="s">
        <v>5</v>
      </c>
      <c r="B7" s="47"/>
      <c r="C7" s="48"/>
      <c r="D7" s="45"/>
      <c r="E7" s="4">
        <v>2</v>
      </c>
      <c r="F7" s="4">
        <v>0</v>
      </c>
      <c r="G7" s="4">
        <v>0</v>
      </c>
      <c r="H7" s="4">
        <v>0</v>
      </c>
      <c r="I7" s="4">
        <v>2</v>
      </c>
      <c r="J7" s="4">
        <f t="shared" ref="J7" si="0">SUM(J3:J6)</f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1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17</v>
      </c>
      <c r="F9" s="8">
        <v>0</v>
      </c>
      <c r="G9" s="8">
        <v>17</v>
      </c>
      <c r="H9" s="8">
        <v>15</v>
      </c>
      <c r="I9" s="8">
        <v>49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17</v>
      </c>
      <c r="F13" s="20">
        <v>0</v>
      </c>
      <c r="G13" s="20">
        <v>17</v>
      </c>
      <c r="H13" s="20">
        <v>15</v>
      </c>
      <c r="I13" s="20">
        <v>49</v>
      </c>
      <c r="J13" s="20">
        <f t="shared" ref="J13" si="1">SUM(J8:J12)</f>
        <v>1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2</v>
      </c>
      <c r="F16" s="8">
        <v>0</v>
      </c>
      <c r="G16" s="8">
        <v>1</v>
      </c>
      <c r="H16" s="8">
        <v>0</v>
      </c>
      <c r="I16" s="8"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3</v>
      </c>
      <c r="F17" s="8">
        <v>0</v>
      </c>
      <c r="G17" s="8">
        <v>0</v>
      </c>
      <c r="H17" s="8">
        <v>0</v>
      </c>
      <c r="I17" s="8">
        <v>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</v>
      </c>
      <c r="F19" s="8">
        <v>0</v>
      </c>
      <c r="G19" s="8">
        <v>0</v>
      </c>
      <c r="H19" s="8">
        <v>0</v>
      </c>
      <c r="I19" s="8">
        <v>4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11</v>
      </c>
      <c r="F20" s="4">
        <v>0</v>
      </c>
      <c r="G20" s="4">
        <v>1</v>
      </c>
      <c r="H20" s="4">
        <v>0</v>
      </c>
      <c r="I20" s="4">
        <v>12</v>
      </c>
      <c r="J20" s="4">
        <f t="shared" ref="J20" si="2">SUM(J14:J19)</f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47</v>
      </c>
      <c r="F21" s="8">
        <v>0</v>
      </c>
      <c r="G21" s="8">
        <v>1</v>
      </c>
      <c r="H21" s="8">
        <v>0</v>
      </c>
      <c r="I21" s="8">
        <v>48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47</v>
      </c>
      <c r="F23" s="4">
        <v>0</v>
      </c>
      <c r="G23" s="4">
        <v>1</v>
      </c>
      <c r="H23" s="4">
        <v>0</v>
      </c>
      <c r="I23" s="4">
        <v>48</v>
      </c>
      <c r="J23" s="4">
        <f t="shared" ref="J23" si="3">SUM(J21:J22)</f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0</v>
      </c>
      <c r="F24" s="8">
        <v>0</v>
      </c>
      <c r="G24" s="8">
        <v>2</v>
      </c>
      <c r="H24" s="8">
        <v>0</v>
      </c>
      <c r="I24" s="8">
        <v>2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132</v>
      </c>
      <c r="F25" s="8">
        <v>2</v>
      </c>
      <c r="G25" s="8">
        <v>20</v>
      </c>
      <c r="H25" s="8">
        <v>1</v>
      </c>
      <c r="I25" s="8">
        <v>155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v>132</v>
      </c>
      <c r="F26" s="4">
        <v>2</v>
      </c>
      <c r="G26" s="4">
        <v>22</v>
      </c>
      <c r="H26" s="4">
        <v>1</v>
      </c>
      <c r="I26" s="4">
        <v>157</v>
      </c>
      <c r="J26" s="4">
        <f t="shared" ref="J26" si="4">SUM(J24:J25)</f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/>
      <c r="F27" s="8"/>
      <c r="G27" s="8"/>
      <c r="H27" s="8"/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/>
      <c r="F28" s="8"/>
      <c r="G28" s="8"/>
      <c r="H28" s="8"/>
      <c r="I28" s="8">
        <v>0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f t="shared" ref="J29" si="5">SUM(J27:J28)</f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1</v>
      </c>
      <c r="G34" s="8">
        <v>13</v>
      </c>
      <c r="H34" s="8">
        <v>17</v>
      </c>
      <c r="I34" s="8">
        <v>43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12</v>
      </c>
      <c r="F35" s="20">
        <v>1</v>
      </c>
      <c r="G35" s="20">
        <v>13</v>
      </c>
      <c r="H35" s="20">
        <v>17</v>
      </c>
      <c r="I35" s="20">
        <v>43</v>
      </c>
      <c r="J35" s="20">
        <f t="shared" ref="J35" si="6">SUM(J30:J34)</f>
        <v>0</v>
      </c>
    </row>
    <row r="36" spans="1:10" x14ac:dyDescent="0.25">
      <c r="A36" s="46" t="s">
        <v>34</v>
      </c>
      <c r="B36" s="47"/>
      <c r="C36" s="48"/>
      <c r="D36" s="33"/>
      <c r="E36" s="20">
        <v>221</v>
      </c>
      <c r="F36" s="20">
        <v>3</v>
      </c>
      <c r="G36" s="20">
        <v>54</v>
      </c>
      <c r="H36" s="20">
        <v>33</v>
      </c>
      <c r="I36" s="20">
        <v>311</v>
      </c>
      <c r="J36" s="20">
        <f t="shared" ref="J36" si="7">J7+J13+J20+J23+J26+J29+J35</f>
        <v>1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21</v>
      </c>
      <c r="F39" s="8">
        <v>0</v>
      </c>
      <c r="G39" s="8">
        <v>11</v>
      </c>
      <c r="H39" s="8">
        <v>3</v>
      </c>
      <c r="I39" s="8">
        <v>35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</row>
    <row r="42" spans="1:10" x14ac:dyDescent="0.25">
      <c r="A42" s="46" t="s">
        <v>40</v>
      </c>
      <c r="B42" s="47"/>
      <c r="C42" s="48"/>
      <c r="D42" s="33"/>
      <c r="E42" s="20">
        <v>21</v>
      </c>
      <c r="F42" s="20">
        <v>0</v>
      </c>
      <c r="G42" s="20">
        <v>11</v>
      </c>
      <c r="H42" s="20">
        <v>3</v>
      </c>
      <c r="I42" s="20">
        <v>35</v>
      </c>
      <c r="J42" s="20">
        <f t="shared" ref="J42" si="8">SUM(J37:J41)</f>
        <v>0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26</v>
      </c>
      <c r="F43" s="8">
        <v>1</v>
      </c>
      <c r="G43" s="8">
        <v>34</v>
      </c>
      <c r="H43" s="8">
        <v>0</v>
      </c>
      <c r="I43" s="8">
        <v>61</v>
      </c>
      <c r="J43" s="8">
        <v>4</v>
      </c>
    </row>
    <row r="44" spans="1:10" x14ac:dyDescent="0.25">
      <c r="A44" s="46" t="s">
        <v>42</v>
      </c>
      <c r="B44" s="47"/>
      <c r="C44" s="48"/>
      <c r="D44" s="33"/>
      <c r="E44" s="20">
        <v>26</v>
      </c>
      <c r="F44" s="20">
        <v>1</v>
      </c>
      <c r="G44" s="20">
        <v>34</v>
      </c>
      <c r="H44" s="20">
        <v>0</v>
      </c>
      <c r="I44" s="20">
        <v>61</v>
      </c>
      <c r="J44" s="20">
        <f t="shared" ref="J44" si="9">SUM(J43)</f>
        <v>4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</v>
      </c>
      <c r="F45" s="8">
        <v>0</v>
      </c>
      <c r="G45" s="8">
        <v>0</v>
      </c>
      <c r="H45" s="8">
        <v>0</v>
      </c>
      <c r="I45" s="8">
        <v>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14</v>
      </c>
      <c r="F49" s="8">
        <v>0</v>
      </c>
      <c r="G49" s="8">
        <v>6</v>
      </c>
      <c r="H49" s="8">
        <v>2</v>
      </c>
      <c r="I49" s="8">
        <v>22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15</v>
      </c>
      <c r="F50" s="20">
        <v>0</v>
      </c>
      <c r="G50" s="20">
        <v>6</v>
      </c>
      <c r="H50" s="20">
        <v>2</v>
      </c>
      <c r="I50" s="20">
        <v>23</v>
      </c>
      <c r="J50" s="20">
        <f t="shared" ref="J50" si="10">SUM(J45:J49)</f>
        <v>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15</v>
      </c>
      <c r="F51" s="8">
        <v>0</v>
      </c>
      <c r="G51" s="8">
        <v>37</v>
      </c>
      <c r="H51" s="8">
        <v>2</v>
      </c>
      <c r="I51" s="8">
        <v>54</v>
      </c>
      <c r="J51" s="8">
        <v>1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3</v>
      </c>
      <c r="F52" s="8">
        <v>0</v>
      </c>
      <c r="G52" s="8">
        <v>2</v>
      </c>
      <c r="H52" s="8">
        <v>0</v>
      </c>
      <c r="I52" s="8">
        <v>5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19</v>
      </c>
      <c r="F56" s="4">
        <v>0</v>
      </c>
      <c r="G56" s="4">
        <v>39</v>
      </c>
      <c r="H56" s="4">
        <v>2</v>
      </c>
      <c r="I56" s="4">
        <v>60</v>
      </c>
      <c r="J56" s="20">
        <f t="shared" ref="J56" si="11">SUM(J51:J55)</f>
        <v>1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53</v>
      </c>
      <c r="F58" s="8">
        <v>1</v>
      </c>
      <c r="G58" s="8">
        <v>13</v>
      </c>
      <c r="H58" s="8">
        <v>8</v>
      </c>
      <c r="I58" s="8">
        <v>75</v>
      </c>
      <c r="J58" s="8">
        <v>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8</v>
      </c>
      <c r="F59" s="8">
        <v>0</v>
      </c>
      <c r="G59" s="8">
        <v>1</v>
      </c>
      <c r="H59" s="8">
        <v>3</v>
      </c>
      <c r="I59" s="8">
        <v>12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61</v>
      </c>
      <c r="F61" s="4">
        <v>1</v>
      </c>
      <c r="G61" s="4">
        <v>14</v>
      </c>
      <c r="H61" s="4">
        <v>11</v>
      </c>
      <c r="I61" s="4">
        <v>87</v>
      </c>
      <c r="J61" s="20">
        <f t="shared" ref="J61" si="12">SUM(J57:J60)</f>
        <v>0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12</v>
      </c>
      <c r="F63" s="8">
        <v>0</v>
      </c>
      <c r="G63" s="8">
        <v>13</v>
      </c>
      <c r="H63" s="8">
        <v>0</v>
      </c>
      <c r="I63" s="8">
        <v>25</v>
      </c>
      <c r="J63" s="8">
        <v>0</v>
      </c>
    </row>
    <row r="64" spans="1:10" x14ac:dyDescent="0.25">
      <c r="A64" s="46" t="s">
        <v>62</v>
      </c>
      <c r="B64" s="47"/>
      <c r="C64" s="48"/>
      <c r="D64" s="45"/>
      <c r="E64" s="4">
        <v>12</v>
      </c>
      <c r="F64" s="4">
        <v>0</v>
      </c>
      <c r="G64" s="4">
        <v>13</v>
      </c>
      <c r="H64" s="4">
        <v>0</v>
      </c>
      <c r="I64" s="4">
        <v>25</v>
      </c>
      <c r="J64" s="20">
        <f t="shared" ref="J64" si="13">SUM(J62:J63)</f>
        <v>1</v>
      </c>
    </row>
    <row r="65" spans="1:10" x14ac:dyDescent="0.25">
      <c r="A65" s="46" t="s">
        <v>63</v>
      </c>
      <c r="B65" s="47"/>
      <c r="C65" s="48"/>
      <c r="D65" s="45"/>
      <c r="E65" s="4">
        <v>154</v>
      </c>
      <c r="F65" s="4">
        <v>2</v>
      </c>
      <c r="G65" s="4">
        <v>117</v>
      </c>
      <c r="H65" s="4">
        <v>18</v>
      </c>
      <c r="I65" s="4">
        <v>291</v>
      </c>
      <c r="J65" s="20">
        <f t="shared" ref="J65" si="14">J42+J44+J50+J56+J61+J64</f>
        <v>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167</v>
      </c>
      <c r="F68" s="8">
        <v>1</v>
      </c>
      <c r="G68" s="21">
        <v>76</v>
      </c>
      <c r="H68" s="21">
        <v>52</v>
      </c>
      <c r="I68" s="8">
        <v>296</v>
      </c>
      <c r="J68" s="8">
        <v>3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5"/>
      <c r="E71" s="4">
        <v>167</v>
      </c>
      <c r="F71" s="4">
        <v>1</v>
      </c>
      <c r="G71" s="4">
        <v>76</v>
      </c>
      <c r="H71" s="4">
        <v>52</v>
      </c>
      <c r="I71" s="4">
        <v>296</v>
      </c>
      <c r="J71" s="20">
        <f t="shared" ref="J71" si="15">SUM(J66:J70)</f>
        <v>3</v>
      </c>
    </row>
    <row r="72" spans="1:10" x14ac:dyDescent="0.25">
      <c r="A72" s="46" t="s">
        <v>71</v>
      </c>
      <c r="B72" s="47"/>
      <c r="C72" s="48"/>
      <c r="D72" s="45"/>
      <c r="E72" s="4">
        <v>167</v>
      </c>
      <c r="F72" s="4">
        <v>1</v>
      </c>
      <c r="G72" s="4">
        <v>76</v>
      </c>
      <c r="H72" s="4">
        <v>52</v>
      </c>
      <c r="I72" s="4">
        <v>296</v>
      </c>
      <c r="J72" s="20">
        <f t="shared" ref="J72" si="16">J71</f>
        <v>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16</v>
      </c>
      <c r="F73" s="21">
        <v>0</v>
      </c>
      <c r="G73" s="21">
        <v>3</v>
      </c>
      <c r="H73" s="21">
        <v>0</v>
      </c>
      <c r="I73" s="8">
        <v>19</v>
      </c>
      <c r="J73" s="8">
        <v>1</v>
      </c>
    </row>
    <row r="74" spans="1:10" x14ac:dyDescent="0.25">
      <c r="A74" s="46" t="s">
        <v>73</v>
      </c>
      <c r="B74" s="47"/>
      <c r="C74" s="48"/>
      <c r="D74" s="45"/>
      <c r="E74" s="4">
        <v>16</v>
      </c>
      <c r="F74" s="4">
        <v>0</v>
      </c>
      <c r="G74" s="4">
        <v>3</v>
      </c>
      <c r="H74" s="4">
        <v>0</v>
      </c>
      <c r="I74" s="4">
        <v>19</v>
      </c>
      <c r="J74" s="20">
        <f t="shared" ref="J74" si="17">SUM(J73)</f>
        <v>1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17</v>
      </c>
      <c r="F76" s="21">
        <v>1</v>
      </c>
      <c r="G76" s="21">
        <v>6</v>
      </c>
      <c r="H76" s="21">
        <v>0</v>
      </c>
      <c r="I76" s="8">
        <v>24</v>
      </c>
      <c r="J76" s="8">
        <v>1</v>
      </c>
    </row>
    <row r="77" spans="1:10" x14ac:dyDescent="0.25">
      <c r="A77" s="46" t="s">
        <v>76</v>
      </c>
      <c r="B77" s="47"/>
      <c r="C77" s="48"/>
      <c r="D77" s="45"/>
      <c r="E77" s="4">
        <v>17</v>
      </c>
      <c r="F77" s="4">
        <v>1</v>
      </c>
      <c r="G77" s="4">
        <v>6</v>
      </c>
      <c r="H77" s="4">
        <v>0</v>
      </c>
      <c r="I77" s="4">
        <v>24</v>
      </c>
      <c r="J77" s="20">
        <f t="shared" ref="J77" si="18">SUM(J75:J76)</f>
        <v>1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6</v>
      </c>
      <c r="F78" s="21">
        <v>0</v>
      </c>
      <c r="G78" s="21">
        <v>5</v>
      </c>
      <c r="H78" s="21">
        <v>5</v>
      </c>
      <c r="I78" s="8">
        <v>16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28</v>
      </c>
      <c r="F79" s="21">
        <v>0</v>
      </c>
      <c r="G79" s="21">
        <v>8</v>
      </c>
      <c r="H79" s="21">
        <v>0</v>
      </c>
      <c r="I79" s="8">
        <v>36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7</v>
      </c>
      <c r="F80" s="21">
        <v>0</v>
      </c>
      <c r="G80" s="21">
        <v>7</v>
      </c>
      <c r="H80" s="21">
        <v>0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45"/>
      <c r="E81" s="4">
        <v>41</v>
      </c>
      <c r="F81" s="4">
        <v>0</v>
      </c>
      <c r="G81" s="4">
        <v>20</v>
      </c>
      <c r="H81" s="4">
        <v>5</v>
      </c>
      <c r="I81" s="4">
        <v>66</v>
      </c>
      <c r="J81" s="20">
        <f t="shared" ref="J81" si="19">SUM(J78:J80)</f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2</v>
      </c>
      <c r="H82" s="21">
        <v>0</v>
      </c>
      <c r="I82" s="8">
        <v>5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13</v>
      </c>
      <c r="F83" s="21">
        <v>71</v>
      </c>
      <c r="G83" s="21">
        <v>13</v>
      </c>
      <c r="H83" s="21">
        <v>0</v>
      </c>
      <c r="I83" s="8">
        <v>97</v>
      </c>
      <c r="J83" s="8">
        <v>0</v>
      </c>
    </row>
    <row r="84" spans="1:10" x14ac:dyDescent="0.25">
      <c r="A84" s="46" t="s">
        <v>83</v>
      </c>
      <c r="B84" s="47"/>
      <c r="C84" s="48"/>
      <c r="D84" s="45"/>
      <c r="E84" s="4">
        <v>16</v>
      </c>
      <c r="F84" s="4">
        <v>71</v>
      </c>
      <c r="G84" s="4">
        <v>15</v>
      </c>
      <c r="H84" s="4">
        <v>0</v>
      </c>
      <c r="I84" s="4">
        <v>102</v>
      </c>
      <c r="J84" s="20">
        <f t="shared" ref="J84" si="20">SUM(J82:J83)</f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2</v>
      </c>
      <c r="F85" s="8">
        <v>1</v>
      </c>
      <c r="G85" s="8">
        <v>1</v>
      </c>
      <c r="H85" s="8">
        <v>0</v>
      </c>
      <c r="I85" s="8">
        <v>4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11</v>
      </c>
      <c r="F86" s="8">
        <v>0</v>
      </c>
      <c r="G86" s="8">
        <v>6</v>
      </c>
      <c r="H86" s="8">
        <v>0</v>
      </c>
      <c r="I86" s="8">
        <v>17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13</v>
      </c>
      <c r="F88" s="4">
        <v>1</v>
      </c>
      <c r="G88" s="4">
        <v>7</v>
      </c>
      <c r="H88" s="4">
        <v>0</v>
      </c>
      <c r="I88" s="4">
        <v>21</v>
      </c>
      <c r="J88" s="20">
        <f t="shared" ref="J88" si="21">SUM(J85:J87)</f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93</v>
      </c>
      <c r="F90" s="8">
        <v>0</v>
      </c>
      <c r="G90" s="8">
        <v>9</v>
      </c>
      <c r="H90" s="8">
        <v>0</v>
      </c>
      <c r="I90" s="8">
        <v>102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6</v>
      </c>
      <c r="F91" s="8">
        <v>0</v>
      </c>
      <c r="G91" s="8">
        <v>4</v>
      </c>
      <c r="H91" s="8">
        <v>0</v>
      </c>
      <c r="I91" s="8">
        <v>10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99</v>
      </c>
      <c r="F92" s="4">
        <v>0</v>
      </c>
      <c r="G92" s="4">
        <v>13</v>
      </c>
      <c r="H92" s="4">
        <v>0</v>
      </c>
      <c r="I92" s="4">
        <v>112</v>
      </c>
      <c r="J92" s="20">
        <f t="shared" ref="J92" si="22">SUM(J89:J91)</f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21</v>
      </c>
      <c r="F93" s="8">
        <v>0</v>
      </c>
      <c r="G93" s="8">
        <v>45</v>
      </c>
      <c r="H93" s="8">
        <v>0</v>
      </c>
      <c r="I93" s="8">
        <v>66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0</v>
      </c>
      <c r="F94" s="8">
        <v>0</v>
      </c>
      <c r="G94" s="8">
        <v>2</v>
      </c>
      <c r="H94" s="8">
        <v>0</v>
      </c>
      <c r="I94" s="8">
        <v>2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21</v>
      </c>
      <c r="F95" s="4">
        <v>0</v>
      </c>
      <c r="G95" s="4">
        <v>47</v>
      </c>
      <c r="H95" s="4">
        <v>0</v>
      </c>
      <c r="I95" s="4">
        <v>68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</v>
      </c>
      <c r="F96" s="8">
        <v>0</v>
      </c>
      <c r="G96" s="8">
        <v>1</v>
      </c>
      <c r="H96" s="8">
        <v>0</v>
      </c>
      <c r="I96" s="8">
        <v>2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52</v>
      </c>
      <c r="F97" s="8">
        <v>0</v>
      </c>
      <c r="G97" s="8">
        <v>10</v>
      </c>
      <c r="H97" s="8">
        <v>2</v>
      </c>
      <c r="I97" s="8">
        <v>64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53</v>
      </c>
      <c r="F98" s="4">
        <v>0</v>
      </c>
      <c r="G98" s="4">
        <v>11</v>
      </c>
      <c r="H98" s="4">
        <v>2</v>
      </c>
      <c r="I98" s="4">
        <v>66</v>
      </c>
      <c r="J98" s="20">
        <f t="shared" ref="J98" si="23">SUM(J96:J97)</f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0</v>
      </c>
      <c r="H99" s="8">
        <v>0</v>
      </c>
      <c r="I99" s="8">
        <v>2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1</v>
      </c>
      <c r="F100" s="19">
        <v>0</v>
      </c>
      <c r="G100" s="8">
        <v>1</v>
      </c>
      <c r="H100" s="8">
        <v>0</v>
      </c>
      <c r="I100" s="8">
        <v>2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22</v>
      </c>
      <c r="F101" s="19">
        <v>1</v>
      </c>
      <c r="G101" s="8">
        <v>48</v>
      </c>
      <c r="H101" s="8">
        <v>0</v>
      </c>
      <c r="I101" s="8">
        <v>71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17</v>
      </c>
      <c r="F102" s="19">
        <v>1</v>
      </c>
      <c r="G102" s="8">
        <v>7</v>
      </c>
      <c r="H102" s="8">
        <v>2</v>
      </c>
      <c r="I102" s="8">
        <v>27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42</v>
      </c>
      <c r="F103" s="4">
        <v>2</v>
      </c>
      <c r="G103" s="20">
        <v>56</v>
      </c>
      <c r="H103" s="4">
        <v>2</v>
      </c>
      <c r="I103" s="4">
        <v>102</v>
      </c>
      <c r="J103" s="20">
        <f t="shared" ref="J103" si="24">SUM(J99:J102)</f>
        <v>1</v>
      </c>
    </row>
    <row r="104" spans="1:10" x14ac:dyDescent="0.25">
      <c r="A104" s="46" t="s">
        <v>103</v>
      </c>
      <c r="B104" s="47"/>
      <c r="C104" s="48"/>
      <c r="D104" s="32"/>
      <c r="E104" s="4">
        <v>318</v>
      </c>
      <c r="F104" s="4">
        <v>75</v>
      </c>
      <c r="G104" s="4">
        <v>178</v>
      </c>
      <c r="H104" s="4">
        <v>9</v>
      </c>
      <c r="I104" s="4">
        <v>580</v>
      </c>
      <c r="J104" s="20">
        <f t="shared" ref="J104" si="25">SUM(J74,J77,J81,J84,J88,J92,J95,J98,J103)</f>
        <v>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217</v>
      </c>
      <c r="F106" s="8">
        <v>1</v>
      </c>
      <c r="G106" s="8">
        <v>125</v>
      </c>
      <c r="H106" s="8">
        <v>103</v>
      </c>
      <c r="I106" s="8">
        <v>446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217</v>
      </c>
      <c r="F107" s="4">
        <v>1</v>
      </c>
      <c r="G107" s="4">
        <v>125</v>
      </c>
      <c r="H107" s="4">
        <v>103</v>
      </c>
      <c r="I107" s="4">
        <v>446</v>
      </c>
      <c r="J107" s="20">
        <f t="shared" ref="J107" si="26">SUM(J105:J106)</f>
        <v>2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f t="shared" ref="J111" si="27">SUM(J108:J110)</f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f t="shared" ref="J114" si="28">SUM(J112:J113)</f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1</v>
      </c>
      <c r="F116" s="8">
        <v>0</v>
      </c>
      <c r="G116" s="8">
        <v>0</v>
      </c>
      <c r="H116" s="8">
        <v>0</v>
      </c>
      <c r="I116" s="8">
        <v>1</v>
      </c>
      <c r="J116" s="8">
        <v>0</v>
      </c>
    </row>
    <row r="117" spans="1:10" x14ac:dyDescent="0.25">
      <c r="A117" s="46" t="s">
        <v>116</v>
      </c>
      <c r="B117" s="49"/>
      <c r="C117" s="50"/>
      <c r="D117" s="45"/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20">
        <f t="shared" ref="J117" si="29">SUM(J115:J116)</f>
        <v>0</v>
      </c>
    </row>
    <row r="118" spans="1:10" x14ac:dyDescent="0.25">
      <c r="A118" s="46" t="s">
        <v>117</v>
      </c>
      <c r="B118" s="49"/>
      <c r="C118" s="50"/>
      <c r="D118" s="45"/>
      <c r="E118" s="20">
        <v>218</v>
      </c>
      <c r="F118" s="20">
        <v>1</v>
      </c>
      <c r="G118" s="20">
        <v>125</v>
      </c>
      <c r="H118" s="20">
        <v>103</v>
      </c>
      <c r="I118" s="20">
        <v>447</v>
      </c>
      <c r="J118" s="20">
        <f t="shared" ref="J118" si="30">J107+J111+J114+J117</f>
        <v>2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58</v>
      </c>
      <c r="H119" s="8">
        <v>0</v>
      </c>
      <c r="I119" s="8">
        <v>60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23</v>
      </c>
      <c r="F122" s="8">
        <v>1</v>
      </c>
      <c r="G122" s="8">
        <v>3</v>
      </c>
      <c r="H122" s="8">
        <v>0</v>
      </c>
      <c r="I122" s="8">
        <v>27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25</v>
      </c>
      <c r="F123" s="4">
        <v>1</v>
      </c>
      <c r="G123" s="4">
        <v>61</v>
      </c>
      <c r="H123" s="4">
        <v>0</v>
      </c>
      <c r="I123" s="4">
        <v>87</v>
      </c>
      <c r="J123" s="20">
        <f t="shared" ref="J123" si="31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25</v>
      </c>
      <c r="F124" s="4">
        <v>1</v>
      </c>
      <c r="G124" s="4">
        <v>61</v>
      </c>
      <c r="H124" s="4">
        <v>0</v>
      </c>
      <c r="I124" s="4">
        <v>87</v>
      </c>
      <c r="J124" s="20">
        <f t="shared" ref="J124" si="32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1103</v>
      </c>
      <c r="F125" s="15">
        <v>83</v>
      </c>
      <c r="G125" s="15">
        <v>611</v>
      </c>
      <c r="H125" s="15">
        <v>215</v>
      </c>
      <c r="I125" s="15">
        <v>2012</v>
      </c>
      <c r="J125" s="15">
        <f t="shared" ref="J125" si="33">J36+J65+J72+J104+J124+J118</f>
        <v>16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238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27" sqref="K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9</v>
      </c>
      <c r="F6" s="8">
        <v>0</v>
      </c>
      <c r="G6" s="8">
        <v>1</v>
      </c>
      <c r="H6" s="8">
        <v>3</v>
      </c>
      <c r="I6" s="17">
        <v>13</v>
      </c>
      <c r="J6" s="8">
        <v>0</v>
      </c>
    </row>
    <row r="7" spans="1:10" x14ac:dyDescent="0.25">
      <c r="A7" s="46" t="s">
        <v>5</v>
      </c>
      <c r="B7" s="47"/>
      <c r="C7" s="48"/>
      <c r="D7" s="34"/>
      <c r="E7" s="4">
        <v>9</v>
      </c>
      <c r="F7" s="4">
        <v>0</v>
      </c>
      <c r="G7" s="4">
        <v>1</v>
      </c>
      <c r="H7" s="4">
        <v>3</v>
      </c>
      <c r="I7" s="4">
        <v>13</v>
      </c>
      <c r="J7" s="4">
        <f t="shared" ref="J7" si="0">SUM(J3:J6)</f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22</v>
      </c>
      <c r="F9" s="8">
        <v>2</v>
      </c>
      <c r="G9" s="8">
        <v>69</v>
      </c>
      <c r="H9" s="8">
        <v>3</v>
      </c>
      <c r="I9" s="8">
        <v>96</v>
      </c>
      <c r="J9" s="8">
        <v>1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22</v>
      </c>
      <c r="F13" s="20">
        <v>2</v>
      </c>
      <c r="G13" s="20">
        <v>69</v>
      </c>
      <c r="H13" s="20">
        <v>3</v>
      </c>
      <c r="I13" s="20">
        <v>96</v>
      </c>
      <c r="J13" s="20">
        <f t="shared" ref="J13" si="1">SUM(J8:J12)</f>
        <v>1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5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9</v>
      </c>
      <c r="F16" s="8">
        <v>26</v>
      </c>
      <c r="G16" s="8">
        <v>31</v>
      </c>
      <c r="H16" s="8">
        <v>2</v>
      </c>
      <c r="I16" s="8">
        <v>68</v>
      </c>
      <c r="J16" s="8">
        <v>1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4</v>
      </c>
      <c r="F17" s="8">
        <v>0</v>
      </c>
      <c r="G17" s="8">
        <v>5</v>
      </c>
      <c r="H17" s="8">
        <v>2</v>
      </c>
      <c r="I17" s="8">
        <v>11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29</v>
      </c>
      <c r="F19" s="8">
        <v>0</v>
      </c>
      <c r="G19" s="8">
        <v>2</v>
      </c>
      <c r="H19" s="8">
        <v>0</v>
      </c>
      <c r="I19" s="8">
        <v>31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44</v>
      </c>
      <c r="F20" s="4">
        <v>26</v>
      </c>
      <c r="G20" s="4">
        <v>38</v>
      </c>
      <c r="H20" s="4">
        <v>4</v>
      </c>
      <c r="I20" s="4">
        <v>112</v>
      </c>
      <c r="J20" s="4">
        <f t="shared" ref="J20" si="2">SUM(J14:J19)</f>
        <v>6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45</v>
      </c>
      <c r="F21" s="8">
        <v>0</v>
      </c>
      <c r="G21" s="8">
        <v>19</v>
      </c>
      <c r="H21" s="8">
        <v>1</v>
      </c>
      <c r="I21" s="8">
        <v>65</v>
      </c>
      <c r="J21" s="8">
        <v>1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8</v>
      </c>
      <c r="F22" s="8">
        <v>0</v>
      </c>
      <c r="G22" s="8">
        <v>6</v>
      </c>
      <c r="H22" s="8">
        <v>0</v>
      </c>
      <c r="I22" s="8">
        <v>14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53</v>
      </c>
      <c r="F23" s="4">
        <v>0</v>
      </c>
      <c r="G23" s="4">
        <v>25</v>
      </c>
      <c r="H23" s="4">
        <v>1</v>
      </c>
      <c r="I23" s="4">
        <v>79</v>
      </c>
      <c r="J23" s="4">
        <f t="shared" ref="J23" si="3">SUM(J21:J22)</f>
        <v>1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7</v>
      </c>
      <c r="F24" s="8">
        <v>0</v>
      </c>
      <c r="G24" s="8">
        <v>13</v>
      </c>
      <c r="H24" s="8">
        <v>3</v>
      </c>
      <c r="I24" s="8">
        <v>23</v>
      </c>
      <c r="J24" s="8">
        <v>2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12</v>
      </c>
      <c r="F25" s="8">
        <v>2</v>
      </c>
      <c r="G25" s="8">
        <v>42</v>
      </c>
      <c r="H25" s="8">
        <v>1</v>
      </c>
      <c r="I25" s="8">
        <v>57</v>
      </c>
      <c r="J25" s="8">
        <v>5</v>
      </c>
    </row>
    <row r="26" spans="1:10" x14ac:dyDescent="0.25">
      <c r="A26" s="46" t="s">
        <v>24</v>
      </c>
      <c r="B26" s="47"/>
      <c r="C26" s="48"/>
      <c r="D26" s="33"/>
      <c r="E26" s="4">
        <v>19</v>
      </c>
      <c r="F26" s="4">
        <v>2</v>
      </c>
      <c r="G26" s="4">
        <v>55</v>
      </c>
      <c r="H26" s="4">
        <v>4</v>
      </c>
      <c r="I26" s="4">
        <v>80</v>
      </c>
      <c r="J26" s="4">
        <f t="shared" ref="J26" si="4">SUM(J24:J25)</f>
        <v>7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6</v>
      </c>
      <c r="H27" s="8">
        <v>1</v>
      </c>
      <c r="I27" s="8">
        <v>7</v>
      </c>
      <c r="J27" s="8">
        <v>5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6</v>
      </c>
      <c r="F28" s="8">
        <v>1</v>
      </c>
      <c r="G28" s="8">
        <v>20</v>
      </c>
      <c r="H28" s="8">
        <v>2</v>
      </c>
      <c r="I28" s="8">
        <v>29</v>
      </c>
      <c r="J28" s="8">
        <v>1</v>
      </c>
    </row>
    <row r="29" spans="1:10" x14ac:dyDescent="0.25">
      <c r="A29" s="46" t="s">
        <v>27</v>
      </c>
      <c r="B29" s="47"/>
      <c r="C29" s="48"/>
      <c r="D29" s="33"/>
      <c r="E29" s="4">
        <v>6</v>
      </c>
      <c r="F29" s="4">
        <v>1</v>
      </c>
      <c r="G29" s="4">
        <v>26</v>
      </c>
      <c r="H29" s="4">
        <v>3</v>
      </c>
      <c r="I29" s="4">
        <v>36</v>
      </c>
      <c r="J29" s="4">
        <f t="shared" ref="J29" si="5">SUM(J27:J28)</f>
        <v>6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2</v>
      </c>
      <c r="F30" s="8">
        <v>0</v>
      </c>
      <c r="G30" s="8">
        <v>0</v>
      </c>
      <c r="H30" s="8">
        <v>0</v>
      </c>
      <c r="I30" s="8">
        <v>2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2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24</v>
      </c>
      <c r="F34" s="8">
        <v>2</v>
      </c>
      <c r="G34" s="8">
        <v>50</v>
      </c>
      <c r="H34" s="8">
        <v>17</v>
      </c>
      <c r="I34" s="8">
        <v>93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26</v>
      </c>
      <c r="F35" s="20">
        <v>2</v>
      </c>
      <c r="G35" s="20">
        <v>50</v>
      </c>
      <c r="H35" s="20">
        <v>17</v>
      </c>
      <c r="I35" s="20">
        <v>95</v>
      </c>
      <c r="J35" s="20">
        <f t="shared" ref="J35" si="6">SUM(J30:J34)</f>
        <v>2</v>
      </c>
    </row>
    <row r="36" spans="1:10" x14ac:dyDescent="0.25">
      <c r="A36" s="46" t="s">
        <v>34</v>
      </c>
      <c r="B36" s="47"/>
      <c r="C36" s="48"/>
      <c r="D36" s="33"/>
      <c r="E36" s="20">
        <v>179</v>
      </c>
      <c r="F36" s="20">
        <v>33</v>
      </c>
      <c r="G36" s="20">
        <v>264</v>
      </c>
      <c r="H36" s="20">
        <v>35</v>
      </c>
      <c r="I36" s="20">
        <v>511</v>
      </c>
      <c r="J36" s="20">
        <f t="shared" ref="J36" si="7">J7+J13+J20+J23+J26+J29+J35</f>
        <v>23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1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108</v>
      </c>
      <c r="F39" s="8">
        <v>2</v>
      </c>
      <c r="G39" s="8">
        <v>118</v>
      </c>
      <c r="H39" s="8">
        <v>14</v>
      </c>
      <c r="I39" s="8">
        <v>242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</v>
      </c>
    </row>
    <row r="42" spans="1:10" x14ac:dyDescent="0.25">
      <c r="A42" s="46" t="s">
        <v>40</v>
      </c>
      <c r="B42" s="47"/>
      <c r="C42" s="48"/>
      <c r="D42" s="33"/>
      <c r="E42" s="20">
        <v>108</v>
      </c>
      <c r="F42" s="20">
        <v>2</v>
      </c>
      <c r="G42" s="20">
        <v>118</v>
      </c>
      <c r="H42" s="20">
        <v>14</v>
      </c>
      <c r="I42" s="20">
        <v>242</v>
      </c>
      <c r="J42" s="20">
        <f t="shared" ref="J42" si="8">SUM(J37:J41)</f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114</v>
      </c>
      <c r="F43" s="8">
        <v>14</v>
      </c>
      <c r="G43" s="8">
        <v>134</v>
      </c>
      <c r="H43" s="8">
        <v>2</v>
      </c>
      <c r="I43" s="8">
        <v>264</v>
      </c>
      <c r="J43" s="8">
        <v>8</v>
      </c>
    </row>
    <row r="44" spans="1:10" x14ac:dyDescent="0.25">
      <c r="A44" s="46" t="s">
        <v>42</v>
      </c>
      <c r="B44" s="47"/>
      <c r="C44" s="48"/>
      <c r="D44" s="33"/>
      <c r="E44" s="20">
        <v>114</v>
      </c>
      <c r="F44" s="20">
        <v>14</v>
      </c>
      <c r="G44" s="20">
        <v>134</v>
      </c>
      <c r="H44" s="20">
        <v>2</v>
      </c>
      <c r="I44" s="20">
        <v>264</v>
      </c>
      <c r="J44" s="20">
        <f t="shared" ref="J44" si="9">SUM(J43)</f>
        <v>8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17</v>
      </c>
      <c r="F45" s="8">
        <v>1</v>
      </c>
      <c r="G45" s="8">
        <v>27</v>
      </c>
      <c r="H45" s="8">
        <v>0</v>
      </c>
      <c r="I45" s="8">
        <v>45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1</v>
      </c>
      <c r="H46" s="8">
        <v>0</v>
      </c>
      <c r="I46" s="8">
        <v>1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1</v>
      </c>
      <c r="F47" s="8">
        <v>0</v>
      </c>
      <c r="G47" s="8">
        <v>1</v>
      </c>
      <c r="H47" s="8">
        <v>1</v>
      </c>
      <c r="I47" s="8">
        <v>3</v>
      </c>
      <c r="J47" s="8">
        <v>29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1</v>
      </c>
      <c r="H48" s="8">
        <v>0</v>
      </c>
      <c r="I48" s="8">
        <v>1</v>
      </c>
      <c r="J48" s="8">
        <v>4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37</v>
      </c>
      <c r="F49" s="8">
        <v>1</v>
      </c>
      <c r="G49" s="8">
        <v>61</v>
      </c>
      <c r="H49" s="8">
        <v>4</v>
      </c>
      <c r="I49" s="8">
        <v>103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55</v>
      </c>
      <c r="F50" s="20">
        <v>2</v>
      </c>
      <c r="G50" s="20">
        <v>91</v>
      </c>
      <c r="H50" s="20">
        <v>5</v>
      </c>
      <c r="I50" s="20">
        <v>153</v>
      </c>
      <c r="J50" s="20">
        <f t="shared" ref="J50" si="10">SUM(J45:J49)</f>
        <v>33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41</v>
      </c>
      <c r="F51" s="8">
        <v>3</v>
      </c>
      <c r="G51" s="8">
        <v>98</v>
      </c>
      <c r="H51" s="8">
        <v>1</v>
      </c>
      <c r="I51" s="8">
        <v>143</v>
      </c>
      <c r="J51" s="8">
        <v>7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29</v>
      </c>
      <c r="F52" s="8">
        <v>0</v>
      </c>
      <c r="G52" s="8">
        <v>14</v>
      </c>
      <c r="H52" s="8">
        <v>2</v>
      </c>
      <c r="I52" s="8">
        <v>45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10</v>
      </c>
      <c r="F54" s="8">
        <v>0</v>
      </c>
      <c r="G54" s="8">
        <v>8</v>
      </c>
      <c r="H54" s="8">
        <v>0</v>
      </c>
      <c r="I54" s="8">
        <v>18</v>
      </c>
      <c r="J54" s="8">
        <v>4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80</v>
      </c>
      <c r="F55" s="8">
        <v>1</v>
      </c>
      <c r="G55" s="8">
        <v>27</v>
      </c>
      <c r="H55" s="8">
        <v>19</v>
      </c>
      <c r="I55" s="8">
        <v>127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160</v>
      </c>
      <c r="F56" s="4">
        <v>4</v>
      </c>
      <c r="G56" s="4">
        <v>147</v>
      </c>
      <c r="H56" s="4">
        <v>22</v>
      </c>
      <c r="I56" s="4">
        <v>333</v>
      </c>
      <c r="J56" s="20">
        <f t="shared" ref="J56" si="11">SUM(J51:J55)</f>
        <v>13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1</v>
      </c>
      <c r="F57" s="8">
        <v>0</v>
      </c>
      <c r="G57" s="8">
        <v>5</v>
      </c>
      <c r="H57" s="8">
        <v>0</v>
      </c>
      <c r="I57" s="8">
        <v>6</v>
      </c>
      <c r="J57" s="8">
        <v>32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84</v>
      </c>
      <c r="F58" s="8">
        <v>15</v>
      </c>
      <c r="G58" s="8">
        <v>326</v>
      </c>
      <c r="H58" s="8">
        <v>8</v>
      </c>
      <c r="I58" s="8">
        <v>433</v>
      </c>
      <c r="J58" s="8">
        <v>26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2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85</v>
      </c>
      <c r="F61" s="4">
        <v>15</v>
      </c>
      <c r="G61" s="4">
        <v>331</v>
      </c>
      <c r="H61" s="4">
        <v>8</v>
      </c>
      <c r="I61" s="4">
        <v>439</v>
      </c>
      <c r="J61" s="20">
        <f t="shared" ref="J61" si="12">SUM(J57:J60)</f>
        <v>60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46</v>
      </c>
      <c r="F63" s="8">
        <v>0</v>
      </c>
      <c r="G63" s="8">
        <v>58</v>
      </c>
      <c r="H63" s="8">
        <v>8</v>
      </c>
      <c r="I63" s="8">
        <v>112</v>
      </c>
      <c r="J63" s="8">
        <v>0</v>
      </c>
    </row>
    <row r="64" spans="1:10" x14ac:dyDescent="0.25">
      <c r="A64" s="46" t="s">
        <v>62</v>
      </c>
      <c r="B64" s="47"/>
      <c r="C64" s="48"/>
      <c r="D64" s="34"/>
      <c r="E64" s="4">
        <v>46</v>
      </c>
      <c r="F64" s="4">
        <v>0</v>
      </c>
      <c r="G64" s="4">
        <v>58</v>
      </c>
      <c r="H64" s="4">
        <v>8</v>
      </c>
      <c r="I64" s="4">
        <v>112</v>
      </c>
      <c r="J64" s="20">
        <f t="shared" ref="J64" si="13">SUM(J62:J63)</f>
        <v>0</v>
      </c>
    </row>
    <row r="65" spans="1:10" x14ac:dyDescent="0.25">
      <c r="A65" s="46" t="s">
        <v>63</v>
      </c>
      <c r="B65" s="47"/>
      <c r="C65" s="48"/>
      <c r="D65" s="34"/>
      <c r="E65" s="4">
        <v>568</v>
      </c>
      <c r="F65" s="4">
        <v>37</v>
      </c>
      <c r="G65" s="4">
        <v>879</v>
      </c>
      <c r="H65" s="4">
        <v>59</v>
      </c>
      <c r="I65" s="4">
        <v>1543</v>
      </c>
      <c r="J65" s="20">
        <f t="shared" ref="J65" si="14">J42+J44+J50+J56+J61+J64</f>
        <v>119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4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2</v>
      </c>
      <c r="F67" s="8">
        <v>0</v>
      </c>
      <c r="G67" s="21">
        <v>0</v>
      </c>
      <c r="H67" s="21">
        <v>0</v>
      </c>
      <c r="I67" s="8">
        <v>2</v>
      </c>
      <c r="J67" s="8">
        <v>3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567</v>
      </c>
      <c r="F68" s="8">
        <v>46</v>
      </c>
      <c r="G68" s="21">
        <v>761</v>
      </c>
      <c r="H68" s="21">
        <v>36</v>
      </c>
      <c r="I68" s="8">
        <v>1410</v>
      </c>
      <c r="J68" s="8">
        <v>6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49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1</v>
      </c>
      <c r="H70" s="21">
        <v>0</v>
      </c>
      <c r="I70" s="8">
        <v>1</v>
      </c>
      <c r="J70" s="8">
        <v>0</v>
      </c>
    </row>
    <row r="71" spans="1:10" x14ac:dyDescent="0.25">
      <c r="A71" s="46" t="s">
        <v>70</v>
      </c>
      <c r="B71" s="47"/>
      <c r="C71" s="48"/>
      <c r="D71" s="34"/>
      <c r="E71" s="4">
        <v>569</v>
      </c>
      <c r="F71" s="4">
        <v>46</v>
      </c>
      <c r="G71" s="4">
        <v>762</v>
      </c>
      <c r="H71" s="4">
        <v>36</v>
      </c>
      <c r="I71" s="4">
        <v>1413</v>
      </c>
      <c r="J71" s="20">
        <f t="shared" ref="J71" si="15">SUM(J66:J70)</f>
        <v>62</v>
      </c>
    </row>
    <row r="72" spans="1:10" x14ac:dyDescent="0.25">
      <c r="A72" s="46" t="s">
        <v>71</v>
      </c>
      <c r="B72" s="47"/>
      <c r="C72" s="48"/>
      <c r="D72" s="34"/>
      <c r="E72" s="4">
        <v>569</v>
      </c>
      <c r="F72" s="4">
        <v>46</v>
      </c>
      <c r="G72" s="4">
        <v>762</v>
      </c>
      <c r="H72" s="4">
        <v>36</v>
      </c>
      <c r="I72" s="4">
        <v>1413</v>
      </c>
      <c r="J72" s="20">
        <f t="shared" ref="J72" si="16">J71</f>
        <v>62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34</v>
      </c>
      <c r="F73" s="21">
        <v>0</v>
      </c>
      <c r="G73" s="21">
        <v>8</v>
      </c>
      <c r="H73" s="21">
        <v>2</v>
      </c>
      <c r="I73" s="8">
        <v>44</v>
      </c>
      <c r="J73" s="8">
        <v>21</v>
      </c>
    </row>
    <row r="74" spans="1:10" x14ac:dyDescent="0.25">
      <c r="A74" s="46" t="s">
        <v>73</v>
      </c>
      <c r="B74" s="47"/>
      <c r="C74" s="48"/>
      <c r="D74" s="34"/>
      <c r="E74" s="4">
        <v>34</v>
      </c>
      <c r="F74" s="4">
        <v>0</v>
      </c>
      <c r="G74" s="4">
        <v>8</v>
      </c>
      <c r="H74" s="4">
        <v>2</v>
      </c>
      <c r="I74" s="4">
        <v>44</v>
      </c>
      <c r="J74" s="20">
        <f t="shared" ref="J74" si="17">SUM(J73)</f>
        <v>21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1</v>
      </c>
      <c r="F75" s="21">
        <v>0</v>
      </c>
      <c r="G75" s="21">
        <v>0</v>
      </c>
      <c r="H75" s="21">
        <v>0</v>
      </c>
      <c r="I75" s="8"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29</v>
      </c>
      <c r="F76" s="21">
        <v>0</v>
      </c>
      <c r="G76" s="21">
        <v>80</v>
      </c>
      <c r="H76" s="21">
        <v>7</v>
      </c>
      <c r="I76" s="8">
        <v>116</v>
      </c>
      <c r="J76" s="8">
        <v>12</v>
      </c>
    </row>
    <row r="77" spans="1:10" x14ac:dyDescent="0.25">
      <c r="A77" s="46" t="s">
        <v>76</v>
      </c>
      <c r="B77" s="47"/>
      <c r="C77" s="48"/>
      <c r="D77" s="34"/>
      <c r="E77" s="4">
        <v>30</v>
      </c>
      <c r="F77" s="4">
        <v>0</v>
      </c>
      <c r="G77" s="4">
        <v>80</v>
      </c>
      <c r="H77" s="4">
        <v>7</v>
      </c>
      <c r="I77" s="4">
        <v>117</v>
      </c>
      <c r="J77" s="20">
        <f t="shared" ref="J77" si="18">SUM(J75:J76)</f>
        <v>12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29</v>
      </c>
      <c r="F78" s="21">
        <v>2</v>
      </c>
      <c r="G78" s="21">
        <v>71</v>
      </c>
      <c r="H78" s="21">
        <v>13</v>
      </c>
      <c r="I78" s="8">
        <v>115</v>
      </c>
      <c r="J78" s="8">
        <v>2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92</v>
      </c>
      <c r="F79" s="21">
        <v>0</v>
      </c>
      <c r="G79" s="21">
        <v>42</v>
      </c>
      <c r="H79" s="21">
        <v>32</v>
      </c>
      <c r="I79" s="8">
        <v>166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11</v>
      </c>
      <c r="F80" s="21">
        <v>0</v>
      </c>
      <c r="G80" s="21">
        <v>10</v>
      </c>
      <c r="H80" s="21">
        <v>1</v>
      </c>
      <c r="I80" s="8">
        <v>22</v>
      </c>
      <c r="J80" s="8">
        <v>1</v>
      </c>
    </row>
    <row r="81" spans="1:10" x14ac:dyDescent="0.25">
      <c r="A81" s="46" t="s">
        <v>80</v>
      </c>
      <c r="B81" s="47"/>
      <c r="C81" s="48"/>
      <c r="D81" s="34"/>
      <c r="E81" s="4">
        <v>132</v>
      </c>
      <c r="F81" s="4">
        <v>2</v>
      </c>
      <c r="G81" s="4">
        <v>123</v>
      </c>
      <c r="H81" s="4">
        <v>46</v>
      </c>
      <c r="I81" s="4">
        <v>303</v>
      </c>
      <c r="J81" s="20">
        <f t="shared" ref="J81" si="19">SUM(J78:J80)</f>
        <v>4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6</v>
      </c>
      <c r="F82" s="21">
        <v>2</v>
      </c>
      <c r="G82" s="21">
        <v>27</v>
      </c>
      <c r="H82" s="21">
        <v>1</v>
      </c>
      <c r="I82" s="8">
        <v>36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71</v>
      </c>
      <c r="F83" s="21">
        <v>46</v>
      </c>
      <c r="G83" s="21">
        <v>98</v>
      </c>
      <c r="H83" s="21">
        <v>6</v>
      </c>
      <c r="I83" s="8">
        <v>221</v>
      </c>
      <c r="J83" s="8">
        <v>9</v>
      </c>
    </row>
    <row r="84" spans="1:10" x14ac:dyDescent="0.25">
      <c r="A84" s="46" t="s">
        <v>83</v>
      </c>
      <c r="B84" s="47"/>
      <c r="C84" s="48"/>
      <c r="D84" s="34"/>
      <c r="E84" s="4">
        <v>77</v>
      </c>
      <c r="F84" s="4">
        <v>48</v>
      </c>
      <c r="G84" s="4">
        <v>125</v>
      </c>
      <c r="H84" s="4">
        <v>7</v>
      </c>
      <c r="I84" s="4">
        <v>257</v>
      </c>
      <c r="J84" s="20">
        <f t="shared" ref="J84" si="20">SUM(J82:J83)</f>
        <v>9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3</v>
      </c>
      <c r="F85" s="8">
        <v>0</v>
      </c>
      <c r="G85" s="8">
        <v>0</v>
      </c>
      <c r="H85" s="8">
        <v>0</v>
      </c>
      <c r="I85" s="8">
        <v>3</v>
      </c>
      <c r="J85" s="8">
        <v>1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18</v>
      </c>
      <c r="F86" s="8">
        <v>2</v>
      </c>
      <c r="G86" s="8">
        <v>72</v>
      </c>
      <c r="H86" s="8">
        <v>0</v>
      </c>
      <c r="I86" s="8">
        <v>92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1</v>
      </c>
      <c r="G87" s="8">
        <v>3</v>
      </c>
      <c r="H87" s="8">
        <v>0</v>
      </c>
      <c r="I87" s="8">
        <v>4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21</v>
      </c>
      <c r="F88" s="4">
        <v>3</v>
      </c>
      <c r="G88" s="4">
        <v>75</v>
      </c>
      <c r="H88" s="4">
        <v>0</v>
      </c>
      <c r="I88" s="4">
        <v>99</v>
      </c>
      <c r="J88" s="20">
        <f t="shared" ref="J88" si="21">SUM(J85:J87)</f>
        <v>2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1</v>
      </c>
      <c r="I89" s="8">
        <v>1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34</v>
      </c>
      <c r="F90" s="8">
        <v>0</v>
      </c>
      <c r="G90" s="8">
        <v>21</v>
      </c>
      <c r="H90" s="8">
        <v>5</v>
      </c>
      <c r="I90" s="8">
        <v>60</v>
      </c>
      <c r="J90" s="8">
        <v>9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42</v>
      </c>
      <c r="F91" s="8">
        <v>0</v>
      </c>
      <c r="G91" s="8">
        <v>39</v>
      </c>
      <c r="H91" s="8">
        <v>0</v>
      </c>
      <c r="I91" s="8">
        <v>81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76</v>
      </c>
      <c r="F92" s="4">
        <v>0</v>
      </c>
      <c r="G92" s="4">
        <v>60</v>
      </c>
      <c r="H92" s="4">
        <v>6</v>
      </c>
      <c r="I92" s="4">
        <v>142</v>
      </c>
      <c r="J92" s="20">
        <f t="shared" ref="J92" si="22">SUM(J89:J91)</f>
        <v>10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87</v>
      </c>
      <c r="F93" s="8">
        <v>0</v>
      </c>
      <c r="G93" s="8">
        <v>70</v>
      </c>
      <c r="H93" s="8">
        <v>12</v>
      </c>
      <c r="I93" s="8">
        <v>169</v>
      </c>
      <c r="J93" s="8">
        <v>1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17</v>
      </c>
      <c r="F94" s="8">
        <v>0</v>
      </c>
      <c r="G94" s="8">
        <v>77</v>
      </c>
      <c r="H94" s="8">
        <v>0</v>
      </c>
      <c r="I94" s="8">
        <v>94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104</v>
      </c>
      <c r="F95" s="4">
        <v>0</v>
      </c>
      <c r="G95" s="4">
        <v>147</v>
      </c>
      <c r="H95" s="4">
        <v>12</v>
      </c>
      <c r="I95" s="4">
        <v>263</v>
      </c>
      <c r="J95" s="20">
        <f t="shared" ref="J95" si="23">SUM(J93:J94)</f>
        <v>1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19</v>
      </c>
      <c r="F96" s="8">
        <v>1</v>
      </c>
      <c r="G96" s="8">
        <v>20</v>
      </c>
      <c r="H96" s="8">
        <v>6</v>
      </c>
      <c r="I96" s="8">
        <v>46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86</v>
      </c>
      <c r="F97" s="8">
        <v>1</v>
      </c>
      <c r="G97" s="8">
        <v>39</v>
      </c>
      <c r="H97" s="8">
        <v>2</v>
      </c>
      <c r="I97" s="8">
        <v>128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105</v>
      </c>
      <c r="F98" s="4">
        <v>2</v>
      </c>
      <c r="G98" s="4">
        <v>59</v>
      </c>
      <c r="H98" s="4">
        <v>8</v>
      </c>
      <c r="I98" s="4">
        <v>174</v>
      </c>
      <c r="J98" s="20">
        <f t="shared" ref="J98" si="24">SUM(J96:J97)</f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18</v>
      </c>
      <c r="F99" s="19">
        <v>8</v>
      </c>
      <c r="G99" s="8">
        <v>38</v>
      </c>
      <c r="H99" s="8">
        <v>0</v>
      </c>
      <c r="I99" s="8">
        <v>64</v>
      </c>
      <c r="J99" s="8">
        <v>3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68</v>
      </c>
      <c r="F100" s="19">
        <v>15</v>
      </c>
      <c r="G100" s="8">
        <v>72</v>
      </c>
      <c r="H100" s="8">
        <v>10</v>
      </c>
      <c r="I100" s="8">
        <v>165</v>
      </c>
      <c r="J100" s="8">
        <v>7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63</v>
      </c>
      <c r="F101" s="19">
        <v>3</v>
      </c>
      <c r="G101" s="8">
        <v>69</v>
      </c>
      <c r="H101" s="8">
        <v>0</v>
      </c>
      <c r="I101" s="8">
        <v>135</v>
      </c>
      <c r="J101" s="8">
        <v>11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21</v>
      </c>
      <c r="F102" s="19">
        <v>0</v>
      </c>
      <c r="G102" s="8">
        <v>15</v>
      </c>
      <c r="H102" s="8">
        <v>0</v>
      </c>
      <c r="I102" s="8">
        <v>36</v>
      </c>
      <c r="J102" s="8">
        <v>3</v>
      </c>
    </row>
    <row r="103" spans="1:10" x14ac:dyDescent="0.25">
      <c r="A103" s="46" t="s">
        <v>102</v>
      </c>
      <c r="B103" s="47"/>
      <c r="C103" s="48"/>
      <c r="D103" s="32"/>
      <c r="E103" s="4">
        <v>170</v>
      </c>
      <c r="F103" s="4">
        <v>26</v>
      </c>
      <c r="G103" s="20">
        <v>194</v>
      </c>
      <c r="H103" s="4">
        <v>10</v>
      </c>
      <c r="I103" s="4">
        <v>400</v>
      </c>
      <c r="J103" s="20">
        <f t="shared" ref="J103" si="25">SUM(J99:J102)</f>
        <v>24</v>
      </c>
    </row>
    <row r="104" spans="1:10" x14ac:dyDescent="0.25">
      <c r="A104" s="46" t="s">
        <v>103</v>
      </c>
      <c r="B104" s="47"/>
      <c r="C104" s="48"/>
      <c r="D104" s="32"/>
      <c r="E104" s="4">
        <v>749</v>
      </c>
      <c r="F104" s="4">
        <v>81</v>
      </c>
      <c r="G104" s="4">
        <v>871</v>
      </c>
      <c r="H104" s="4">
        <v>98</v>
      </c>
      <c r="I104" s="4">
        <v>1799</v>
      </c>
      <c r="J104" s="20">
        <f t="shared" ref="J104" si="26">SUM(J74,J77,J81,J84,J88,J92,J95,J98,J103)</f>
        <v>83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10</v>
      </c>
      <c r="H105" s="8">
        <v>0</v>
      </c>
      <c r="I105" s="8">
        <v>10</v>
      </c>
      <c r="J105" s="8">
        <v>3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10</v>
      </c>
      <c r="F106" s="8">
        <v>0</v>
      </c>
      <c r="G106" s="8">
        <v>24</v>
      </c>
      <c r="H106" s="8">
        <v>4</v>
      </c>
      <c r="I106" s="8">
        <v>38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10</v>
      </c>
      <c r="F107" s="4">
        <v>0</v>
      </c>
      <c r="G107" s="4">
        <v>34</v>
      </c>
      <c r="H107" s="4">
        <v>4</v>
      </c>
      <c r="I107" s="4">
        <v>48</v>
      </c>
      <c r="J107" s="20">
        <f t="shared" ref="J107" si="27">SUM(J105:J106)</f>
        <v>5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26</v>
      </c>
      <c r="F108" s="8">
        <v>0</v>
      </c>
      <c r="G108" s="8">
        <v>16</v>
      </c>
      <c r="H108" s="8">
        <v>0</v>
      </c>
      <c r="I108" s="8">
        <v>42</v>
      </c>
      <c r="J108" s="8">
        <v>1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29</v>
      </c>
      <c r="F109" s="8">
        <v>0</v>
      </c>
      <c r="G109" s="8">
        <v>68</v>
      </c>
      <c r="H109" s="8">
        <v>16</v>
      </c>
      <c r="I109" s="8">
        <v>113</v>
      </c>
      <c r="J109" s="8">
        <v>1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28</v>
      </c>
      <c r="F110" s="8">
        <v>2</v>
      </c>
      <c r="G110" s="8">
        <v>39</v>
      </c>
      <c r="H110" s="8">
        <v>11</v>
      </c>
      <c r="I110" s="8">
        <v>80</v>
      </c>
      <c r="J110" s="8">
        <v>9</v>
      </c>
    </row>
    <row r="111" spans="1:10" x14ac:dyDescent="0.25">
      <c r="A111" s="46" t="s">
        <v>110</v>
      </c>
      <c r="B111" s="47"/>
      <c r="C111" s="48"/>
      <c r="D111" s="32"/>
      <c r="E111" s="4">
        <v>83</v>
      </c>
      <c r="F111" s="4">
        <v>2</v>
      </c>
      <c r="G111" s="4">
        <v>123</v>
      </c>
      <c r="H111" s="4">
        <v>27</v>
      </c>
      <c r="I111" s="4">
        <v>235</v>
      </c>
      <c r="J111" s="20">
        <f t="shared" ref="J111" si="28">SUM(J108:J110)</f>
        <v>11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47</v>
      </c>
      <c r="F112" s="8">
        <v>0</v>
      </c>
      <c r="G112" s="8">
        <v>100</v>
      </c>
      <c r="H112" s="8">
        <v>0</v>
      </c>
      <c r="I112" s="8">
        <v>147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52</v>
      </c>
      <c r="F113" s="8">
        <v>0</v>
      </c>
      <c r="G113" s="8">
        <v>15</v>
      </c>
      <c r="H113" s="8">
        <v>0</v>
      </c>
      <c r="I113" s="8">
        <v>67</v>
      </c>
      <c r="J113" s="8">
        <v>1</v>
      </c>
    </row>
    <row r="114" spans="1:10" x14ac:dyDescent="0.25">
      <c r="A114" s="46" t="s">
        <v>113</v>
      </c>
      <c r="B114" s="47"/>
      <c r="C114" s="48"/>
      <c r="D114" s="32"/>
      <c r="E114" s="4">
        <v>99</v>
      </c>
      <c r="F114" s="4">
        <v>0</v>
      </c>
      <c r="G114" s="4">
        <v>115</v>
      </c>
      <c r="H114" s="4">
        <v>0</v>
      </c>
      <c r="I114" s="4">
        <v>214</v>
      </c>
      <c r="J114" s="20">
        <f t="shared" ref="J114" si="29">SUM(J112:J113)</f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122</v>
      </c>
      <c r="F115" s="8">
        <v>3</v>
      </c>
      <c r="G115" s="8">
        <v>368</v>
      </c>
      <c r="H115" s="8">
        <v>3</v>
      </c>
      <c r="I115" s="8">
        <v>496</v>
      </c>
      <c r="J115" s="8">
        <v>6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316</v>
      </c>
      <c r="F116" s="8">
        <v>1</v>
      </c>
      <c r="G116" s="8">
        <v>282</v>
      </c>
      <c r="H116" s="8">
        <v>79</v>
      </c>
      <c r="I116" s="8">
        <v>678</v>
      </c>
      <c r="J116" s="8">
        <v>9</v>
      </c>
    </row>
    <row r="117" spans="1:10" x14ac:dyDescent="0.25">
      <c r="A117" s="46" t="s">
        <v>116</v>
      </c>
      <c r="B117" s="49"/>
      <c r="C117" s="50"/>
      <c r="D117" s="34"/>
      <c r="E117" s="4">
        <v>438</v>
      </c>
      <c r="F117" s="4">
        <v>4</v>
      </c>
      <c r="G117" s="4">
        <v>650</v>
      </c>
      <c r="H117" s="4">
        <v>82</v>
      </c>
      <c r="I117" s="4">
        <v>1174</v>
      </c>
      <c r="J117" s="20">
        <f t="shared" ref="J117" si="30">SUM(J115:J116)</f>
        <v>15</v>
      </c>
    </row>
    <row r="118" spans="1:10" x14ac:dyDescent="0.25">
      <c r="A118" s="46" t="s">
        <v>117</v>
      </c>
      <c r="B118" s="49"/>
      <c r="C118" s="50"/>
      <c r="D118" s="34"/>
      <c r="E118" s="20">
        <v>630</v>
      </c>
      <c r="F118" s="20">
        <v>6</v>
      </c>
      <c r="G118" s="20">
        <v>922</v>
      </c>
      <c r="H118" s="20">
        <v>113</v>
      </c>
      <c r="I118" s="20">
        <v>1671</v>
      </c>
      <c r="J118" s="20">
        <f t="shared" ref="J118" si="31">J107+J111+J114+J117</f>
        <v>34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8</v>
      </c>
      <c r="F119" s="8">
        <v>1</v>
      </c>
      <c r="G119" s="8">
        <v>51</v>
      </c>
      <c r="H119" s="8">
        <v>0</v>
      </c>
      <c r="I119" s="8">
        <v>60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16</v>
      </c>
      <c r="F122" s="8">
        <v>1</v>
      </c>
      <c r="G122" s="8">
        <v>3</v>
      </c>
      <c r="H122" s="8">
        <v>1</v>
      </c>
      <c r="I122" s="8">
        <v>21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24</v>
      </c>
      <c r="F123" s="4">
        <v>2</v>
      </c>
      <c r="G123" s="4">
        <v>54</v>
      </c>
      <c r="H123" s="4">
        <v>1</v>
      </c>
      <c r="I123" s="4">
        <v>81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24</v>
      </c>
      <c r="F124" s="4">
        <v>2</v>
      </c>
      <c r="G124" s="4">
        <v>54</v>
      </c>
      <c r="H124" s="4">
        <v>1</v>
      </c>
      <c r="I124" s="4">
        <v>81</v>
      </c>
      <c r="J124" s="20">
        <f t="shared" ref="J124" si="32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2719</v>
      </c>
      <c r="F125" s="15">
        <v>205</v>
      </c>
      <c r="G125" s="15">
        <v>3752</v>
      </c>
      <c r="H125" s="15">
        <v>342</v>
      </c>
      <c r="I125" s="15">
        <v>7018</v>
      </c>
      <c r="J125" s="15">
        <f t="shared" ref="J125" si="33">J36+J65+J72+J104+J124+J118</f>
        <v>321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227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G47" activePane="bottomRight" state="frozen"/>
      <selection pane="topRight" activeCell="E1" sqref="E1"/>
      <selection pane="bottomLeft" activeCell="A3" sqref="A3"/>
      <selection pane="bottomRight" activeCell="A55" sqref="A55:XFD5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0</v>
      </c>
      <c r="I6" s="17">
        <v>3</v>
      </c>
      <c r="J6" s="8">
        <v>0</v>
      </c>
    </row>
    <row r="7" spans="1:10" x14ac:dyDescent="0.25">
      <c r="A7" s="46" t="s">
        <v>5</v>
      </c>
      <c r="B7" s="47"/>
      <c r="C7" s="48"/>
      <c r="D7" s="35"/>
      <c r="E7" s="4">
        <v>3</v>
      </c>
      <c r="F7" s="4">
        <v>0</v>
      </c>
      <c r="G7" s="4">
        <v>0</v>
      </c>
      <c r="H7" s="4">
        <v>0</v>
      </c>
      <c r="I7" s="4">
        <v>3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26</v>
      </c>
      <c r="F9" s="8">
        <v>1</v>
      </c>
      <c r="G9" s="8">
        <v>89</v>
      </c>
      <c r="H9" s="8">
        <v>15</v>
      </c>
      <c r="I9" s="8">
        <v>131</v>
      </c>
      <c r="J9" s="8">
        <v>3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26</v>
      </c>
      <c r="F13" s="20">
        <v>1</v>
      </c>
      <c r="G13" s="20">
        <v>89</v>
      </c>
      <c r="H13" s="20">
        <v>15</v>
      </c>
      <c r="I13" s="20">
        <v>131</v>
      </c>
      <c r="J13" s="20">
        <v>3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2</v>
      </c>
      <c r="G15" s="8">
        <v>0</v>
      </c>
      <c r="H15" s="8">
        <v>0</v>
      </c>
      <c r="I15" s="8">
        <v>2</v>
      </c>
      <c r="J15" s="8">
        <v>5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8</v>
      </c>
      <c r="F16" s="8">
        <v>30</v>
      </c>
      <c r="G16" s="8">
        <v>33</v>
      </c>
      <c r="H16" s="8">
        <v>1</v>
      </c>
      <c r="I16" s="8">
        <v>72</v>
      </c>
      <c r="J16" s="8">
        <v>2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1</v>
      </c>
      <c r="G17" s="8">
        <v>10</v>
      </c>
      <c r="H17" s="8">
        <v>4</v>
      </c>
      <c r="I17" s="8">
        <v>23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48</v>
      </c>
      <c r="F19" s="8">
        <v>0</v>
      </c>
      <c r="G19" s="8">
        <v>1</v>
      </c>
      <c r="H19" s="8">
        <v>0</v>
      </c>
      <c r="I19" s="8">
        <v>49</v>
      </c>
      <c r="J19" s="8">
        <v>1</v>
      </c>
    </row>
    <row r="20" spans="1:10" x14ac:dyDescent="0.25">
      <c r="A20" s="46" t="s">
        <v>18</v>
      </c>
      <c r="B20" s="47"/>
      <c r="C20" s="48"/>
      <c r="D20" s="33"/>
      <c r="E20" s="4">
        <v>66</v>
      </c>
      <c r="F20" s="4">
        <v>33</v>
      </c>
      <c r="G20" s="4">
        <v>44</v>
      </c>
      <c r="H20" s="4">
        <v>5</v>
      </c>
      <c r="I20" s="4">
        <v>148</v>
      </c>
      <c r="J20" s="4">
        <v>9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89</v>
      </c>
      <c r="F21" s="8">
        <v>0</v>
      </c>
      <c r="G21" s="8">
        <v>17</v>
      </c>
      <c r="H21" s="8">
        <v>4</v>
      </c>
      <c r="I21" s="8">
        <v>110</v>
      </c>
      <c r="J21" s="8">
        <v>5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22</v>
      </c>
      <c r="F22" s="8">
        <v>0</v>
      </c>
      <c r="G22" s="8">
        <v>5</v>
      </c>
      <c r="H22" s="8">
        <v>0</v>
      </c>
      <c r="I22" s="8">
        <v>27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111</v>
      </c>
      <c r="F23" s="4">
        <v>0</v>
      </c>
      <c r="G23" s="4">
        <v>22</v>
      </c>
      <c r="H23" s="4">
        <v>4</v>
      </c>
      <c r="I23" s="4">
        <v>137</v>
      </c>
      <c r="J23" s="4">
        <v>5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18</v>
      </c>
      <c r="F24" s="8">
        <v>1</v>
      </c>
      <c r="G24" s="8">
        <v>29</v>
      </c>
      <c r="H24" s="8">
        <v>7</v>
      </c>
      <c r="I24" s="8">
        <v>55</v>
      </c>
      <c r="J24" s="8">
        <v>2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16</v>
      </c>
      <c r="F25" s="8">
        <v>1</v>
      </c>
      <c r="G25" s="8">
        <v>60</v>
      </c>
      <c r="H25" s="8">
        <v>3</v>
      </c>
      <c r="I25" s="8">
        <v>80</v>
      </c>
      <c r="J25" s="8">
        <v>8</v>
      </c>
    </row>
    <row r="26" spans="1:10" x14ac:dyDescent="0.25">
      <c r="A26" s="46" t="s">
        <v>24</v>
      </c>
      <c r="B26" s="47"/>
      <c r="C26" s="48"/>
      <c r="D26" s="33"/>
      <c r="E26" s="4">
        <v>34</v>
      </c>
      <c r="F26" s="4">
        <v>2</v>
      </c>
      <c r="G26" s="4">
        <v>89</v>
      </c>
      <c r="H26" s="4">
        <v>10</v>
      </c>
      <c r="I26" s="4">
        <v>135</v>
      </c>
      <c r="J26" s="4">
        <v>10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3</v>
      </c>
      <c r="F27" s="8">
        <v>0</v>
      </c>
      <c r="G27" s="8">
        <v>4</v>
      </c>
      <c r="H27" s="8">
        <v>1</v>
      </c>
      <c r="I27" s="8">
        <v>8</v>
      </c>
      <c r="J27" s="8">
        <v>3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16</v>
      </c>
      <c r="F28" s="8">
        <v>1</v>
      </c>
      <c r="G28" s="8">
        <v>26</v>
      </c>
      <c r="H28" s="8">
        <v>4</v>
      </c>
      <c r="I28" s="8">
        <v>47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19</v>
      </c>
      <c r="F29" s="4">
        <v>1</v>
      </c>
      <c r="G29" s="4">
        <v>30</v>
      </c>
      <c r="H29" s="4">
        <v>5</v>
      </c>
      <c r="I29" s="4">
        <v>55</v>
      </c>
      <c r="J29" s="4">
        <v>3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1</v>
      </c>
      <c r="H30" s="8">
        <v>0</v>
      </c>
      <c r="I30" s="8">
        <v>1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22</v>
      </c>
      <c r="F34" s="8">
        <v>1</v>
      </c>
      <c r="G34" s="8">
        <v>41</v>
      </c>
      <c r="H34" s="8">
        <v>36</v>
      </c>
      <c r="I34" s="8">
        <v>100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22</v>
      </c>
      <c r="F35" s="20">
        <v>1</v>
      </c>
      <c r="G35" s="20">
        <v>42</v>
      </c>
      <c r="H35" s="20">
        <v>36</v>
      </c>
      <c r="I35" s="20">
        <v>101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281</v>
      </c>
      <c r="F36" s="20">
        <v>38</v>
      </c>
      <c r="G36" s="20">
        <v>316</v>
      </c>
      <c r="H36" s="20">
        <v>75</v>
      </c>
      <c r="I36" s="20">
        <v>710</v>
      </c>
      <c r="J36" s="20">
        <v>30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1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1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107</v>
      </c>
      <c r="F39" s="8">
        <v>3</v>
      </c>
      <c r="G39" s="8">
        <v>134</v>
      </c>
      <c r="H39" s="8">
        <v>20</v>
      </c>
      <c r="I39" s="8">
        <v>264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v>107</v>
      </c>
      <c r="F42" s="20">
        <v>3</v>
      </c>
      <c r="G42" s="20">
        <v>134</v>
      </c>
      <c r="H42" s="20">
        <v>20</v>
      </c>
      <c r="I42" s="20">
        <v>264</v>
      </c>
      <c r="J42" s="20"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109</v>
      </c>
      <c r="F43" s="8">
        <v>16</v>
      </c>
      <c r="G43" s="8">
        <v>157</v>
      </c>
      <c r="H43" s="8">
        <v>2</v>
      </c>
      <c r="I43" s="8">
        <v>284</v>
      </c>
      <c r="J43" s="8">
        <v>11</v>
      </c>
    </row>
    <row r="44" spans="1:10" x14ac:dyDescent="0.25">
      <c r="A44" s="46" t="s">
        <v>42</v>
      </c>
      <c r="B44" s="47"/>
      <c r="C44" s="48"/>
      <c r="D44" s="33"/>
      <c r="E44" s="20">
        <v>109</v>
      </c>
      <c r="F44" s="20">
        <v>16</v>
      </c>
      <c r="G44" s="20">
        <v>157</v>
      </c>
      <c r="H44" s="20">
        <v>2</v>
      </c>
      <c r="I44" s="20">
        <v>284</v>
      </c>
      <c r="J44" s="20">
        <v>11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24</v>
      </c>
      <c r="F45" s="8">
        <v>0</v>
      </c>
      <c r="G45" s="8">
        <v>33</v>
      </c>
      <c r="H45" s="8">
        <v>0</v>
      </c>
      <c r="I45" s="8">
        <v>57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1</v>
      </c>
      <c r="F47" s="8">
        <v>0</v>
      </c>
      <c r="G47" s="8">
        <v>2</v>
      </c>
      <c r="H47" s="8">
        <v>0</v>
      </c>
      <c r="I47" s="8">
        <v>3</v>
      </c>
      <c r="J47" s="8">
        <v>26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2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47</v>
      </c>
      <c r="F49" s="8">
        <v>2</v>
      </c>
      <c r="G49" s="8">
        <v>69</v>
      </c>
      <c r="H49" s="8">
        <v>3</v>
      </c>
      <c r="I49" s="8">
        <v>121</v>
      </c>
      <c r="J49" s="8">
        <v>10</v>
      </c>
    </row>
    <row r="50" spans="1:10" x14ac:dyDescent="0.25">
      <c r="A50" s="46" t="s">
        <v>48</v>
      </c>
      <c r="B50" s="47"/>
      <c r="C50" s="48"/>
      <c r="D50" s="33"/>
      <c r="E50" s="20">
        <v>72</v>
      </c>
      <c r="F50" s="20">
        <v>2</v>
      </c>
      <c r="G50" s="20">
        <v>104</v>
      </c>
      <c r="H50" s="20">
        <v>3</v>
      </c>
      <c r="I50" s="20">
        <v>181</v>
      </c>
      <c r="J50" s="20">
        <v>38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47</v>
      </c>
      <c r="F51" s="8">
        <v>3</v>
      </c>
      <c r="G51" s="8">
        <v>95</v>
      </c>
      <c r="H51" s="8">
        <v>3</v>
      </c>
      <c r="I51" s="8">
        <v>148</v>
      </c>
      <c r="J51" s="8">
        <v>8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10</v>
      </c>
      <c r="F52" s="8">
        <v>0</v>
      </c>
      <c r="G52" s="8">
        <v>13</v>
      </c>
      <c r="H52" s="8">
        <v>4</v>
      </c>
      <c r="I52" s="8">
        <v>27</v>
      </c>
      <c r="J52" s="8">
        <v>3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4</v>
      </c>
      <c r="F54" s="8">
        <v>0</v>
      </c>
      <c r="G54" s="8">
        <v>8</v>
      </c>
      <c r="H54" s="8">
        <v>0</v>
      </c>
      <c r="I54" s="8">
        <v>12</v>
      </c>
      <c r="J54" s="8">
        <v>2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96</v>
      </c>
      <c r="F55" s="8">
        <v>1</v>
      </c>
      <c r="G55" s="8">
        <v>36</v>
      </c>
      <c r="H55" s="8">
        <v>21</v>
      </c>
      <c r="I55" s="8">
        <v>154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157</v>
      </c>
      <c r="F56" s="4">
        <v>4</v>
      </c>
      <c r="G56" s="4">
        <v>152</v>
      </c>
      <c r="H56" s="4">
        <v>28</v>
      </c>
      <c r="I56" s="4">
        <v>341</v>
      </c>
      <c r="J56" s="20">
        <v>13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3</v>
      </c>
      <c r="F57" s="8">
        <v>0</v>
      </c>
      <c r="G57" s="8">
        <v>8</v>
      </c>
      <c r="H57" s="8">
        <v>0</v>
      </c>
      <c r="I57" s="8">
        <v>11</v>
      </c>
      <c r="J57" s="3">
        <v>34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122</v>
      </c>
      <c r="F58" s="8">
        <v>21</v>
      </c>
      <c r="G58" s="8">
        <v>439</v>
      </c>
      <c r="H58" s="8">
        <v>18</v>
      </c>
      <c r="I58" s="8">
        <v>600</v>
      </c>
      <c r="J58" s="3">
        <v>29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1</v>
      </c>
      <c r="F59" s="8">
        <v>0</v>
      </c>
      <c r="G59" s="8">
        <v>0</v>
      </c>
      <c r="H59" s="8">
        <v>0</v>
      </c>
      <c r="I59" s="8">
        <v>1</v>
      </c>
      <c r="J59" s="3">
        <v>2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3">
        <v>0</v>
      </c>
    </row>
    <row r="61" spans="1:10" x14ac:dyDescent="0.25">
      <c r="A61" s="46" t="s">
        <v>59</v>
      </c>
      <c r="B61" s="47"/>
      <c r="C61" s="48"/>
      <c r="D61" s="33"/>
      <c r="E61" s="4">
        <v>126</v>
      </c>
      <c r="F61" s="4">
        <v>21</v>
      </c>
      <c r="G61" s="4">
        <v>447</v>
      </c>
      <c r="H61" s="4">
        <v>18</v>
      </c>
      <c r="I61" s="4">
        <v>612</v>
      </c>
      <c r="J61" s="20">
        <v>65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32</v>
      </c>
      <c r="F63" s="8">
        <v>0</v>
      </c>
      <c r="G63" s="8">
        <v>83</v>
      </c>
      <c r="H63" s="8">
        <v>15</v>
      </c>
      <c r="I63" s="8">
        <v>130</v>
      </c>
      <c r="J63" s="8">
        <v>0</v>
      </c>
    </row>
    <row r="64" spans="1:10" x14ac:dyDescent="0.25">
      <c r="A64" s="46" t="s">
        <v>62</v>
      </c>
      <c r="B64" s="47"/>
      <c r="C64" s="48"/>
      <c r="D64" s="35"/>
      <c r="E64" s="4">
        <v>32</v>
      </c>
      <c r="F64" s="4">
        <v>0</v>
      </c>
      <c r="G64" s="4">
        <v>83</v>
      </c>
      <c r="H64" s="4">
        <v>15</v>
      </c>
      <c r="I64" s="4">
        <v>130</v>
      </c>
      <c r="J64" s="20">
        <v>0</v>
      </c>
    </row>
    <row r="65" spans="1:10" x14ac:dyDescent="0.25">
      <c r="A65" s="46" t="s">
        <v>63</v>
      </c>
      <c r="B65" s="47"/>
      <c r="C65" s="48"/>
      <c r="D65" s="35"/>
      <c r="E65" s="4">
        <v>603</v>
      </c>
      <c r="F65" s="4">
        <v>46</v>
      </c>
      <c r="G65" s="4">
        <v>1077</v>
      </c>
      <c r="H65" s="4">
        <v>86</v>
      </c>
      <c r="I65" s="4">
        <v>1812</v>
      </c>
      <c r="J65" s="20">
        <v>132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1</v>
      </c>
      <c r="H66" s="21">
        <v>0</v>
      </c>
      <c r="I66" s="8">
        <v>1</v>
      </c>
      <c r="J66" s="8">
        <v>4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1</v>
      </c>
      <c r="F67" s="8">
        <v>0</v>
      </c>
      <c r="G67" s="21">
        <v>1</v>
      </c>
      <c r="H67" s="21">
        <v>1</v>
      </c>
      <c r="I67" s="8">
        <v>3</v>
      </c>
      <c r="J67" s="8">
        <v>20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683</v>
      </c>
      <c r="F68" s="8">
        <v>84</v>
      </c>
      <c r="G68" s="21">
        <v>925</v>
      </c>
      <c r="H68" s="21">
        <v>84</v>
      </c>
      <c r="I68" s="8">
        <v>1776</v>
      </c>
      <c r="J68" s="8">
        <v>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1</v>
      </c>
      <c r="F69" s="8">
        <v>0</v>
      </c>
      <c r="G69" s="21">
        <v>1</v>
      </c>
      <c r="H69" s="21">
        <v>0</v>
      </c>
      <c r="I69" s="8">
        <v>2</v>
      </c>
      <c r="J69" s="8">
        <v>62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5"/>
      <c r="E71" s="4">
        <v>685</v>
      </c>
      <c r="F71" s="4">
        <v>84</v>
      </c>
      <c r="G71" s="4">
        <v>928</v>
      </c>
      <c r="H71" s="4">
        <v>85</v>
      </c>
      <c r="I71" s="4">
        <v>1782</v>
      </c>
      <c r="J71" s="20">
        <v>91</v>
      </c>
    </row>
    <row r="72" spans="1:10" x14ac:dyDescent="0.25">
      <c r="A72" s="46" t="s">
        <v>71</v>
      </c>
      <c r="B72" s="47"/>
      <c r="C72" s="48"/>
      <c r="D72" s="35"/>
      <c r="E72" s="4">
        <v>685</v>
      </c>
      <c r="F72" s="4">
        <v>84</v>
      </c>
      <c r="G72" s="4">
        <v>928</v>
      </c>
      <c r="H72" s="4">
        <v>85</v>
      </c>
      <c r="I72" s="4">
        <v>1782</v>
      </c>
      <c r="J72" s="20">
        <v>91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54</v>
      </c>
      <c r="F73" s="21">
        <v>0</v>
      </c>
      <c r="G73" s="21">
        <v>9</v>
      </c>
      <c r="H73" s="21">
        <v>2</v>
      </c>
      <c r="I73" s="8">
        <v>65</v>
      </c>
      <c r="J73" s="8">
        <v>24</v>
      </c>
    </row>
    <row r="74" spans="1:10" x14ac:dyDescent="0.25">
      <c r="A74" s="46" t="s">
        <v>73</v>
      </c>
      <c r="B74" s="47"/>
      <c r="C74" s="48"/>
      <c r="D74" s="35"/>
      <c r="E74" s="4">
        <v>54</v>
      </c>
      <c r="F74" s="4">
        <v>0</v>
      </c>
      <c r="G74" s="4">
        <v>9</v>
      </c>
      <c r="H74" s="4">
        <v>2</v>
      </c>
      <c r="I74" s="4">
        <v>65</v>
      </c>
      <c r="J74" s="20">
        <v>24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2</v>
      </c>
      <c r="F75" s="21">
        <v>0</v>
      </c>
      <c r="G75" s="21">
        <v>0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30</v>
      </c>
      <c r="F76" s="21">
        <v>0</v>
      </c>
      <c r="G76" s="21">
        <v>105</v>
      </c>
      <c r="H76" s="21">
        <v>9</v>
      </c>
      <c r="I76" s="8">
        <v>144</v>
      </c>
      <c r="J76" s="8">
        <v>6</v>
      </c>
    </row>
    <row r="77" spans="1:10" x14ac:dyDescent="0.25">
      <c r="A77" s="46" t="s">
        <v>76</v>
      </c>
      <c r="B77" s="47"/>
      <c r="C77" s="48"/>
      <c r="D77" s="35"/>
      <c r="E77" s="4">
        <v>32</v>
      </c>
      <c r="F77" s="4">
        <v>0</v>
      </c>
      <c r="G77" s="4">
        <v>105</v>
      </c>
      <c r="H77" s="4">
        <v>9</v>
      </c>
      <c r="I77" s="4">
        <v>146</v>
      </c>
      <c r="J77" s="20">
        <v>6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22</v>
      </c>
      <c r="F78" s="21">
        <v>0</v>
      </c>
      <c r="G78" s="21">
        <v>41</v>
      </c>
      <c r="H78" s="21">
        <v>8</v>
      </c>
      <c r="I78" s="8">
        <v>71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97</v>
      </c>
      <c r="F79" s="21">
        <v>2</v>
      </c>
      <c r="G79" s="21">
        <v>35</v>
      </c>
      <c r="H79" s="21">
        <v>33</v>
      </c>
      <c r="I79" s="8">
        <v>167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19</v>
      </c>
      <c r="H80" s="21">
        <v>2</v>
      </c>
      <c r="I80" s="8">
        <v>31</v>
      </c>
      <c r="J80" s="8">
        <v>0</v>
      </c>
    </row>
    <row r="81" spans="1:10" x14ac:dyDescent="0.25">
      <c r="A81" s="46" t="s">
        <v>80</v>
      </c>
      <c r="B81" s="47"/>
      <c r="C81" s="48"/>
      <c r="D81" s="35"/>
      <c r="E81" s="4">
        <v>129</v>
      </c>
      <c r="F81" s="4">
        <v>2</v>
      </c>
      <c r="G81" s="4">
        <v>95</v>
      </c>
      <c r="H81" s="4">
        <v>43</v>
      </c>
      <c r="I81" s="4">
        <v>269</v>
      </c>
      <c r="J81" s="20"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7</v>
      </c>
      <c r="F82" s="21">
        <v>0</v>
      </c>
      <c r="G82" s="21">
        <v>23</v>
      </c>
      <c r="H82" s="21">
        <v>1</v>
      </c>
      <c r="I82" s="8">
        <v>31</v>
      </c>
      <c r="J82" s="8">
        <v>7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104</v>
      </c>
      <c r="F83" s="21">
        <v>80</v>
      </c>
      <c r="G83" s="21">
        <v>124</v>
      </c>
      <c r="H83" s="21">
        <v>2</v>
      </c>
      <c r="I83" s="8">
        <v>310</v>
      </c>
      <c r="J83" s="8">
        <v>24</v>
      </c>
    </row>
    <row r="84" spans="1:10" x14ac:dyDescent="0.25">
      <c r="A84" s="46" t="s">
        <v>83</v>
      </c>
      <c r="B84" s="47"/>
      <c r="C84" s="48"/>
      <c r="D84" s="35"/>
      <c r="E84" s="4">
        <v>111</v>
      </c>
      <c r="F84" s="4">
        <v>80</v>
      </c>
      <c r="G84" s="4">
        <v>147</v>
      </c>
      <c r="H84" s="4">
        <v>3</v>
      </c>
      <c r="I84" s="4">
        <v>341</v>
      </c>
      <c r="J84" s="20">
        <v>31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12</v>
      </c>
      <c r="F85" s="8">
        <v>2</v>
      </c>
      <c r="G85" s="8">
        <v>1</v>
      </c>
      <c r="H85" s="8">
        <v>0</v>
      </c>
      <c r="I85" s="8">
        <v>15</v>
      </c>
      <c r="J85" s="8">
        <v>1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24</v>
      </c>
      <c r="F86" s="8">
        <v>0</v>
      </c>
      <c r="G86" s="8">
        <v>71</v>
      </c>
      <c r="H86" s="8">
        <v>0</v>
      </c>
      <c r="I86" s="8">
        <v>95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4</v>
      </c>
      <c r="H87" s="8">
        <v>3</v>
      </c>
      <c r="I87" s="8">
        <v>8</v>
      </c>
      <c r="J87" s="8">
        <v>3</v>
      </c>
    </row>
    <row r="88" spans="1:10" x14ac:dyDescent="0.25">
      <c r="A88" s="46" t="s">
        <v>87</v>
      </c>
      <c r="B88" s="47"/>
      <c r="C88" s="48"/>
      <c r="D88" s="32"/>
      <c r="E88" s="4">
        <v>37</v>
      </c>
      <c r="F88" s="4">
        <v>2</v>
      </c>
      <c r="G88" s="4">
        <v>76</v>
      </c>
      <c r="H88" s="4">
        <v>3</v>
      </c>
      <c r="I88" s="4">
        <v>118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78</v>
      </c>
      <c r="F90" s="8">
        <v>0</v>
      </c>
      <c r="G90" s="8">
        <v>31</v>
      </c>
      <c r="H90" s="8">
        <v>6</v>
      </c>
      <c r="I90" s="8">
        <v>115</v>
      </c>
      <c r="J90" s="8">
        <v>9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41</v>
      </c>
      <c r="F91" s="8">
        <v>1</v>
      </c>
      <c r="G91" s="8">
        <v>37</v>
      </c>
      <c r="H91" s="8">
        <v>1</v>
      </c>
      <c r="I91" s="8">
        <v>80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119</v>
      </c>
      <c r="F92" s="4">
        <v>1</v>
      </c>
      <c r="G92" s="4">
        <v>68</v>
      </c>
      <c r="H92" s="4">
        <v>7</v>
      </c>
      <c r="I92" s="4">
        <v>195</v>
      </c>
      <c r="J92" s="20">
        <v>9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55</v>
      </c>
      <c r="F93" s="8">
        <v>10</v>
      </c>
      <c r="G93" s="8">
        <v>87</v>
      </c>
      <c r="H93" s="8">
        <v>7</v>
      </c>
      <c r="I93" s="8">
        <v>159</v>
      </c>
      <c r="J93" s="8">
        <v>3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13</v>
      </c>
      <c r="F94" s="8">
        <v>1</v>
      </c>
      <c r="G94" s="8">
        <v>49</v>
      </c>
      <c r="H94" s="8">
        <v>0</v>
      </c>
      <c r="I94" s="8">
        <v>63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68</v>
      </c>
      <c r="F95" s="4">
        <v>11</v>
      </c>
      <c r="G95" s="4">
        <v>136</v>
      </c>
      <c r="H95" s="4">
        <v>7</v>
      </c>
      <c r="I95" s="4">
        <v>222</v>
      </c>
      <c r="J95" s="20">
        <v>3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21</v>
      </c>
      <c r="F96" s="8">
        <v>0</v>
      </c>
      <c r="G96" s="8">
        <v>22</v>
      </c>
      <c r="H96" s="8">
        <v>4</v>
      </c>
      <c r="I96" s="8">
        <v>47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118</v>
      </c>
      <c r="F97" s="8">
        <v>1</v>
      </c>
      <c r="G97" s="8">
        <v>48</v>
      </c>
      <c r="H97" s="8">
        <v>2</v>
      </c>
      <c r="I97" s="8">
        <v>169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139</v>
      </c>
      <c r="F98" s="4">
        <v>1</v>
      </c>
      <c r="G98" s="4">
        <v>70</v>
      </c>
      <c r="H98" s="4">
        <v>6</v>
      </c>
      <c r="I98" s="4">
        <v>216</v>
      </c>
      <c r="J98" s="20">
        <v>2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24</v>
      </c>
      <c r="F99" s="19">
        <v>2</v>
      </c>
      <c r="G99" s="8">
        <v>63</v>
      </c>
      <c r="H99" s="8">
        <v>1</v>
      </c>
      <c r="I99" s="8">
        <v>90</v>
      </c>
      <c r="J99" s="8">
        <v>4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84</v>
      </c>
      <c r="F100" s="19">
        <v>26</v>
      </c>
      <c r="G100" s="8">
        <v>47</v>
      </c>
      <c r="H100" s="8">
        <v>2</v>
      </c>
      <c r="I100" s="8">
        <v>159</v>
      </c>
      <c r="J100" s="8">
        <v>6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78</v>
      </c>
      <c r="F101" s="19">
        <v>2</v>
      </c>
      <c r="G101" s="8">
        <v>108</v>
      </c>
      <c r="H101" s="8">
        <v>0</v>
      </c>
      <c r="I101" s="8">
        <v>188</v>
      </c>
      <c r="J101" s="8">
        <v>8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18</v>
      </c>
      <c r="F102" s="19">
        <v>0</v>
      </c>
      <c r="G102" s="8">
        <v>16</v>
      </c>
      <c r="H102" s="8">
        <v>0</v>
      </c>
      <c r="I102" s="8">
        <v>34</v>
      </c>
      <c r="J102" s="8">
        <v>1</v>
      </c>
    </row>
    <row r="103" spans="1:10" x14ac:dyDescent="0.25">
      <c r="A103" s="46" t="s">
        <v>102</v>
      </c>
      <c r="B103" s="47"/>
      <c r="C103" s="48"/>
      <c r="D103" s="32"/>
      <c r="E103" s="4">
        <v>204</v>
      </c>
      <c r="F103" s="4">
        <v>30</v>
      </c>
      <c r="G103" s="20">
        <v>234</v>
      </c>
      <c r="H103" s="4">
        <v>3</v>
      </c>
      <c r="I103" s="4">
        <v>471</v>
      </c>
      <c r="J103" s="20">
        <v>19</v>
      </c>
    </row>
    <row r="104" spans="1:10" x14ac:dyDescent="0.25">
      <c r="A104" s="46" t="s">
        <v>103</v>
      </c>
      <c r="B104" s="47"/>
      <c r="C104" s="48"/>
      <c r="D104" s="32"/>
      <c r="E104" s="4">
        <v>893</v>
      </c>
      <c r="F104" s="4">
        <v>127</v>
      </c>
      <c r="G104" s="4">
        <v>940</v>
      </c>
      <c r="H104" s="4">
        <v>83</v>
      </c>
      <c r="I104" s="4">
        <v>2043</v>
      </c>
      <c r="J104" s="20">
        <v>99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12</v>
      </c>
      <c r="H105" s="8">
        <v>0</v>
      </c>
      <c r="I105" s="8">
        <v>12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13</v>
      </c>
      <c r="F106" s="8">
        <v>0</v>
      </c>
      <c r="G106" s="8">
        <v>28</v>
      </c>
      <c r="H106" s="8">
        <v>3</v>
      </c>
      <c r="I106" s="8">
        <v>44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13</v>
      </c>
      <c r="F107" s="4">
        <v>0</v>
      </c>
      <c r="G107" s="4">
        <v>40</v>
      </c>
      <c r="H107" s="4">
        <v>3</v>
      </c>
      <c r="I107" s="4">
        <v>56</v>
      </c>
      <c r="J107" s="20">
        <v>6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32</v>
      </c>
      <c r="F108" s="8">
        <v>0</v>
      </c>
      <c r="G108" s="8">
        <v>18</v>
      </c>
      <c r="H108" s="8">
        <v>0</v>
      </c>
      <c r="I108" s="8">
        <v>50</v>
      </c>
      <c r="J108" s="8">
        <v>3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42</v>
      </c>
      <c r="F109" s="8">
        <v>0</v>
      </c>
      <c r="G109" s="8">
        <v>69</v>
      </c>
      <c r="H109" s="8">
        <v>19</v>
      </c>
      <c r="I109" s="8">
        <v>130</v>
      </c>
      <c r="J109" s="8">
        <v>1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37</v>
      </c>
      <c r="F110" s="8">
        <v>3</v>
      </c>
      <c r="G110" s="8">
        <v>46</v>
      </c>
      <c r="H110" s="8">
        <v>12</v>
      </c>
      <c r="I110" s="8">
        <v>98</v>
      </c>
      <c r="J110" s="8">
        <v>7</v>
      </c>
    </row>
    <row r="111" spans="1:10" x14ac:dyDescent="0.25">
      <c r="A111" s="46" t="s">
        <v>110</v>
      </c>
      <c r="B111" s="47"/>
      <c r="C111" s="48"/>
      <c r="D111" s="32"/>
      <c r="E111" s="4">
        <v>111</v>
      </c>
      <c r="F111" s="4">
        <v>3</v>
      </c>
      <c r="G111" s="4">
        <v>133</v>
      </c>
      <c r="H111" s="4">
        <v>31</v>
      </c>
      <c r="I111" s="4">
        <v>278</v>
      </c>
      <c r="J111" s="20">
        <v>11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49</v>
      </c>
      <c r="F112" s="8">
        <v>0</v>
      </c>
      <c r="G112" s="8">
        <v>105</v>
      </c>
      <c r="H112" s="8">
        <v>1</v>
      </c>
      <c r="I112" s="8">
        <v>155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58</v>
      </c>
      <c r="F113" s="8">
        <v>0</v>
      </c>
      <c r="G113" s="8">
        <v>13</v>
      </c>
      <c r="H113" s="8">
        <v>0</v>
      </c>
      <c r="I113" s="8">
        <v>71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107</v>
      </c>
      <c r="F114" s="4">
        <v>0</v>
      </c>
      <c r="G114" s="4">
        <v>118</v>
      </c>
      <c r="H114" s="4">
        <v>1</v>
      </c>
      <c r="I114" s="4">
        <v>226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183</v>
      </c>
      <c r="F115" s="8">
        <v>6</v>
      </c>
      <c r="G115" s="8">
        <v>443</v>
      </c>
      <c r="H115" s="8">
        <v>33</v>
      </c>
      <c r="I115" s="8">
        <v>665</v>
      </c>
      <c r="J115" s="8">
        <v>14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428</v>
      </c>
      <c r="F116" s="8">
        <v>4</v>
      </c>
      <c r="G116" s="8">
        <v>309</v>
      </c>
      <c r="H116" s="8">
        <v>96</v>
      </c>
      <c r="I116" s="8">
        <v>837</v>
      </c>
      <c r="J116" s="8">
        <v>14</v>
      </c>
    </row>
    <row r="117" spans="1:10" x14ac:dyDescent="0.25">
      <c r="A117" s="46" t="s">
        <v>116</v>
      </c>
      <c r="B117" s="49"/>
      <c r="C117" s="50"/>
      <c r="D117" s="35"/>
      <c r="E117" s="4">
        <v>611</v>
      </c>
      <c r="F117" s="4">
        <v>10</v>
      </c>
      <c r="G117" s="4">
        <v>752</v>
      </c>
      <c r="H117" s="4">
        <v>129</v>
      </c>
      <c r="I117" s="4">
        <v>1502</v>
      </c>
      <c r="J117" s="20">
        <v>28</v>
      </c>
    </row>
    <row r="118" spans="1:10" x14ac:dyDescent="0.25">
      <c r="A118" s="46" t="s">
        <v>117</v>
      </c>
      <c r="B118" s="49"/>
      <c r="C118" s="50"/>
      <c r="D118" s="35"/>
      <c r="E118" s="20">
        <v>842</v>
      </c>
      <c r="F118" s="20">
        <v>13</v>
      </c>
      <c r="G118" s="20">
        <v>1043</v>
      </c>
      <c r="H118" s="20">
        <v>164</v>
      </c>
      <c r="I118" s="20">
        <v>2062</v>
      </c>
      <c r="J118" s="20">
        <v>45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78</v>
      </c>
      <c r="H119" s="8">
        <v>0</v>
      </c>
      <c r="I119" s="8">
        <v>80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21</v>
      </c>
      <c r="F122" s="8">
        <v>1</v>
      </c>
      <c r="G122" s="8">
        <v>9</v>
      </c>
      <c r="H122" s="8">
        <v>3</v>
      </c>
      <c r="I122" s="8">
        <v>34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23</v>
      </c>
      <c r="F123" s="4">
        <v>1</v>
      </c>
      <c r="G123" s="4">
        <v>87</v>
      </c>
      <c r="H123" s="4">
        <v>3</v>
      </c>
      <c r="I123" s="4">
        <v>114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23</v>
      </c>
      <c r="F124" s="4">
        <v>1</v>
      </c>
      <c r="G124" s="4">
        <v>87</v>
      </c>
      <c r="H124" s="4">
        <v>3</v>
      </c>
      <c r="I124" s="4">
        <v>114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3327</v>
      </c>
      <c r="F125" s="15">
        <v>309</v>
      </c>
      <c r="G125" s="15">
        <v>4391</v>
      </c>
      <c r="H125" s="15">
        <v>496</v>
      </c>
      <c r="I125" s="15">
        <v>8523</v>
      </c>
      <c r="J125" s="15">
        <v>397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228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K53" sqref="K5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7</v>
      </c>
      <c r="F6" s="8">
        <v>0</v>
      </c>
      <c r="G6" s="8">
        <v>3</v>
      </c>
      <c r="H6" s="8">
        <v>1</v>
      </c>
      <c r="I6" s="17">
        <v>11</v>
      </c>
      <c r="J6" s="8">
        <v>0</v>
      </c>
    </row>
    <row r="7" spans="1:10" x14ac:dyDescent="0.25">
      <c r="A7" s="46" t="s">
        <v>5</v>
      </c>
      <c r="B7" s="47"/>
      <c r="C7" s="48"/>
      <c r="D7" s="36"/>
      <c r="E7" s="4">
        <v>7</v>
      </c>
      <c r="F7" s="4">
        <v>0</v>
      </c>
      <c r="G7" s="4">
        <v>3</v>
      </c>
      <c r="H7" s="4">
        <v>1</v>
      </c>
      <c r="I7" s="4">
        <v>11</v>
      </c>
      <c r="J7" s="4">
        <f t="shared" ref="J7" si="0">SUM(J3:J6)</f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1</v>
      </c>
      <c r="H8" s="8">
        <v>1</v>
      </c>
      <c r="I8" s="8">
        <v>2</v>
      </c>
      <c r="J8" s="8">
        <v>1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23</v>
      </c>
      <c r="F9" s="8">
        <v>1</v>
      </c>
      <c r="G9" s="8">
        <v>70</v>
      </c>
      <c r="H9" s="8">
        <v>18</v>
      </c>
      <c r="I9" s="8">
        <v>112</v>
      </c>
      <c r="J9" s="8">
        <v>1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</row>
    <row r="13" spans="1:10" x14ac:dyDescent="0.25">
      <c r="A13" s="46" t="s">
        <v>11</v>
      </c>
      <c r="B13" s="47"/>
      <c r="C13" s="48"/>
      <c r="D13" s="33"/>
      <c r="E13" s="20">
        <v>23</v>
      </c>
      <c r="F13" s="20">
        <v>1</v>
      </c>
      <c r="G13" s="20">
        <v>71</v>
      </c>
      <c r="H13" s="20">
        <v>19</v>
      </c>
      <c r="I13" s="20">
        <v>114</v>
      </c>
      <c r="J13" s="20">
        <f t="shared" ref="J13" si="1">SUM(J8:J12)</f>
        <v>3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3</v>
      </c>
      <c r="F14" s="8">
        <v>0</v>
      </c>
      <c r="G14" s="8">
        <v>0</v>
      </c>
      <c r="H14" s="8">
        <v>0</v>
      </c>
      <c r="I14" s="8">
        <v>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1</v>
      </c>
      <c r="G15" s="8">
        <v>1</v>
      </c>
      <c r="H15" s="8">
        <v>0</v>
      </c>
      <c r="I15" s="8">
        <v>2</v>
      </c>
      <c r="J15" s="8">
        <v>5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6</v>
      </c>
      <c r="F16" s="8">
        <v>28</v>
      </c>
      <c r="G16" s="8">
        <v>17</v>
      </c>
      <c r="H16" s="8">
        <v>0</v>
      </c>
      <c r="I16" s="8">
        <v>51</v>
      </c>
      <c r="J16" s="8">
        <v>1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8</v>
      </c>
      <c r="F17" s="8">
        <v>0</v>
      </c>
      <c r="G17" s="8">
        <v>9</v>
      </c>
      <c r="H17" s="8">
        <v>2</v>
      </c>
      <c r="I17" s="8">
        <v>19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64</v>
      </c>
      <c r="F19" s="8">
        <v>0</v>
      </c>
      <c r="G19" s="8">
        <v>3</v>
      </c>
      <c r="H19" s="8">
        <v>0</v>
      </c>
      <c r="I19" s="8">
        <v>67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81</v>
      </c>
      <c r="F20" s="4">
        <v>29</v>
      </c>
      <c r="G20" s="4">
        <v>30</v>
      </c>
      <c r="H20" s="4">
        <v>2</v>
      </c>
      <c r="I20" s="4">
        <v>142</v>
      </c>
      <c r="J20" s="4">
        <f t="shared" ref="J20" si="2">SUM(J14:J19)</f>
        <v>6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73</v>
      </c>
      <c r="F21" s="8">
        <v>0</v>
      </c>
      <c r="G21" s="8">
        <v>12</v>
      </c>
      <c r="H21" s="8">
        <v>3</v>
      </c>
      <c r="I21" s="8">
        <v>88</v>
      </c>
      <c r="J21" s="8">
        <v>7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7</v>
      </c>
      <c r="F22" s="8">
        <v>0</v>
      </c>
      <c r="G22" s="8">
        <v>15</v>
      </c>
      <c r="H22" s="8">
        <v>0</v>
      </c>
      <c r="I22" s="8">
        <v>22</v>
      </c>
      <c r="J22" s="8">
        <v>1</v>
      </c>
    </row>
    <row r="23" spans="1:10" x14ac:dyDescent="0.25">
      <c r="A23" s="46" t="s">
        <v>21</v>
      </c>
      <c r="B23" s="47"/>
      <c r="C23" s="48"/>
      <c r="D23" s="33"/>
      <c r="E23" s="4">
        <v>80</v>
      </c>
      <c r="F23" s="4">
        <v>0</v>
      </c>
      <c r="G23" s="4">
        <v>27</v>
      </c>
      <c r="H23" s="4">
        <v>3</v>
      </c>
      <c r="I23" s="4">
        <v>110</v>
      </c>
      <c r="J23" s="4">
        <f t="shared" ref="J23" si="3">SUM(J21:J22)</f>
        <v>8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6</v>
      </c>
      <c r="F24" s="8">
        <v>0</v>
      </c>
      <c r="G24" s="8">
        <v>18</v>
      </c>
      <c r="H24" s="8">
        <v>5</v>
      </c>
      <c r="I24" s="8">
        <v>29</v>
      </c>
      <c r="J24" s="8">
        <v>2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16</v>
      </c>
      <c r="F25" s="8">
        <v>4</v>
      </c>
      <c r="G25" s="8">
        <v>38</v>
      </c>
      <c r="H25" s="8">
        <v>2</v>
      </c>
      <c r="I25" s="8">
        <v>60</v>
      </c>
      <c r="J25" s="8">
        <v>24</v>
      </c>
    </row>
    <row r="26" spans="1:10" x14ac:dyDescent="0.25">
      <c r="A26" s="46" t="s">
        <v>24</v>
      </c>
      <c r="B26" s="47"/>
      <c r="C26" s="48"/>
      <c r="D26" s="33"/>
      <c r="E26" s="4">
        <v>22</v>
      </c>
      <c r="F26" s="4">
        <v>4</v>
      </c>
      <c r="G26" s="4">
        <v>56</v>
      </c>
      <c r="H26" s="4">
        <v>7</v>
      </c>
      <c r="I26" s="4">
        <v>89</v>
      </c>
      <c r="J26" s="4">
        <f t="shared" ref="J26" si="4">SUM(J24:J25)</f>
        <v>26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4</v>
      </c>
      <c r="F27" s="8">
        <v>0</v>
      </c>
      <c r="G27" s="8">
        <v>1</v>
      </c>
      <c r="H27" s="8">
        <v>4</v>
      </c>
      <c r="I27" s="8">
        <v>9</v>
      </c>
      <c r="J27" s="8">
        <v>8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10</v>
      </c>
      <c r="F28" s="8">
        <v>3</v>
      </c>
      <c r="G28" s="8">
        <v>41</v>
      </c>
      <c r="H28" s="8">
        <v>10</v>
      </c>
      <c r="I28" s="8">
        <v>64</v>
      </c>
      <c r="J28" s="8">
        <v>6</v>
      </c>
    </row>
    <row r="29" spans="1:10" x14ac:dyDescent="0.25">
      <c r="A29" s="46" t="s">
        <v>27</v>
      </c>
      <c r="B29" s="47"/>
      <c r="C29" s="48"/>
      <c r="D29" s="33"/>
      <c r="E29" s="4">
        <v>14</v>
      </c>
      <c r="F29" s="4">
        <v>3</v>
      </c>
      <c r="G29" s="4">
        <v>42</v>
      </c>
      <c r="H29" s="4">
        <v>14</v>
      </c>
      <c r="I29" s="4">
        <v>73</v>
      </c>
      <c r="J29" s="4">
        <f t="shared" ref="J29" si="5">SUM(J27:J28)</f>
        <v>14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33</v>
      </c>
      <c r="F34" s="8">
        <v>4</v>
      </c>
      <c r="G34" s="8">
        <v>61</v>
      </c>
      <c r="H34" s="8">
        <v>42</v>
      </c>
      <c r="I34" s="8">
        <v>140</v>
      </c>
      <c r="J34" s="8">
        <v>1</v>
      </c>
    </row>
    <row r="35" spans="1:10" x14ac:dyDescent="0.25">
      <c r="A35" s="46" t="s">
        <v>33</v>
      </c>
      <c r="B35" s="47"/>
      <c r="C35" s="48"/>
      <c r="D35" s="33"/>
      <c r="E35" s="20">
        <v>33</v>
      </c>
      <c r="F35" s="20">
        <v>4</v>
      </c>
      <c r="G35" s="20">
        <v>61</v>
      </c>
      <c r="H35" s="20">
        <v>42</v>
      </c>
      <c r="I35" s="20">
        <v>140</v>
      </c>
      <c r="J35" s="20">
        <f t="shared" ref="J35" si="6">SUM(J30:J34)</f>
        <v>2</v>
      </c>
    </row>
    <row r="36" spans="1:10" x14ac:dyDescent="0.25">
      <c r="A36" s="46" t="s">
        <v>34</v>
      </c>
      <c r="B36" s="47"/>
      <c r="C36" s="48"/>
      <c r="D36" s="33"/>
      <c r="E36" s="20">
        <v>260</v>
      </c>
      <c r="F36" s="20">
        <v>41</v>
      </c>
      <c r="G36" s="20">
        <v>290</v>
      </c>
      <c r="H36" s="20">
        <v>88</v>
      </c>
      <c r="I36" s="20">
        <v>679</v>
      </c>
      <c r="J36" s="20">
        <f t="shared" ref="J36" si="7">J7+J13+J20+J23+J26+J29+J35</f>
        <v>59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99</v>
      </c>
      <c r="F39" s="8">
        <v>0</v>
      </c>
      <c r="G39" s="8">
        <v>144</v>
      </c>
      <c r="H39" s="8">
        <v>27</v>
      </c>
      <c r="I39" s="8">
        <v>270</v>
      </c>
      <c r="J39" s="8">
        <v>3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3</v>
      </c>
    </row>
    <row r="42" spans="1:10" x14ac:dyDescent="0.25">
      <c r="A42" s="46" t="s">
        <v>40</v>
      </c>
      <c r="B42" s="47"/>
      <c r="C42" s="48"/>
      <c r="D42" s="33"/>
      <c r="E42" s="20">
        <v>99</v>
      </c>
      <c r="F42" s="20">
        <v>0</v>
      </c>
      <c r="G42" s="20">
        <v>144</v>
      </c>
      <c r="H42" s="20">
        <v>27</v>
      </c>
      <c r="I42" s="20">
        <v>270</v>
      </c>
      <c r="J42" s="20">
        <f t="shared" ref="J42" si="8">SUM(J37:J41)</f>
        <v>7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103</v>
      </c>
      <c r="F43" s="8">
        <v>22</v>
      </c>
      <c r="G43" s="8">
        <v>115</v>
      </c>
      <c r="H43" s="8">
        <v>1</v>
      </c>
      <c r="I43" s="8">
        <v>241</v>
      </c>
      <c r="J43" s="8">
        <v>16</v>
      </c>
    </row>
    <row r="44" spans="1:10" x14ac:dyDescent="0.25">
      <c r="A44" s="46" t="s">
        <v>42</v>
      </c>
      <c r="B44" s="47"/>
      <c r="C44" s="48"/>
      <c r="D44" s="33"/>
      <c r="E44" s="20">
        <v>103</v>
      </c>
      <c r="F44" s="20">
        <v>22</v>
      </c>
      <c r="G44" s="20">
        <v>115</v>
      </c>
      <c r="H44" s="20">
        <v>1</v>
      </c>
      <c r="I44" s="20">
        <v>241</v>
      </c>
      <c r="J44" s="20">
        <f t="shared" ref="J44" si="9">SUM(J43)</f>
        <v>16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39</v>
      </c>
      <c r="F45" s="8">
        <v>0</v>
      </c>
      <c r="G45" s="8">
        <v>33</v>
      </c>
      <c r="H45" s="8">
        <v>1</v>
      </c>
      <c r="I45" s="8">
        <v>73</v>
      </c>
      <c r="J45" s="8">
        <v>2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1</v>
      </c>
      <c r="H47" s="8">
        <v>0</v>
      </c>
      <c r="I47" s="8">
        <v>1</v>
      </c>
      <c r="J47" s="8">
        <v>30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1</v>
      </c>
      <c r="H48" s="8">
        <v>0</v>
      </c>
      <c r="I48" s="8">
        <v>1</v>
      </c>
      <c r="J48" s="8">
        <v>3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55</v>
      </c>
      <c r="F49" s="8">
        <v>3</v>
      </c>
      <c r="G49" s="8">
        <v>62</v>
      </c>
      <c r="H49" s="8">
        <v>5</v>
      </c>
      <c r="I49" s="8">
        <v>125</v>
      </c>
      <c r="J49" s="8">
        <v>13</v>
      </c>
    </row>
    <row r="50" spans="1:10" x14ac:dyDescent="0.25">
      <c r="A50" s="46" t="s">
        <v>48</v>
      </c>
      <c r="B50" s="47"/>
      <c r="C50" s="48"/>
      <c r="D50" s="33"/>
      <c r="E50" s="20">
        <v>94</v>
      </c>
      <c r="F50" s="20">
        <v>3</v>
      </c>
      <c r="G50" s="20">
        <v>97</v>
      </c>
      <c r="H50" s="20">
        <v>6</v>
      </c>
      <c r="I50" s="20">
        <v>200</v>
      </c>
      <c r="J50" s="20">
        <f t="shared" ref="J50" si="10">SUM(J45:J49)</f>
        <v>48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41</v>
      </c>
      <c r="F51" s="8">
        <v>4</v>
      </c>
      <c r="G51" s="8">
        <v>87</v>
      </c>
      <c r="H51" s="8">
        <v>1</v>
      </c>
      <c r="I51" s="8">
        <v>133</v>
      </c>
      <c r="J51" s="8">
        <v>13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9</v>
      </c>
      <c r="F52" s="8">
        <v>0</v>
      </c>
      <c r="G52" s="8">
        <v>14</v>
      </c>
      <c r="H52" s="8">
        <v>2</v>
      </c>
      <c r="I52" s="8">
        <v>25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4</v>
      </c>
      <c r="F54" s="8">
        <v>0</v>
      </c>
      <c r="G54" s="8">
        <v>12</v>
      </c>
      <c r="H54" s="8">
        <v>0</v>
      </c>
      <c r="I54" s="8">
        <v>16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88</v>
      </c>
      <c r="F55" s="8">
        <v>1</v>
      </c>
      <c r="G55" s="8">
        <v>28</v>
      </c>
      <c r="H55" s="8">
        <v>21</v>
      </c>
      <c r="I55" s="8">
        <v>138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142</v>
      </c>
      <c r="F56" s="4">
        <v>5</v>
      </c>
      <c r="G56" s="4">
        <v>141</v>
      </c>
      <c r="H56" s="4">
        <v>24</v>
      </c>
      <c r="I56" s="4">
        <v>312</v>
      </c>
      <c r="J56" s="20">
        <f t="shared" ref="J56" si="11">SUM(J51:J55)</f>
        <v>15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4</v>
      </c>
      <c r="F57" s="8">
        <v>0</v>
      </c>
      <c r="G57" s="8">
        <v>6</v>
      </c>
      <c r="H57" s="8">
        <v>0</v>
      </c>
      <c r="I57" s="8">
        <v>10</v>
      </c>
      <c r="J57" s="8">
        <v>38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127</v>
      </c>
      <c r="F58" s="8">
        <v>14</v>
      </c>
      <c r="G58" s="8">
        <v>380</v>
      </c>
      <c r="H58" s="8">
        <v>6</v>
      </c>
      <c r="I58" s="8">
        <v>527</v>
      </c>
      <c r="J58" s="8">
        <v>30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4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2</v>
      </c>
    </row>
    <row r="61" spans="1:10" x14ac:dyDescent="0.25">
      <c r="A61" s="46" t="s">
        <v>59</v>
      </c>
      <c r="B61" s="47"/>
      <c r="C61" s="48"/>
      <c r="D61" s="33"/>
      <c r="E61" s="4">
        <v>131</v>
      </c>
      <c r="F61" s="4">
        <v>14</v>
      </c>
      <c r="G61" s="4">
        <v>386</v>
      </c>
      <c r="H61" s="4">
        <v>6</v>
      </c>
      <c r="I61" s="4">
        <v>537</v>
      </c>
      <c r="J61" s="20">
        <f t="shared" ref="J61" si="12">SUM(J57:J60)</f>
        <v>74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31</v>
      </c>
      <c r="F63" s="8">
        <v>1</v>
      </c>
      <c r="G63" s="8">
        <v>68</v>
      </c>
      <c r="H63" s="8">
        <v>16</v>
      </c>
      <c r="I63" s="8">
        <v>116</v>
      </c>
      <c r="J63" s="8">
        <v>2</v>
      </c>
    </row>
    <row r="64" spans="1:10" x14ac:dyDescent="0.25">
      <c r="A64" s="46" t="s">
        <v>62</v>
      </c>
      <c r="B64" s="47"/>
      <c r="C64" s="48"/>
      <c r="D64" s="36"/>
      <c r="E64" s="4">
        <v>31</v>
      </c>
      <c r="F64" s="4">
        <v>1</v>
      </c>
      <c r="G64" s="4">
        <v>68</v>
      </c>
      <c r="H64" s="4">
        <v>16</v>
      </c>
      <c r="I64" s="4">
        <v>116</v>
      </c>
      <c r="J64" s="20">
        <f t="shared" ref="J64" si="13">SUM(J62:J63)</f>
        <v>2</v>
      </c>
    </row>
    <row r="65" spans="1:10" x14ac:dyDescent="0.25">
      <c r="A65" s="46" t="s">
        <v>63</v>
      </c>
      <c r="B65" s="47"/>
      <c r="C65" s="48"/>
      <c r="D65" s="36"/>
      <c r="E65" s="4">
        <v>600</v>
      </c>
      <c r="F65" s="4">
        <v>45</v>
      </c>
      <c r="G65" s="4">
        <v>951</v>
      </c>
      <c r="H65" s="4">
        <v>80</v>
      </c>
      <c r="I65" s="4">
        <v>1676</v>
      </c>
      <c r="J65" s="20">
        <f t="shared" ref="J65" si="14">J42+J44+J50+J56+J61+J64</f>
        <v>162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5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1</v>
      </c>
      <c r="H67" s="21">
        <v>0</v>
      </c>
      <c r="I67" s="8">
        <v>1</v>
      </c>
      <c r="J67" s="8">
        <v>32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535</v>
      </c>
      <c r="F68" s="8">
        <v>73</v>
      </c>
      <c r="G68" s="21">
        <v>673</v>
      </c>
      <c r="H68" s="21">
        <v>56</v>
      </c>
      <c r="I68" s="8">
        <v>1337</v>
      </c>
      <c r="J68" s="8">
        <v>15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1</v>
      </c>
      <c r="H69" s="21">
        <v>0</v>
      </c>
      <c r="I69" s="8">
        <v>1</v>
      </c>
      <c r="J69" s="8">
        <v>63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6"/>
      <c r="E71" s="4">
        <v>535</v>
      </c>
      <c r="F71" s="4">
        <v>73</v>
      </c>
      <c r="G71" s="4">
        <v>675</v>
      </c>
      <c r="H71" s="4">
        <v>56</v>
      </c>
      <c r="I71" s="4">
        <v>1339</v>
      </c>
      <c r="J71" s="20">
        <f t="shared" ref="J71" si="15">SUM(J66:J70)</f>
        <v>115</v>
      </c>
    </row>
    <row r="72" spans="1:10" x14ac:dyDescent="0.25">
      <c r="A72" s="46" t="s">
        <v>71</v>
      </c>
      <c r="B72" s="47"/>
      <c r="C72" s="48"/>
      <c r="D72" s="36"/>
      <c r="E72" s="4">
        <v>535</v>
      </c>
      <c r="F72" s="4">
        <v>73</v>
      </c>
      <c r="G72" s="4">
        <v>675</v>
      </c>
      <c r="H72" s="4">
        <v>56</v>
      </c>
      <c r="I72" s="4">
        <v>1339</v>
      </c>
      <c r="J72" s="20">
        <f t="shared" ref="J72" si="16">J71</f>
        <v>115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25</v>
      </c>
      <c r="F73" s="21">
        <v>1</v>
      </c>
      <c r="G73" s="21">
        <v>10</v>
      </c>
      <c r="H73" s="21">
        <v>6</v>
      </c>
      <c r="I73" s="8">
        <v>42</v>
      </c>
      <c r="J73" s="8">
        <v>15</v>
      </c>
    </row>
    <row r="74" spans="1:10" x14ac:dyDescent="0.25">
      <c r="A74" s="46" t="s">
        <v>73</v>
      </c>
      <c r="B74" s="47"/>
      <c r="C74" s="48"/>
      <c r="D74" s="36"/>
      <c r="E74" s="4">
        <v>25</v>
      </c>
      <c r="F74" s="4">
        <v>1</v>
      </c>
      <c r="G74" s="4">
        <v>10</v>
      </c>
      <c r="H74" s="4">
        <v>6</v>
      </c>
      <c r="I74" s="4">
        <v>42</v>
      </c>
      <c r="J74" s="20">
        <f t="shared" ref="J74" si="17">SUM(J73)</f>
        <v>15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3</v>
      </c>
      <c r="H75" s="21">
        <v>0</v>
      </c>
      <c r="I75" s="8">
        <v>3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22</v>
      </c>
      <c r="F76" s="21">
        <v>1</v>
      </c>
      <c r="G76" s="21">
        <v>45</v>
      </c>
      <c r="H76" s="21">
        <v>2</v>
      </c>
      <c r="I76" s="8">
        <v>70</v>
      </c>
      <c r="J76" s="8">
        <v>7</v>
      </c>
    </row>
    <row r="77" spans="1:10" x14ac:dyDescent="0.25">
      <c r="A77" s="46" t="s">
        <v>76</v>
      </c>
      <c r="B77" s="47"/>
      <c r="C77" s="48"/>
      <c r="D77" s="36"/>
      <c r="E77" s="4">
        <v>22</v>
      </c>
      <c r="F77" s="4">
        <v>1</v>
      </c>
      <c r="G77" s="4">
        <v>48</v>
      </c>
      <c r="H77" s="4">
        <v>2</v>
      </c>
      <c r="I77" s="4">
        <v>73</v>
      </c>
      <c r="J77" s="20">
        <f t="shared" ref="J77" si="18">SUM(J75:J76)</f>
        <v>7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31</v>
      </c>
      <c r="F78" s="21">
        <v>2</v>
      </c>
      <c r="G78" s="21">
        <v>102</v>
      </c>
      <c r="H78" s="21">
        <v>11</v>
      </c>
      <c r="I78" s="8">
        <v>146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73</v>
      </c>
      <c r="F79" s="21">
        <v>0</v>
      </c>
      <c r="G79" s="21">
        <v>47</v>
      </c>
      <c r="H79" s="21">
        <v>18</v>
      </c>
      <c r="I79" s="8">
        <v>138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10</v>
      </c>
      <c r="F80" s="21">
        <v>0</v>
      </c>
      <c r="G80" s="21">
        <v>3</v>
      </c>
      <c r="H80" s="21">
        <v>1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36"/>
      <c r="E81" s="4">
        <v>114</v>
      </c>
      <c r="F81" s="4">
        <v>2</v>
      </c>
      <c r="G81" s="4">
        <v>152</v>
      </c>
      <c r="H81" s="4">
        <v>30</v>
      </c>
      <c r="I81" s="4">
        <v>298</v>
      </c>
      <c r="J81" s="20">
        <f t="shared" ref="J81" si="19">SUM(J78:J80)</f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8</v>
      </c>
      <c r="F82" s="21">
        <v>0</v>
      </c>
      <c r="G82" s="21">
        <v>21</v>
      </c>
      <c r="H82" s="21">
        <v>0</v>
      </c>
      <c r="I82" s="8">
        <v>29</v>
      </c>
      <c r="J82" s="8">
        <v>1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63</v>
      </c>
      <c r="F83" s="21">
        <v>69</v>
      </c>
      <c r="G83" s="21">
        <v>85</v>
      </c>
      <c r="H83" s="21">
        <v>0</v>
      </c>
      <c r="I83" s="8">
        <v>217</v>
      </c>
      <c r="J83" s="8">
        <v>20</v>
      </c>
    </row>
    <row r="84" spans="1:10" x14ac:dyDescent="0.25">
      <c r="A84" s="46" t="s">
        <v>83</v>
      </c>
      <c r="B84" s="47"/>
      <c r="C84" s="48"/>
      <c r="D84" s="36"/>
      <c r="E84" s="4">
        <v>71</v>
      </c>
      <c r="F84" s="4">
        <v>69</v>
      </c>
      <c r="G84" s="4">
        <v>106</v>
      </c>
      <c r="H84" s="4">
        <v>0</v>
      </c>
      <c r="I84" s="4">
        <v>246</v>
      </c>
      <c r="J84" s="20">
        <f t="shared" ref="J84" si="20">SUM(J82:J83)</f>
        <v>21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9</v>
      </c>
      <c r="F85" s="8">
        <v>1</v>
      </c>
      <c r="G85" s="8">
        <v>0</v>
      </c>
      <c r="H85" s="8">
        <v>0</v>
      </c>
      <c r="I85" s="8">
        <v>10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18</v>
      </c>
      <c r="F86" s="8">
        <v>0</v>
      </c>
      <c r="G86" s="8">
        <v>42</v>
      </c>
      <c r="H86" s="8">
        <v>0</v>
      </c>
      <c r="I86" s="8">
        <v>60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7</v>
      </c>
      <c r="H87" s="8">
        <v>0</v>
      </c>
      <c r="I87" s="8">
        <v>7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v>27</v>
      </c>
      <c r="F88" s="4">
        <v>1</v>
      </c>
      <c r="G88" s="4">
        <v>49</v>
      </c>
      <c r="H88" s="4">
        <v>0</v>
      </c>
      <c r="I88" s="4">
        <v>77</v>
      </c>
      <c r="J88" s="20">
        <f t="shared" ref="J88" si="21">SUM(J85:J87)</f>
        <v>2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1</v>
      </c>
      <c r="F89" s="8">
        <v>0</v>
      </c>
      <c r="G89" s="8">
        <v>0</v>
      </c>
      <c r="H89" s="8">
        <v>0</v>
      </c>
      <c r="I89" s="8">
        <v>1</v>
      </c>
      <c r="J89" s="8">
        <v>1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73</v>
      </c>
      <c r="F90" s="8">
        <v>1</v>
      </c>
      <c r="G90" s="8">
        <v>9</v>
      </c>
      <c r="H90" s="8">
        <v>2</v>
      </c>
      <c r="I90" s="8">
        <v>85</v>
      </c>
      <c r="J90" s="8">
        <v>8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16</v>
      </c>
      <c r="F91" s="8">
        <v>0</v>
      </c>
      <c r="G91" s="8">
        <v>36</v>
      </c>
      <c r="H91" s="8">
        <v>0</v>
      </c>
      <c r="I91" s="8">
        <v>52</v>
      </c>
      <c r="J91" s="8">
        <v>4</v>
      </c>
    </row>
    <row r="92" spans="1:10" x14ac:dyDescent="0.25">
      <c r="A92" s="46" t="s">
        <v>91</v>
      </c>
      <c r="B92" s="47"/>
      <c r="C92" s="48"/>
      <c r="D92" s="32"/>
      <c r="E92" s="4">
        <v>90</v>
      </c>
      <c r="F92" s="4">
        <v>1</v>
      </c>
      <c r="G92" s="4">
        <v>45</v>
      </c>
      <c r="H92" s="4">
        <v>2</v>
      </c>
      <c r="I92" s="4">
        <v>138</v>
      </c>
      <c r="J92" s="20">
        <f t="shared" ref="J92" si="22">SUM(J89:J91)</f>
        <v>13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69</v>
      </c>
      <c r="F93" s="8">
        <v>2</v>
      </c>
      <c r="G93" s="8">
        <v>61</v>
      </c>
      <c r="H93" s="8">
        <v>5</v>
      </c>
      <c r="I93" s="8">
        <v>137</v>
      </c>
      <c r="J93" s="8">
        <v>2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12</v>
      </c>
      <c r="F94" s="8">
        <v>0</v>
      </c>
      <c r="G94" s="8">
        <v>51</v>
      </c>
      <c r="H94" s="8">
        <v>0</v>
      </c>
      <c r="I94" s="8">
        <v>63</v>
      </c>
      <c r="J94" s="8">
        <v>2</v>
      </c>
    </row>
    <row r="95" spans="1:10" x14ac:dyDescent="0.25">
      <c r="A95" s="46" t="s">
        <v>94</v>
      </c>
      <c r="B95" s="47"/>
      <c r="C95" s="48"/>
      <c r="D95" s="32"/>
      <c r="E95" s="4">
        <v>81</v>
      </c>
      <c r="F95" s="4">
        <v>2</v>
      </c>
      <c r="G95" s="4">
        <v>112</v>
      </c>
      <c r="H95" s="4">
        <v>5</v>
      </c>
      <c r="I95" s="4">
        <v>200</v>
      </c>
      <c r="J95" s="20">
        <f t="shared" ref="J95" si="23">SUM(J93:J94)</f>
        <v>4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27</v>
      </c>
      <c r="F96" s="8">
        <v>0</v>
      </c>
      <c r="G96" s="8">
        <v>35</v>
      </c>
      <c r="H96" s="8">
        <v>4</v>
      </c>
      <c r="I96" s="8">
        <v>66</v>
      </c>
      <c r="J96" s="8">
        <v>5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83</v>
      </c>
      <c r="F97" s="8">
        <v>1</v>
      </c>
      <c r="G97" s="8">
        <v>41</v>
      </c>
      <c r="H97" s="8">
        <v>0</v>
      </c>
      <c r="I97" s="8">
        <v>125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110</v>
      </c>
      <c r="F98" s="4">
        <v>1</v>
      </c>
      <c r="G98" s="4">
        <v>76</v>
      </c>
      <c r="H98" s="4">
        <v>4</v>
      </c>
      <c r="I98" s="4">
        <v>191</v>
      </c>
      <c r="J98" s="20">
        <f t="shared" ref="J98" si="24">SUM(J96:J97)</f>
        <v>5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23</v>
      </c>
      <c r="F99" s="19">
        <v>6</v>
      </c>
      <c r="G99" s="8">
        <v>55</v>
      </c>
      <c r="H99" s="8">
        <v>0</v>
      </c>
      <c r="I99" s="8">
        <v>84</v>
      </c>
      <c r="J99" s="8">
        <v>12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77</v>
      </c>
      <c r="F100" s="19">
        <v>35</v>
      </c>
      <c r="G100" s="8">
        <v>58</v>
      </c>
      <c r="H100" s="8">
        <v>3</v>
      </c>
      <c r="I100" s="8">
        <v>173</v>
      </c>
      <c r="J100" s="8">
        <v>2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74</v>
      </c>
      <c r="F101" s="19">
        <v>3</v>
      </c>
      <c r="G101" s="8">
        <v>119</v>
      </c>
      <c r="H101" s="8">
        <v>1</v>
      </c>
      <c r="I101" s="8">
        <v>197</v>
      </c>
      <c r="J101" s="8">
        <v>5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45</v>
      </c>
      <c r="F102" s="19">
        <v>0</v>
      </c>
      <c r="G102" s="8">
        <v>13</v>
      </c>
      <c r="H102" s="8">
        <v>1</v>
      </c>
      <c r="I102" s="8">
        <v>59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219</v>
      </c>
      <c r="F103" s="4">
        <v>44</v>
      </c>
      <c r="G103" s="20">
        <v>245</v>
      </c>
      <c r="H103" s="4">
        <v>5</v>
      </c>
      <c r="I103" s="4">
        <v>513</v>
      </c>
      <c r="J103" s="20">
        <f t="shared" ref="J103" si="25">SUM(J99:J102)</f>
        <v>19</v>
      </c>
    </row>
    <row r="104" spans="1:10" x14ac:dyDescent="0.25">
      <c r="A104" s="46" t="s">
        <v>103</v>
      </c>
      <c r="B104" s="47"/>
      <c r="C104" s="48"/>
      <c r="D104" s="32"/>
      <c r="E104" s="4">
        <v>759</v>
      </c>
      <c r="F104" s="4">
        <v>122</v>
      </c>
      <c r="G104" s="4">
        <v>843</v>
      </c>
      <c r="H104" s="4">
        <v>54</v>
      </c>
      <c r="I104" s="4">
        <v>1778</v>
      </c>
      <c r="J104" s="20">
        <f t="shared" ref="J104" si="26">SUM(J74,J77,J81,J84,J88,J92,J95,J98,J103)</f>
        <v>87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2</v>
      </c>
      <c r="G105" s="8">
        <v>5</v>
      </c>
      <c r="H105" s="8">
        <v>0</v>
      </c>
      <c r="I105" s="8">
        <v>7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</v>
      </c>
      <c r="F106" s="8">
        <v>0</v>
      </c>
      <c r="G106" s="8">
        <v>18</v>
      </c>
      <c r="H106" s="8">
        <v>0</v>
      </c>
      <c r="I106" s="8">
        <v>21</v>
      </c>
      <c r="J106" s="8">
        <v>3</v>
      </c>
    </row>
    <row r="107" spans="1:10" x14ac:dyDescent="0.25">
      <c r="A107" s="46" t="s">
        <v>106</v>
      </c>
      <c r="B107" s="47"/>
      <c r="C107" s="48"/>
      <c r="D107" s="32"/>
      <c r="E107" s="4">
        <v>3</v>
      </c>
      <c r="F107" s="4">
        <v>2</v>
      </c>
      <c r="G107" s="4">
        <v>23</v>
      </c>
      <c r="H107" s="4">
        <v>0</v>
      </c>
      <c r="I107" s="4">
        <v>28</v>
      </c>
      <c r="J107" s="20">
        <f t="shared" ref="J107" si="27">SUM(J105:J106)</f>
        <v>8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23</v>
      </c>
      <c r="F108" s="8">
        <v>2</v>
      </c>
      <c r="G108" s="8">
        <v>11</v>
      </c>
      <c r="H108" s="8">
        <v>0</v>
      </c>
      <c r="I108" s="8">
        <v>36</v>
      </c>
      <c r="J108" s="8">
        <v>4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23</v>
      </c>
      <c r="F109" s="8">
        <v>0</v>
      </c>
      <c r="G109" s="8">
        <v>64</v>
      </c>
      <c r="H109" s="8">
        <v>14</v>
      </c>
      <c r="I109" s="8">
        <v>101</v>
      </c>
      <c r="J109" s="8">
        <v>1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22</v>
      </c>
      <c r="F110" s="8">
        <v>3</v>
      </c>
      <c r="G110" s="8">
        <v>42</v>
      </c>
      <c r="H110" s="8">
        <v>9</v>
      </c>
      <c r="I110" s="8">
        <v>76</v>
      </c>
      <c r="J110" s="8">
        <v>12</v>
      </c>
    </row>
    <row r="111" spans="1:10" x14ac:dyDescent="0.25">
      <c r="A111" s="46" t="s">
        <v>110</v>
      </c>
      <c r="B111" s="47"/>
      <c r="C111" s="48"/>
      <c r="D111" s="32"/>
      <c r="E111" s="4">
        <v>68</v>
      </c>
      <c r="F111" s="4">
        <v>5</v>
      </c>
      <c r="G111" s="4">
        <v>117</v>
      </c>
      <c r="H111" s="4">
        <v>23</v>
      </c>
      <c r="I111" s="4">
        <v>213</v>
      </c>
      <c r="J111" s="20">
        <f t="shared" ref="J111" si="28">SUM(J108:J110)</f>
        <v>17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44</v>
      </c>
      <c r="F112" s="8">
        <v>0</v>
      </c>
      <c r="G112" s="8">
        <v>99</v>
      </c>
      <c r="H112" s="8">
        <v>3</v>
      </c>
      <c r="I112" s="8">
        <v>146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43</v>
      </c>
      <c r="F113" s="8">
        <v>0</v>
      </c>
      <c r="G113" s="8">
        <v>16</v>
      </c>
      <c r="H113" s="8">
        <v>0</v>
      </c>
      <c r="I113" s="8">
        <v>59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87</v>
      </c>
      <c r="F114" s="4">
        <v>0</v>
      </c>
      <c r="G114" s="4">
        <v>115</v>
      </c>
      <c r="H114" s="4">
        <v>3</v>
      </c>
      <c r="I114" s="4">
        <v>205</v>
      </c>
      <c r="J114" s="20">
        <f t="shared" ref="J114" si="29">SUM(J112:J113)</f>
        <v>2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122</v>
      </c>
      <c r="F115" s="8">
        <v>3</v>
      </c>
      <c r="G115" s="8">
        <v>295</v>
      </c>
      <c r="H115" s="8">
        <v>71</v>
      </c>
      <c r="I115" s="8">
        <v>491</v>
      </c>
      <c r="J115" s="8">
        <v>6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345</v>
      </c>
      <c r="F116" s="8">
        <v>4</v>
      </c>
      <c r="G116" s="8">
        <v>288</v>
      </c>
      <c r="H116" s="8">
        <v>64</v>
      </c>
      <c r="I116" s="8">
        <v>701</v>
      </c>
      <c r="J116" s="8">
        <v>12</v>
      </c>
    </row>
    <row r="117" spans="1:10" x14ac:dyDescent="0.25">
      <c r="A117" s="46" t="s">
        <v>116</v>
      </c>
      <c r="B117" s="49"/>
      <c r="C117" s="50"/>
      <c r="D117" s="36"/>
      <c r="E117" s="4">
        <v>467</v>
      </c>
      <c r="F117" s="4">
        <v>7</v>
      </c>
      <c r="G117" s="4">
        <v>583</v>
      </c>
      <c r="H117" s="4">
        <v>135</v>
      </c>
      <c r="I117" s="4">
        <v>1192</v>
      </c>
      <c r="J117" s="20">
        <f t="shared" ref="J117" si="30">SUM(J115:J116)</f>
        <v>18</v>
      </c>
    </row>
    <row r="118" spans="1:10" x14ac:dyDescent="0.25">
      <c r="A118" s="46" t="s">
        <v>117</v>
      </c>
      <c r="B118" s="49"/>
      <c r="C118" s="50"/>
      <c r="D118" s="36"/>
      <c r="E118" s="20">
        <v>625</v>
      </c>
      <c r="F118" s="20">
        <v>14</v>
      </c>
      <c r="G118" s="20">
        <v>838</v>
      </c>
      <c r="H118" s="20">
        <v>161</v>
      </c>
      <c r="I118" s="20">
        <v>1638</v>
      </c>
      <c r="J118" s="20">
        <f t="shared" ref="J118" si="31">J107+J111+J114+J117</f>
        <v>45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1</v>
      </c>
      <c r="F119" s="8">
        <v>0</v>
      </c>
      <c r="G119" s="8">
        <v>85</v>
      </c>
      <c r="H119" s="8">
        <v>0</v>
      </c>
      <c r="I119" s="8">
        <v>86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20</v>
      </c>
      <c r="F122" s="8">
        <v>0</v>
      </c>
      <c r="G122" s="8">
        <v>3</v>
      </c>
      <c r="H122" s="8">
        <v>1</v>
      </c>
      <c r="I122" s="8">
        <v>24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21</v>
      </c>
      <c r="F123" s="4">
        <v>0</v>
      </c>
      <c r="G123" s="4">
        <v>88</v>
      </c>
      <c r="H123" s="4">
        <v>1</v>
      </c>
      <c r="I123" s="4">
        <v>110</v>
      </c>
      <c r="J123" s="20">
        <f t="shared" ref="J123" si="32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21</v>
      </c>
      <c r="F124" s="4">
        <v>0</v>
      </c>
      <c r="G124" s="4">
        <v>88</v>
      </c>
      <c r="H124" s="4">
        <v>1</v>
      </c>
      <c r="I124" s="4">
        <v>110</v>
      </c>
      <c r="J124" s="20">
        <f t="shared" ref="J124" si="33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2800</v>
      </c>
      <c r="F125" s="15">
        <v>295</v>
      </c>
      <c r="G125" s="15">
        <v>3685</v>
      </c>
      <c r="H125" s="15">
        <v>440</v>
      </c>
      <c r="I125" s="15">
        <v>7220</v>
      </c>
      <c r="J125" s="15">
        <f t="shared" ref="J125" si="34">J36+J65+J72+J104+J124+J118</f>
        <v>468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229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0" sqref="G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10</v>
      </c>
      <c r="F6" s="8">
        <v>0</v>
      </c>
      <c r="G6" s="8">
        <v>1</v>
      </c>
      <c r="H6" s="8">
        <v>0</v>
      </c>
      <c r="I6" s="17">
        <v>11</v>
      </c>
      <c r="J6" s="8">
        <v>0</v>
      </c>
    </row>
    <row r="7" spans="1:10" x14ac:dyDescent="0.25">
      <c r="A7" s="46" t="s">
        <v>5</v>
      </c>
      <c r="B7" s="47"/>
      <c r="C7" s="48"/>
      <c r="D7" s="37"/>
      <c r="E7" s="4">
        <v>10</v>
      </c>
      <c r="F7" s="4">
        <v>0</v>
      </c>
      <c r="G7" s="4">
        <v>1</v>
      </c>
      <c r="H7" s="4">
        <v>0</v>
      </c>
      <c r="I7" s="4">
        <v>11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1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26</v>
      </c>
      <c r="F9" s="8">
        <v>0</v>
      </c>
      <c r="G9" s="8">
        <v>66</v>
      </c>
      <c r="H9" s="8">
        <v>6</v>
      </c>
      <c r="I9" s="8">
        <v>98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26</v>
      </c>
      <c r="F13" s="20">
        <v>0</v>
      </c>
      <c r="G13" s="20">
        <v>67</v>
      </c>
      <c r="H13" s="20">
        <v>6</v>
      </c>
      <c r="I13" s="20">
        <v>99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1</v>
      </c>
      <c r="G15" s="8">
        <v>0</v>
      </c>
      <c r="H15" s="8">
        <v>0</v>
      </c>
      <c r="I15" s="8">
        <v>1</v>
      </c>
      <c r="J15" s="8">
        <v>7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6</v>
      </c>
      <c r="F16" s="8">
        <v>24</v>
      </c>
      <c r="G16" s="8">
        <v>10</v>
      </c>
      <c r="H16" s="8">
        <v>2</v>
      </c>
      <c r="I16" s="8">
        <v>42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14</v>
      </c>
      <c r="F17" s="8">
        <v>0</v>
      </c>
      <c r="G17" s="8">
        <v>5</v>
      </c>
      <c r="H17" s="8">
        <v>1</v>
      </c>
      <c r="I17" s="8">
        <v>20</v>
      </c>
      <c r="J17" s="8">
        <v>1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49</v>
      </c>
      <c r="F19" s="8">
        <v>0</v>
      </c>
      <c r="G19" s="8">
        <v>4</v>
      </c>
      <c r="H19" s="8">
        <v>0</v>
      </c>
      <c r="I19" s="8">
        <v>53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75</v>
      </c>
      <c r="F20" s="4">
        <v>25</v>
      </c>
      <c r="G20" s="4">
        <v>19</v>
      </c>
      <c r="H20" s="4">
        <v>3</v>
      </c>
      <c r="I20" s="4">
        <v>122</v>
      </c>
      <c r="J20" s="4">
        <v>8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109</v>
      </c>
      <c r="F21" s="8">
        <v>0</v>
      </c>
      <c r="G21" s="8">
        <v>18</v>
      </c>
      <c r="H21" s="8">
        <v>2</v>
      </c>
      <c r="I21" s="8">
        <v>129</v>
      </c>
      <c r="J21" s="8">
        <v>1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6</v>
      </c>
      <c r="F22" s="8">
        <v>0</v>
      </c>
      <c r="G22" s="8">
        <v>5</v>
      </c>
      <c r="H22" s="8">
        <v>0</v>
      </c>
      <c r="I22" s="8">
        <v>11</v>
      </c>
      <c r="J22" s="8">
        <v>1</v>
      </c>
    </row>
    <row r="23" spans="1:10" x14ac:dyDescent="0.25">
      <c r="A23" s="46" t="s">
        <v>21</v>
      </c>
      <c r="B23" s="47"/>
      <c r="C23" s="48"/>
      <c r="D23" s="33"/>
      <c r="E23" s="4">
        <v>115</v>
      </c>
      <c r="F23" s="4">
        <v>0</v>
      </c>
      <c r="G23" s="4">
        <v>23</v>
      </c>
      <c r="H23" s="4">
        <v>2</v>
      </c>
      <c r="I23" s="4">
        <v>140</v>
      </c>
      <c r="J23" s="4">
        <v>2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2</v>
      </c>
      <c r="F24" s="8">
        <v>0</v>
      </c>
      <c r="G24" s="8">
        <v>18</v>
      </c>
      <c r="H24" s="8">
        <v>2</v>
      </c>
      <c r="I24" s="8">
        <v>22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10</v>
      </c>
      <c r="F25" s="8">
        <v>5</v>
      </c>
      <c r="G25" s="8">
        <v>16</v>
      </c>
      <c r="H25" s="8">
        <v>0</v>
      </c>
      <c r="I25" s="8">
        <v>31</v>
      </c>
      <c r="J25" s="8">
        <v>8</v>
      </c>
    </row>
    <row r="26" spans="1:10" x14ac:dyDescent="0.25">
      <c r="A26" s="46" t="s">
        <v>24</v>
      </c>
      <c r="B26" s="47"/>
      <c r="C26" s="48"/>
      <c r="D26" s="33"/>
      <c r="E26" s="4">
        <v>12</v>
      </c>
      <c r="F26" s="4">
        <v>5</v>
      </c>
      <c r="G26" s="4">
        <v>34</v>
      </c>
      <c r="H26" s="4">
        <v>2</v>
      </c>
      <c r="I26" s="4">
        <v>53</v>
      </c>
      <c r="J26" s="4">
        <v>8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5</v>
      </c>
      <c r="F27" s="8">
        <v>0</v>
      </c>
      <c r="G27" s="8">
        <v>1</v>
      </c>
      <c r="H27" s="8">
        <v>2</v>
      </c>
      <c r="I27" s="8">
        <v>8</v>
      </c>
      <c r="J27" s="8">
        <v>1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1</v>
      </c>
      <c r="G28" s="8">
        <v>22</v>
      </c>
      <c r="H28" s="8">
        <v>4</v>
      </c>
      <c r="I28" s="8">
        <v>29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7</v>
      </c>
      <c r="F29" s="4">
        <v>1</v>
      </c>
      <c r="G29" s="4">
        <v>23</v>
      </c>
      <c r="H29" s="4">
        <v>6</v>
      </c>
      <c r="I29" s="4">
        <v>37</v>
      </c>
      <c r="J29" s="4">
        <v>1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2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20</v>
      </c>
      <c r="F34" s="8">
        <v>3</v>
      </c>
      <c r="G34" s="8">
        <v>43</v>
      </c>
      <c r="H34" s="8">
        <v>20</v>
      </c>
      <c r="I34" s="8">
        <v>86</v>
      </c>
      <c r="J34" s="8">
        <v>1</v>
      </c>
    </row>
    <row r="35" spans="1:10" x14ac:dyDescent="0.25">
      <c r="A35" s="46" t="s">
        <v>33</v>
      </c>
      <c r="B35" s="47"/>
      <c r="C35" s="48"/>
      <c r="D35" s="33"/>
      <c r="E35" s="20">
        <v>20</v>
      </c>
      <c r="F35" s="20">
        <v>3</v>
      </c>
      <c r="G35" s="20">
        <v>43</v>
      </c>
      <c r="H35" s="20">
        <v>20</v>
      </c>
      <c r="I35" s="20">
        <v>86</v>
      </c>
      <c r="J35" s="20">
        <v>3</v>
      </c>
    </row>
    <row r="36" spans="1:10" x14ac:dyDescent="0.25">
      <c r="A36" s="46" t="s">
        <v>34</v>
      </c>
      <c r="B36" s="47"/>
      <c r="C36" s="48"/>
      <c r="D36" s="33"/>
      <c r="E36" s="20">
        <v>265</v>
      </c>
      <c r="F36" s="20">
        <v>34</v>
      </c>
      <c r="G36" s="20">
        <v>210</v>
      </c>
      <c r="H36" s="20">
        <v>39</v>
      </c>
      <c r="I36" s="20">
        <v>548</v>
      </c>
      <c r="J36" s="20">
        <v>22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85</v>
      </c>
      <c r="F39" s="8">
        <v>0</v>
      </c>
      <c r="G39" s="8">
        <v>78</v>
      </c>
      <c r="H39" s="8">
        <v>19</v>
      </c>
      <c r="I39" s="8">
        <v>182</v>
      </c>
      <c r="J39" s="8">
        <v>1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3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</row>
    <row r="42" spans="1:10" x14ac:dyDescent="0.25">
      <c r="A42" s="46" t="s">
        <v>40</v>
      </c>
      <c r="B42" s="47"/>
      <c r="C42" s="48"/>
      <c r="D42" s="33"/>
      <c r="E42" s="20">
        <v>85</v>
      </c>
      <c r="F42" s="20">
        <v>0</v>
      </c>
      <c r="G42" s="20">
        <v>78</v>
      </c>
      <c r="H42" s="20">
        <v>19</v>
      </c>
      <c r="I42" s="20">
        <v>182</v>
      </c>
      <c r="J42" s="20"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127</v>
      </c>
      <c r="F43" s="8">
        <v>10</v>
      </c>
      <c r="G43" s="8">
        <v>125</v>
      </c>
      <c r="H43" s="8">
        <v>2</v>
      </c>
      <c r="I43" s="8">
        <v>264</v>
      </c>
      <c r="J43" s="8">
        <v>14</v>
      </c>
    </row>
    <row r="44" spans="1:10" x14ac:dyDescent="0.25">
      <c r="A44" s="46" t="s">
        <v>42</v>
      </c>
      <c r="B44" s="47"/>
      <c r="C44" s="48"/>
      <c r="D44" s="33"/>
      <c r="E44" s="20">
        <v>127</v>
      </c>
      <c r="F44" s="20">
        <v>10</v>
      </c>
      <c r="G44" s="20">
        <v>125</v>
      </c>
      <c r="H44" s="20">
        <v>2</v>
      </c>
      <c r="I44" s="20">
        <v>264</v>
      </c>
      <c r="J44" s="20">
        <v>14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17</v>
      </c>
      <c r="F45" s="8">
        <v>1</v>
      </c>
      <c r="G45" s="8">
        <v>20</v>
      </c>
      <c r="H45" s="8">
        <v>0</v>
      </c>
      <c r="I45" s="8">
        <v>38</v>
      </c>
      <c r="J45" s="8">
        <v>1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1</v>
      </c>
      <c r="H47" s="8">
        <v>0</v>
      </c>
      <c r="I47" s="8">
        <v>1</v>
      </c>
      <c r="J47" s="8">
        <v>13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1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39</v>
      </c>
      <c r="F49" s="8">
        <v>0</v>
      </c>
      <c r="G49" s="8">
        <v>44</v>
      </c>
      <c r="H49" s="8">
        <v>2</v>
      </c>
      <c r="I49" s="8">
        <v>85</v>
      </c>
      <c r="J49" s="8">
        <v>5</v>
      </c>
    </row>
    <row r="50" spans="1:10" x14ac:dyDescent="0.25">
      <c r="A50" s="46" t="s">
        <v>48</v>
      </c>
      <c r="B50" s="47"/>
      <c r="C50" s="48"/>
      <c r="D50" s="33"/>
      <c r="E50" s="20">
        <v>56</v>
      </c>
      <c r="F50" s="20">
        <v>1</v>
      </c>
      <c r="G50" s="20">
        <v>65</v>
      </c>
      <c r="H50" s="20">
        <v>2</v>
      </c>
      <c r="I50" s="20">
        <v>124</v>
      </c>
      <c r="J50" s="20">
        <v>20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31</v>
      </c>
      <c r="F51" s="8">
        <v>1</v>
      </c>
      <c r="G51" s="8">
        <v>81</v>
      </c>
      <c r="H51" s="8">
        <v>20</v>
      </c>
      <c r="I51" s="8">
        <v>133</v>
      </c>
      <c r="J51" s="8">
        <v>8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4</v>
      </c>
      <c r="F52" s="8">
        <v>0</v>
      </c>
      <c r="G52" s="8">
        <v>5</v>
      </c>
      <c r="H52" s="8">
        <v>0</v>
      </c>
      <c r="I52" s="8">
        <v>9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2</v>
      </c>
      <c r="F54" s="8">
        <v>0</v>
      </c>
      <c r="G54" s="8">
        <v>13</v>
      </c>
      <c r="H54" s="8">
        <v>1</v>
      </c>
      <c r="I54" s="8">
        <v>16</v>
      </c>
      <c r="J54" s="8">
        <v>1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58</v>
      </c>
      <c r="F55" s="8">
        <v>1</v>
      </c>
      <c r="G55" s="8">
        <v>9</v>
      </c>
      <c r="H55" s="8">
        <v>19</v>
      </c>
      <c r="I55" s="8">
        <v>87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95</v>
      </c>
      <c r="F56" s="4">
        <v>2</v>
      </c>
      <c r="G56" s="4">
        <v>108</v>
      </c>
      <c r="H56" s="4">
        <v>40</v>
      </c>
      <c r="I56" s="4">
        <v>245</v>
      </c>
      <c r="J56" s="20">
        <v>11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1</v>
      </c>
      <c r="F57" s="8">
        <v>0</v>
      </c>
      <c r="G57" s="8">
        <v>4</v>
      </c>
      <c r="H57" s="8">
        <v>0</v>
      </c>
      <c r="I57" s="8">
        <v>5</v>
      </c>
      <c r="J57" s="8">
        <v>23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117</v>
      </c>
      <c r="F58" s="8">
        <v>5</v>
      </c>
      <c r="G58" s="8">
        <v>258</v>
      </c>
      <c r="H58" s="8">
        <v>6</v>
      </c>
      <c r="I58" s="8">
        <v>386</v>
      </c>
      <c r="J58" s="8">
        <v>20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1</v>
      </c>
    </row>
    <row r="61" spans="1:10" x14ac:dyDescent="0.25">
      <c r="A61" s="46" t="s">
        <v>59</v>
      </c>
      <c r="B61" s="47"/>
      <c r="C61" s="48"/>
      <c r="D61" s="33"/>
      <c r="E61" s="4">
        <v>118</v>
      </c>
      <c r="F61" s="4">
        <v>5</v>
      </c>
      <c r="G61" s="4">
        <v>262</v>
      </c>
      <c r="H61" s="4">
        <v>6</v>
      </c>
      <c r="I61" s="4">
        <v>391</v>
      </c>
      <c r="J61" s="20">
        <v>44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38</v>
      </c>
      <c r="F63" s="8">
        <v>0</v>
      </c>
      <c r="G63" s="8">
        <v>59</v>
      </c>
      <c r="H63" s="8">
        <v>10</v>
      </c>
      <c r="I63" s="8">
        <v>107</v>
      </c>
      <c r="J63" s="8">
        <v>1</v>
      </c>
    </row>
    <row r="64" spans="1:10" x14ac:dyDescent="0.25">
      <c r="A64" s="46" t="s">
        <v>62</v>
      </c>
      <c r="B64" s="47"/>
      <c r="C64" s="48"/>
      <c r="D64" s="37"/>
      <c r="E64" s="4">
        <v>38</v>
      </c>
      <c r="F64" s="4">
        <v>0</v>
      </c>
      <c r="G64" s="4">
        <v>59</v>
      </c>
      <c r="H64" s="4">
        <v>10</v>
      </c>
      <c r="I64" s="4">
        <v>107</v>
      </c>
      <c r="J64" s="20">
        <v>1</v>
      </c>
    </row>
    <row r="65" spans="1:10" x14ac:dyDescent="0.25">
      <c r="A65" s="46" t="s">
        <v>63</v>
      </c>
      <c r="B65" s="47"/>
      <c r="C65" s="48"/>
      <c r="D65" s="37"/>
      <c r="E65" s="4">
        <v>519</v>
      </c>
      <c r="F65" s="4">
        <v>18</v>
      </c>
      <c r="G65" s="4">
        <v>697</v>
      </c>
      <c r="H65" s="4">
        <v>79</v>
      </c>
      <c r="I65" s="4">
        <v>1313</v>
      </c>
      <c r="J65" s="20">
        <v>95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9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503</v>
      </c>
      <c r="F68" s="8">
        <v>46</v>
      </c>
      <c r="G68" s="21">
        <v>590</v>
      </c>
      <c r="H68" s="21">
        <v>49</v>
      </c>
      <c r="I68" s="8">
        <v>1188</v>
      </c>
      <c r="J68" s="8">
        <v>15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1</v>
      </c>
      <c r="F69" s="8">
        <v>0</v>
      </c>
      <c r="G69" s="21">
        <v>0</v>
      </c>
      <c r="H69" s="21">
        <v>0</v>
      </c>
      <c r="I69" s="8">
        <v>1</v>
      </c>
      <c r="J69" s="8">
        <v>49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1</v>
      </c>
      <c r="H70" s="21">
        <v>0</v>
      </c>
      <c r="I70" s="8">
        <v>1</v>
      </c>
      <c r="J70" s="8">
        <v>0</v>
      </c>
    </row>
    <row r="71" spans="1:10" x14ac:dyDescent="0.25">
      <c r="A71" s="46" t="s">
        <v>70</v>
      </c>
      <c r="B71" s="47"/>
      <c r="C71" s="48"/>
      <c r="D71" s="37"/>
      <c r="E71" s="4">
        <v>504</v>
      </c>
      <c r="F71" s="4">
        <v>46</v>
      </c>
      <c r="G71" s="4">
        <v>591</v>
      </c>
      <c r="H71" s="4">
        <v>49</v>
      </c>
      <c r="I71" s="4">
        <v>1190</v>
      </c>
      <c r="J71" s="20">
        <v>73</v>
      </c>
    </row>
    <row r="72" spans="1:10" x14ac:dyDescent="0.25">
      <c r="A72" s="46" t="s">
        <v>71</v>
      </c>
      <c r="B72" s="47"/>
      <c r="C72" s="48"/>
      <c r="D72" s="37"/>
      <c r="E72" s="4">
        <v>504</v>
      </c>
      <c r="F72" s="4">
        <v>46</v>
      </c>
      <c r="G72" s="4">
        <v>591</v>
      </c>
      <c r="H72" s="4">
        <v>49</v>
      </c>
      <c r="I72" s="4">
        <v>1190</v>
      </c>
      <c r="J72" s="20">
        <v>73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27</v>
      </c>
      <c r="F73" s="21">
        <v>0</v>
      </c>
      <c r="G73" s="21">
        <v>4</v>
      </c>
      <c r="H73" s="21">
        <v>2</v>
      </c>
      <c r="I73" s="8">
        <v>33</v>
      </c>
      <c r="J73" s="8">
        <v>7</v>
      </c>
    </row>
    <row r="74" spans="1:10" x14ac:dyDescent="0.25">
      <c r="A74" s="46" t="s">
        <v>73</v>
      </c>
      <c r="B74" s="47"/>
      <c r="C74" s="48"/>
      <c r="D74" s="37"/>
      <c r="E74" s="4">
        <v>27</v>
      </c>
      <c r="F74" s="4">
        <v>0</v>
      </c>
      <c r="G74" s="4">
        <v>4</v>
      </c>
      <c r="H74" s="4">
        <v>2</v>
      </c>
      <c r="I74" s="4">
        <v>33</v>
      </c>
      <c r="J74" s="20">
        <v>7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1</v>
      </c>
      <c r="H75" s="21">
        <v>0</v>
      </c>
      <c r="I75" s="8">
        <v>1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18</v>
      </c>
      <c r="F76" s="21">
        <v>1</v>
      </c>
      <c r="G76" s="21">
        <v>38</v>
      </c>
      <c r="H76" s="21">
        <v>1</v>
      </c>
      <c r="I76" s="8">
        <v>58</v>
      </c>
      <c r="J76" s="8">
        <v>2</v>
      </c>
    </row>
    <row r="77" spans="1:10" x14ac:dyDescent="0.25">
      <c r="A77" s="46" t="s">
        <v>76</v>
      </c>
      <c r="B77" s="47"/>
      <c r="C77" s="48"/>
      <c r="D77" s="37"/>
      <c r="E77" s="4">
        <v>18</v>
      </c>
      <c r="F77" s="4">
        <v>1</v>
      </c>
      <c r="G77" s="4">
        <v>39</v>
      </c>
      <c r="H77" s="4">
        <v>1</v>
      </c>
      <c r="I77" s="4">
        <v>59</v>
      </c>
      <c r="J77" s="20">
        <v>2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22</v>
      </c>
      <c r="F78" s="21">
        <v>2</v>
      </c>
      <c r="G78" s="21">
        <v>43</v>
      </c>
      <c r="H78" s="21">
        <v>8</v>
      </c>
      <c r="I78" s="8">
        <v>75</v>
      </c>
      <c r="J78" s="8">
        <v>1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68</v>
      </c>
      <c r="F79" s="21">
        <v>3</v>
      </c>
      <c r="G79" s="21">
        <v>32</v>
      </c>
      <c r="H79" s="21">
        <v>13</v>
      </c>
      <c r="I79" s="8">
        <v>116</v>
      </c>
      <c r="J79" s="8">
        <v>4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7</v>
      </c>
      <c r="F80" s="21">
        <v>0</v>
      </c>
      <c r="G80" s="21">
        <v>5</v>
      </c>
      <c r="H80" s="21">
        <v>1</v>
      </c>
      <c r="I80" s="8">
        <v>13</v>
      </c>
      <c r="J80" s="8">
        <v>3</v>
      </c>
    </row>
    <row r="81" spans="1:10" x14ac:dyDescent="0.25">
      <c r="A81" s="46" t="s">
        <v>80</v>
      </c>
      <c r="B81" s="47"/>
      <c r="C81" s="48"/>
      <c r="D81" s="37"/>
      <c r="E81" s="4">
        <v>97</v>
      </c>
      <c r="F81" s="4">
        <v>5</v>
      </c>
      <c r="G81" s="4">
        <v>80</v>
      </c>
      <c r="H81" s="4">
        <v>22</v>
      </c>
      <c r="I81" s="4">
        <v>204</v>
      </c>
      <c r="J81" s="20">
        <v>8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7</v>
      </c>
      <c r="F82" s="21">
        <v>0</v>
      </c>
      <c r="G82" s="21">
        <v>18</v>
      </c>
      <c r="H82" s="21">
        <v>1</v>
      </c>
      <c r="I82" s="8">
        <v>26</v>
      </c>
      <c r="J82" s="8">
        <v>3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37</v>
      </c>
      <c r="F83" s="21">
        <v>73</v>
      </c>
      <c r="G83" s="21">
        <v>59</v>
      </c>
      <c r="H83" s="21">
        <v>1</v>
      </c>
      <c r="I83" s="8">
        <v>170</v>
      </c>
      <c r="J83" s="8">
        <v>11</v>
      </c>
    </row>
    <row r="84" spans="1:10" x14ac:dyDescent="0.25">
      <c r="A84" s="46" t="s">
        <v>83</v>
      </c>
      <c r="B84" s="47"/>
      <c r="C84" s="48"/>
      <c r="D84" s="37"/>
      <c r="E84" s="4">
        <v>44</v>
      </c>
      <c r="F84" s="4">
        <v>73</v>
      </c>
      <c r="G84" s="4">
        <v>77</v>
      </c>
      <c r="H84" s="4">
        <v>2</v>
      </c>
      <c r="I84" s="4">
        <v>196</v>
      </c>
      <c r="J84" s="20">
        <v>14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0</v>
      </c>
      <c r="G85" s="8">
        <v>0</v>
      </c>
      <c r="H85" s="8">
        <v>0</v>
      </c>
      <c r="I85" s="8">
        <v>1</v>
      </c>
      <c r="J85" s="8">
        <v>2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25</v>
      </c>
      <c r="F86" s="8">
        <v>2</v>
      </c>
      <c r="G86" s="8">
        <v>35</v>
      </c>
      <c r="H86" s="8">
        <v>0</v>
      </c>
      <c r="I86" s="8">
        <v>62</v>
      </c>
      <c r="J86" s="8">
        <v>1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9</v>
      </c>
      <c r="H87" s="8">
        <v>1</v>
      </c>
      <c r="I87" s="8">
        <v>10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v>26</v>
      </c>
      <c r="F88" s="4">
        <v>2</v>
      </c>
      <c r="G88" s="4">
        <v>44</v>
      </c>
      <c r="H88" s="4">
        <v>1</v>
      </c>
      <c r="I88" s="4">
        <v>73</v>
      </c>
      <c r="J88" s="20">
        <v>4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57</v>
      </c>
      <c r="F90" s="8">
        <v>1</v>
      </c>
      <c r="G90" s="8">
        <v>22</v>
      </c>
      <c r="H90" s="8">
        <v>2</v>
      </c>
      <c r="I90" s="8">
        <v>82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23</v>
      </c>
      <c r="F91" s="8">
        <v>1</v>
      </c>
      <c r="G91" s="8">
        <v>24</v>
      </c>
      <c r="H91" s="8">
        <v>0</v>
      </c>
      <c r="I91" s="8">
        <v>48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80</v>
      </c>
      <c r="F92" s="4">
        <v>2</v>
      </c>
      <c r="G92" s="4">
        <v>46</v>
      </c>
      <c r="H92" s="4">
        <v>2</v>
      </c>
      <c r="I92" s="4">
        <v>130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55</v>
      </c>
      <c r="F93" s="8">
        <v>3</v>
      </c>
      <c r="G93" s="8">
        <v>55</v>
      </c>
      <c r="H93" s="8">
        <v>4</v>
      </c>
      <c r="I93" s="8">
        <v>117</v>
      </c>
      <c r="J93" s="8">
        <v>1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12</v>
      </c>
      <c r="F94" s="8">
        <v>0</v>
      </c>
      <c r="G94" s="8">
        <v>53</v>
      </c>
      <c r="H94" s="8">
        <v>1</v>
      </c>
      <c r="I94" s="8">
        <v>66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67</v>
      </c>
      <c r="F95" s="4">
        <v>3</v>
      </c>
      <c r="G95" s="4">
        <v>108</v>
      </c>
      <c r="H95" s="4">
        <v>5</v>
      </c>
      <c r="I95" s="4">
        <v>183</v>
      </c>
      <c r="J95" s="20">
        <v>1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18</v>
      </c>
      <c r="F96" s="8">
        <v>0</v>
      </c>
      <c r="G96" s="8">
        <v>41</v>
      </c>
      <c r="H96" s="8">
        <v>2</v>
      </c>
      <c r="I96" s="8">
        <v>61</v>
      </c>
      <c r="J96" s="8">
        <v>1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87</v>
      </c>
      <c r="F97" s="8">
        <v>0</v>
      </c>
      <c r="G97" s="8">
        <v>38</v>
      </c>
      <c r="H97" s="8">
        <v>0</v>
      </c>
      <c r="I97" s="8">
        <v>125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105</v>
      </c>
      <c r="F98" s="4">
        <v>0</v>
      </c>
      <c r="G98" s="4">
        <v>79</v>
      </c>
      <c r="H98" s="4">
        <v>2</v>
      </c>
      <c r="I98" s="4">
        <v>186</v>
      </c>
      <c r="J98" s="20">
        <v>2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16</v>
      </c>
      <c r="F99" s="19">
        <v>3</v>
      </c>
      <c r="G99" s="8">
        <v>47</v>
      </c>
      <c r="H99" s="8">
        <v>1</v>
      </c>
      <c r="I99" s="8">
        <v>67</v>
      </c>
      <c r="J99" s="8">
        <v>4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96</v>
      </c>
      <c r="F100" s="19">
        <v>12</v>
      </c>
      <c r="G100" s="8">
        <v>55</v>
      </c>
      <c r="H100" s="8">
        <v>1</v>
      </c>
      <c r="I100" s="8">
        <v>164</v>
      </c>
      <c r="J100" s="8">
        <v>5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76</v>
      </c>
      <c r="F101" s="19">
        <v>4</v>
      </c>
      <c r="G101" s="8">
        <v>74</v>
      </c>
      <c r="H101" s="8">
        <v>0</v>
      </c>
      <c r="I101" s="8">
        <v>154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25</v>
      </c>
      <c r="F102" s="19">
        <v>0</v>
      </c>
      <c r="G102" s="8">
        <v>17</v>
      </c>
      <c r="H102" s="8">
        <v>0</v>
      </c>
      <c r="I102" s="8">
        <v>42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213</v>
      </c>
      <c r="F103" s="4">
        <v>19</v>
      </c>
      <c r="G103" s="20">
        <v>193</v>
      </c>
      <c r="H103" s="4">
        <v>2</v>
      </c>
      <c r="I103" s="4">
        <v>427</v>
      </c>
      <c r="J103" s="20">
        <v>9</v>
      </c>
    </row>
    <row r="104" spans="1:10" x14ac:dyDescent="0.25">
      <c r="A104" s="46" t="s">
        <v>103</v>
      </c>
      <c r="B104" s="47"/>
      <c r="C104" s="48"/>
      <c r="D104" s="32"/>
      <c r="E104" s="4">
        <v>677</v>
      </c>
      <c r="F104" s="4">
        <v>105</v>
      </c>
      <c r="G104" s="4">
        <v>670</v>
      </c>
      <c r="H104" s="4">
        <v>39</v>
      </c>
      <c r="I104" s="4">
        <v>1491</v>
      </c>
      <c r="J104" s="20">
        <v>48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1</v>
      </c>
      <c r="F105" s="8">
        <v>0</v>
      </c>
      <c r="G105" s="8">
        <v>5</v>
      </c>
      <c r="H105" s="8">
        <v>1</v>
      </c>
      <c r="I105" s="8">
        <v>7</v>
      </c>
      <c r="J105" s="8">
        <v>5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11</v>
      </c>
      <c r="F106" s="8">
        <v>0</v>
      </c>
      <c r="G106" s="8">
        <v>11</v>
      </c>
      <c r="H106" s="8">
        <v>0</v>
      </c>
      <c r="I106" s="8">
        <v>22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v>12</v>
      </c>
      <c r="F107" s="4">
        <v>0</v>
      </c>
      <c r="G107" s="4">
        <v>16</v>
      </c>
      <c r="H107" s="4">
        <v>1</v>
      </c>
      <c r="I107" s="4">
        <v>29</v>
      </c>
      <c r="J107" s="20">
        <v>6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28</v>
      </c>
      <c r="F108" s="8">
        <v>0</v>
      </c>
      <c r="G108" s="8">
        <v>8</v>
      </c>
      <c r="H108" s="8">
        <v>0</v>
      </c>
      <c r="I108" s="8">
        <v>36</v>
      </c>
      <c r="J108" s="8">
        <v>2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29</v>
      </c>
      <c r="F109" s="8">
        <v>0</v>
      </c>
      <c r="G109" s="8">
        <v>39</v>
      </c>
      <c r="H109" s="8">
        <v>12</v>
      </c>
      <c r="I109" s="8">
        <v>80</v>
      </c>
      <c r="J109" s="8">
        <v>6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25</v>
      </c>
      <c r="F110" s="8">
        <v>1</v>
      </c>
      <c r="G110" s="8">
        <v>40</v>
      </c>
      <c r="H110" s="8">
        <v>6</v>
      </c>
      <c r="I110" s="8">
        <v>72</v>
      </c>
      <c r="J110" s="8">
        <v>8</v>
      </c>
    </row>
    <row r="111" spans="1:10" x14ac:dyDescent="0.25">
      <c r="A111" s="46" t="s">
        <v>110</v>
      </c>
      <c r="B111" s="47"/>
      <c r="C111" s="48"/>
      <c r="D111" s="32"/>
      <c r="E111" s="4">
        <v>82</v>
      </c>
      <c r="F111" s="4">
        <v>1</v>
      </c>
      <c r="G111" s="4">
        <v>87</v>
      </c>
      <c r="H111" s="4">
        <v>18</v>
      </c>
      <c r="I111" s="4">
        <v>188</v>
      </c>
      <c r="J111" s="20">
        <v>16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48</v>
      </c>
      <c r="F112" s="8">
        <v>0</v>
      </c>
      <c r="G112" s="8">
        <v>54</v>
      </c>
      <c r="H112" s="8">
        <v>0</v>
      </c>
      <c r="I112" s="8">
        <v>102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43</v>
      </c>
      <c r="F113" s="8">
        <v>1</v>
      </c>
      <c r="G113" s="8">
        <v>10</v>
      </c>
      <c r="H113" s="8">
        <v>0</v>
      </c>
      <c r="I113" s="8">
        <v>54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91</v>
      </c>
      <c r="F114" s="4">
        <v>1</v>
      </c>
      <c r="G114" s="4">
        <v>64</v>
      </c>
      <c r="H114" s="4">
        <v>0</v>
      </c>
      <c r="I114" s="4">
        <v>156</v>
      </c>
      <c r="J114" s="20">
        <v>2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98</v>
      </c>
      <c r="F115" s="8">
        <v>1</v>
      </c>
      <c r="G115" s="8">
        <v>178</v>
      </c>
      <c r="H115" s="8">
        <v>64</v>
      </c>
      <c r="I115" s="8">
        <v>341</v>
      </c>
      <c r="J115" s="8">
        <v>7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301</v>
      </c>
      <c r="F116" s="8">
        <v>2</v>
      </c>
      <c r="G116" s="8">
        <v>233</v>
      </c>
      <c r="H116" s="8">
        <v>65</v>
      </c>
      <c r="I116" s="8">
        <v>601</v>
      </c>
      <c r="J116" s="8">
        <v>6</v>
      </c>
    </row>
    <row r="117" spans="1:10" x14ac:dyDescent="0.25">
      <c r="A117" s="46" t="s">
        <v>116</v>
      </c>
      <c r="B117" s="49"/>
      <c r="C117" s="50"/>
      <c r="D117" s="37"/>
      <c r="E117" s="4">
        <v>399</v>
      </c>
      <c r="F117" s="4">
        <v>3</v>
      </c>
      <c r="G117" s="4">
        <v>411</v>
      </c>
      <c r="H117" s="4">
        <v>129</v>
      </c>
      <c r="I117" s="4">
        <v>942</v>
      </c>
      <c r="J117" s="20">
        <v>13</v>
      </c>
    </row>
    <row r="118" spans="1:10" x14ac:dyDescent="0.25">
      <c r="A118" s="46" t="s">
        <v>117</v>
      </c>
      <c r="B118" s="49"/>
      <c r="C118" s="50"/>
      <c r="D118" s="37"/>
      <c r="E118" s="20">
        <v>584</v>
      </c>
      <c r="F118" s="20">
        <v>5</v>
      </c>
      <c r="G118" s="20">
        <v>578</v>
      </c>
      <c r="H118" s="20">
        <v>148</v>
      </c>
      <c r="I118" s="20">
        <v>1315</v>
      </c>
      <c r="J118" s="20">
        <v>37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0</v>
      </c>
      <c r="F119" s="8">
        <v>0</v>
      </c>
      <c r="G119" s="8">
        <v>77</v>
      </c>
      <c r="H119" s="8">
        <v>0</v>
      </c>
      <c r="I119" s="8">
        <v>77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23</v>
      </c>
      <c r="F122" s="8">
        <v>0</v>
      </c>
      <c r="G122" s="8">
        <v>3</v>
      </c>
      <c r="H122" s="8">
        <v>1</v>
      </c>
      <c r="I122" s="8">
        <v>27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23</v>
      </c>
      <c r="F123" s="4">
        <v>0</v>
      </c>
      <c r="G123" s="4">
        <v>80</v>
      </c>
      <c r="H123" s="4">
        <v>1</v>
      </c>
      <c r="I123" s="4">
        <v>104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23</v>
      </c>
      <c r="F124" s="4">
        <v>0</v>
      </c>
      <c r="G124" s="4">
        <v>80</v>
      </c>
      <c r="H124" s="4">
        <v>1</v>
      </c>
      <c r="I124" s="4">
        <v>104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2572</v>
      </c>
      <c r="F125" s="15">
        <v>208</v>
      </c>
      <c r="G125" s="15">
        <v>2826</v>
      </c>
      <c r="H125" s="15">
        <v>355</v>
      </c>
      <c r="I125" s="15">
        <v>5961</v>
      </c>
      <c r="J125" s="15">
        <v>275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230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23" activePane="bottomRight" state="frozen"/>
      <selection pane="topRight" activeCell="D1" sqref="D1"/>
      <selection pane="bottomLeft" activeCell="A3" sqref="A3"/>
      <selection pane="bottomRight" activeCell="J71" sqref="J71"/>
    </sheetView>
  </sheetViews>
  <sheetFormatPr defaultRowHeight="15" x14ac:dyDescent="0.25"/>
  <cols>
    <col min="1" max="1" width="5.85546875" customWidth="1"/>
    <col min="2" max="2" width="5.140625" customWidth="1"/>
    <col min="3" max="3" width="5.85546875" customWidth="1"/>
    <col min="4" max="4" width="28" bestFit="1" customWidth="1"/>
    <col min="5" max="5" width="11.140625" hidden="1" customWidth="1"/>
    <col min="6" max="6" width="16.140625" hidden="1" customWidth="1"/>
    <col min="7" max="7" width="11.5703125" hidden="1" customWidth="1"/>
    <col min="8" max="8" width="12" hidden="1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f>SUM(E3:H3)</f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f t="shared" ref="I4:I6" si="0">SUM(E4:H4)</f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f t="shared" si="0"/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4</v>
      </c>
      <c r="F6" s="8">
        <v>0</v>
      </c>
      <c r="G6" s="8">
        <v>0</v>
      </c>
      <c r="H6" s="8">
        <v>1</v>
      </c>
      <c r="I6" s="17">
        <f t="shared" si="0"/>
        <v>5</v>
      </c>
      <c r="J6" s="8">
        <v>0</v>
      </c>
    </row>
    <row r="7" spans="1:10" x14ac:dyDescent="0.25">
      <c r="A7" s="46" t="s">
        <v>5</v>
      </c>
      <c r="B7" s="47"/>
      <c r="C7" s="48"/>
      <c r="D7" s="38"/>
      <c r="E7" s="4">
        <f>SUM(E3:E6)</f>
        <v>4</v>
      </c>
      <c r="F7" s="4">
        <f t="shared" ref="F7:I7" si="1">SUM(F3:F6)</f>
        <v>0</v>
      </c>
      <c r="G7" s="4">
        <f t="shared" si="1"/>
        <v>0</v>
      </c>
      <c r="H7" s="4">
        <f t="shared" si="1"/>
        <v>1</v>
      </c>
      <c r="I7" s="4">
        <f t="shared" si="1"/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f t="shared" ref="I8:I12" si="2">SUM(E8:H8)</f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14</v>
      </c>
      <c r="F9" s="8">
        <v>0</v>
      </c>
      <c r="G9" s="8">
        <v>35</v>
      </c>
      <c r="H9" s="8">
        <v>0</v>
      </c>
      <c r="I9" s="8">
        <f t="shared" si="2"/>
        <v>49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f t="shared" si="2"/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f t="shared" si="2"/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f t="shared" si="2"/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f>SUM(E8:E12)</f>
        <v>14</v>
      </c>
      <c r="F13" s="20">
        <f t="shared" ref="F13:I13" si="3">SUM(F8:F12)</f>
        <v>0</v>
      </c>
      <c r="G13" s="20">
        <f t="shared" si="3"/>
        <v>35</v>
      </c>
      <c r="H13" s="20">
        <f t="shared" si="3"/>
        <v>0</v>
      </c>
      <c r="I13" s="20">
        <f t="shared" si="3"/>
        <v>49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2</v>
      </c>
      <c r="F14" s="8">
        <v>0</v>
      </c>
      <c r="G14" s="8">
        <v>0</v>
      </c>
      <c r="H14" s="8">
        <v>0</v>
      </c>
      <c r="I14" s="8">
        <f t="shared" ref="I14:I19" si="4">SUM(E14:H14)</f>
        <v>2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f t="shared" si="4"/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1</v>
      </c>
      <c r="F16" s="8">
        <v>0</v>
      </c>
      <c r="G16" s="8">
        <v>1</v>
      </c>
      <c r="H16" s="8">
        <v>1</v>
      </c>
      <c r="I16" s="8">
        <f t="shared" si="4"/>
        <v>3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2</v>
      </c>
      <c r="F17" s="8">
        <v>0</v>
      </c>
      <c r="G17" s="8">
        <v>0</v>
      </c>
      <c r="H17" s="8">
        <v>1</v>
      </c>
      <c r="I17" s="8">
        <f t="shared" si="4"/>
        <v>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f t="shared" si="4"/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73</v>
      </c>
      <c r="F19" s="8">
        <v>0</v>
      </c>
      <c r="G19" s="8">
        <v>3</v>
      </c>
      <c r="H19" s="8">
        <v>0</v>
      </c>
      <c r="I19" s="8">
        <f t="shared" si="4"/>
        <v>76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f>SUM(E14:E19)</f>
        <v>78</v>
      </c>
      <c r="F20" s="4">
        <f t="shared" ref="F20:I20" si="5">SUM(F14:F19)</f>
        <v>0</v>
      </c>
      <c r="G20" s="4">
        <f t="shared" si="5"/>
        <v>4</v>
      </c>
      <c r="H20" s="4">
        <f t="shared" si="5"/>
        <v>2</v>
      </c>
      <c r="I20" s="4">
        <f t="shared" si="5"/>
        <v>84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198</v>
      </c>
      <c r="F21" s="8">
        <v>0</v>
      </c>
      <c r="G21" s="8">
        <v>6</v>
      </c>
      <c r="H21" s="8">
        <v>4</v>
      </c>
      <c r="I21" s="8">
        <f t="shared" ref="I21:I22" si="6">SUM(E21:H21)</f>
        <v>208</v>
      </c>
      <c r="J21" s="8">
        <v>2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1</v>
      </c>
      <c r="H22" s="8">
        <v>0</v>
      </c>
      <c r="I22" s="8">
        <f t="shared" si="6"/>
        <v>1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f t="shared" ref="E23:I23" si="7">SUM(E21:E22)</f>
        <v>198</v>
      </c>
      <c r="F23" s="4">
        <f t="shared" si="7"/>
        <v>0</v>
      </c>
      <c r="G23" s="4">
        <f t="shared" si="7"/>
        <v>7</v>
      </c>
      <c r="H23" s="4">
        <f t="shared" si="7"/>
        <v>4</v>
      </c>
      <c r="I23" s="4">
        <f t="shared" si="7"/>
        <v>209</v>
      </c>
      <c r="J23" s="4">
        <v>2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1</v>
      </c>
      <c r="F24" s="8">
        <v>0</v>
      </c>
      <c r="G24" s="8">
        <v>13</v>
      </c>
      <c r="H24" s="8">
        <v>1</v>
      </c>
      <c r="I24" s="8">
        <f t="shared" ref="I24:I25" si="8">SUM(E24:H24)</f>
        <v>15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3</v>
      </c>
      <c r="F25" s="8">
        <v>0</v>
      </c>
      <c r="G25" s="8">
        <v>6</v>
      </c>
      <c r="H25" s="8">
        <v>0</v>
      </c>
      <c r="I25" s="8">
        <f t="shared" si="8"/>
        <v>9</v>
      </c>
      <c r="J25" s="8">
        <v>0</v>
      </c>
    </row>
    <row r="26" spans="1:10" x14ac:dyDescent="0.25">
      <c r="A26" s="46" t="s">
        <v>24</v>
      </c>
      <c r="B26" s="47"/>
      <c r="C26" s="48"/>
      <c r="D26" s="33"/>
      <c r="E26" s="4">
        <f>SUM(E24:E25)</f>
        <v>4</v>
      </c>
      <c r="F26" s="4">
        <f t="shared" ref="F26:I26" si="9">SUM(F24:F25)</f>
        <v>0</v>
      </c>
      <c r="G26" s="4">
        <f t="shared" si="9"/>
        <v>19</v>
      </c>
      <c r="H26" s="4">
        <f t="shared" si="9"/>
        <v>1</v>
      </c>
      <c r="I26" s="4">
        <f t="shared" si="9"/>
        <v>24</v>
      </c>
      <c r="J26" s="4">
        <v>0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3</v>
      </c>
      <c r="F27" s="8">
        <v>0</v>
      </c>
      <c r="G27" s="8">
        <v>2</v>
      </c>
      <c r="H27" s="8">
        <v>0</v>
      </c>
      <c r="I27" s="8">
        <f t="shared" ref="I27:I28" si="10">SUM(E27:H27)</f>
        <v>5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4</v>
      </c>
      <c r="F28" s="8">
        <v>0</v>
      </c>
      <c r="G28" s="8">
        <v>2</v>
      </c>
      <c r="H28" s="8">
        <v>0</v>
      </c>
      <c r="I28" s="8">
        <f t="shared" si="10"/>
        <v>6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f>SUM(E27:E28)</f>
        <v>7</v>
      </c>
      <c r="F29" s="4">
        <f t="shared" ref="F29:I29" si="11">SUM(F27:F28)</f>
        <v>0</v>
      </c>
      <c r="G29" s="4">
        <f t="shared" si="11"/>
        <v>4</v>
      </c>
      <c r="H29" s="4">
        <f t="shared" si="11"/>
        <v>0</v>
      </c>
      <c r="I29" s="4">
        <f t="shared" si="11"/>
        <v>11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f t="shared" ref="I30:I34" si="12">SUM(E30:H30)</f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f t="shared" si="12"/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f t="shared" si="12"/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f t="shared" si="12"/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12</v>
      </c>
      <c r="F34" s="8">
        <v>0</v>
      </c>
      <c r="G34" s="8">
        <v>14</v>
      </c>
      <c r="H34" s="8">
        <v>11</v>
      </c>
      <c r="I34" s="8">
        <f t="shared" si="12"/>
        <v>37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f>SUM(E30:E34)</f>
        <v>12</v>
      </c>
      <c r="F35" s="20">
        <f t="shared" ref="F35:J35" si="13">SUM(F30:F34)</f>
        <v>0</v>
      </c>
      <c r="G35" s="20">
        <f t="shared" si="13"/>
        <v>14</v>
      </c>
      <c r="H35" s="20">
        <f t="shared" si="13"/>
        <v>11</v>
      </c>
      <c r="I35" s="20">
        <f t="shared" si="13"/>
        <v>37</v>
      </c>
      <c r="J35" s="20">
        <f t="shared" si="13"/>
        <v>0</v>
      </c>
    </row>
    <row r="36" spans="1:10" x14ac:dyDescent="0.25">
      <c r="A36" s="46" t="s">
        <v>34</v>
      </c>
      <c r="B36" s="47"/>
      <c r="C36" s="48"/>
      <c r="D36" s="33"/>
      <c r="E36" s="20">
        <f>E7+E13+E20+E23+E26+E29+E35</f>
        <v>317</v>
      </c>
      <c r="F36" s="20">
        <f t="shared" ref="F36:J36" si="14">F7+F13+F20+F23+F26+F29+F35</f>
        <v>0</v>
      </c>
      <c r="G36" s="20">
        <f t="shared" si="14"/>
        <v>83</v>
      </c>
      <c r="H36" s="20">
        <f t="shared" si="14"/>
        <v>19</v>
      </c>
      <c r="I36" s="20">
        <f t="shared" si="14"/>
        <v>419</v>
      </c>
      <c r="J36" s="20">
        <f t="shared" si="14"/>
        <v>2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f t="shared" ref="I37:I41" si="15">SUM(E37:H37)</f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f t="shared" si="15"/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55</v>
      </c>
      <c r="F39" s="8">
        <v>0</v>
      </c>
      <c r="G39" s="8">
        <v>33</v>
      </c>
      <c r="H39" s="8">
        <v>3</v>
      </c>
      <c r="I39" s="8">
        <f t="shared" si="15"/>
        <v>91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f t="shared" si="15"/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1</v>
      </c>
      <c r="H41" s="8">
        <v>0</v>
      </c>
      <c r="I41" s="8">
        <f t="shared" si="15"/>
        <v>1</v>
      </c>
      <c r="J41" s="8">
        <v>2</v>
      </c>
    </row>
    <row r="42" spans="1:10" x14ac:dyDescent="0.25">
      <c r="A42" s="46" t="s">
        <v>40</v>
      </c>
      <c r="B42" s="47"/>
      <c r="C42" s="48"/>
      <c r="D42" s="33"/>
      <c r="E42" s="20">
        <f t="shared" ref="E42:J42" si="16">SUM(E37:E41)</f>
        <v>55</v>
      </c>
      <c r="F42" s="20">
        <f t="shared" si="16"/>
        <v>0</v>
      </c>
      <c r="G42" s="20">
        <f t="shared" si="16"/>
        <v>34</v>
      </c>
      <c r="H42" s="20">
        <f t="shared" si="16"/>
        <v>3</v>
      </c>
      <c r="I42" s="20">
        <f t="shared" si="16"/>
        <v>92</v>
      </c>
      <c r="J42" s="20">
        <f t="shared" si="16"/>
        <v>2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68</v>
      </c>
      <c r="F43" s="8">
        <v>3</v>
      </c>
      <c r="G43" s="8">
        <v>81</v>
      </c>
      <c r="H43" s="8">
        <v>0</v>
      </c>
      <c r="I43" s="8">
        <f>SUM(E43:H43)</f>
        <v>152</v>
      </c>
      <c r="J43" s="8">
        <v>0</v>
      </c>
    </row>
    <row r="44" spans="1:10" x14ac:dyDescent="0.25">
      <c r="A44" s="46" t="s">
        <v>42</v>
      </c>
      <c r="B44" s="47"/>
      <c r="C44" s="48"/>
      <c r="D44" s="33"/>
      <c r="E44" s="20">
        <f t="shared" ref="E44:J44" si="17">SUM(E43)</f>
        <v>68</v>
      </c>
      <c r="F44" s="20">
        <f t="shared" si="17"/>
        <v>3</v>
      </c>
      <c r="G44" s="20">
        <f t="shared" si="17"/>
        <v>81</v>
      </c>
      <c r="H44" s="20">
        <f t="shared" si="17"/>
        <v>0</v>
      </c>
      <c r="I44" s="20">
        <f t="shared" si="17"/>
        <v>152</v>
      </c>
      <c r="J44" s="20">
        <f t="shared" si="17"/>
        <v>0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10</v>
      </c>
      <c r="F45" s="8">
        <v>0</v>
      </c>
      <c r="G45" s="8">
        <v>1</v>
      </c>
      <c r="H45" s="8">
        <v>0</v>
      </c>
      <c r="I45" s="8">
        <f t="shared" ref="I45:I49" si="18">SUM(E45:H45)</f>
        <v>11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f t="shared" si="18"/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f t="shared" si="18"/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f t="shared" si="18"/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11</v>
      </c>
      <c r="H49" s="8">
        <v>0</v>
      </c>
      <c r="I49" s="8">
        <f t="shared" si="18"/>
        <v>28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f t="shared" ref="E50:I50" si="19">SUM(E45:E49)</f>
        <v>27</v>
      </c>
      <c r="F50" s="20">
        <v>0</v>
      </c>
      <c r="G50" s="20">
        <f t="shared" si="19"/>
        <v>12</v>
      </c>
      <c r="H50" s="20">
        <v>0</v>
      </c>
      <c r="I50" s="20">
        <f t="shared" si="19"/>
        <v>39</v>
      </c>
      <c r="J50" s="20">
        <v>0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28</v>
      </c>
      <c r="F51" s="8">
        <v>0</v>
      </c>
      <c r="G51" s="8">
        <v>51</v>
      </c>
      <c r="H51" s="8">
        <v>13</v>
      </c>
      <c r="I51" s="8">
        <f t="shared" ref="I51:I55" si="20">SUM(E51:H51)</f>
        <v>92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2</v>
      </c>
      <c r="F52" s="8">
        <v>0</v>
      </c>
      <c r="G52" s="8">
        <v>2</v>
      </c>
      <c r="H52" s="8">
        <v>0</v>
      </c>
      <c r="I52" s="8">
        <f t="shared" si="20"/>
        <v>4</v>
      </c>
      <c r="J52" s="8">
        <v>2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f t="shared" si="20"/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2</v>
      </c>
      <c r="F54" s="8">
        <v>0</v>
      </c>
      <c r="G54" s="8">
        <v>0</v>
      </c>
      <c r="H54" s="8">
        <v>0</v>
      </c>
      <c r="I54" s="8">
        <f t="shared" si="20"/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19</v>
      </c>
      <c r="F55" s="8">
        <v>0</v>
      </c>
      <c r="G55" s="8">
        <v>2</v>
      </c>
      <c r="H55" s="8">
        <v>13</v>
      </c>
      <c r="I55" s="8">
        <f t="shared" si="20"/>
        <v>34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f>SUM(E51:E55)</f>
        <v>51</v>
      </c>
      <c r="F56" s="4">
        <f t="shared" ref="F56:J56" si="21">SUM(F51:F55)</f>
        <v>0</v>
      </c>
      <c r="G56" s="4">
        <f t="shared" si="21"/>
        <v>55</v>
      </c>
      <c r="H56" s="4">
        <f t="shared" si="21"/>
        <v>26</v>
      </c>
      <c r="I56" s="4">
        <f t="shared" si="21"/>
        <v>132</v>
      </c>
      <c r="J56" s="20">
        <f t="shared" si="21"/>
        <v>5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f t="shared" ref="I57:I60" si="22">SUM(E57:H57)</f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52</v>
      </c>
      <c r="F58" s="8">
        <v>0</v>
      </c>
      <c r="G58" s="8">
        <v>57</v>
      </c>
      <c r="H58" s="8">
        <v>3</v>
      </c>
      <c r="I58" s="8">
        <f t="shared" si="22"/>
        <v>112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f t="shared" si="22"/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f t="shared" si="22"/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f>SUM(E57:E60)</f>
        <v>52</v>
      </c>
      <c r="F61" s="4">
        <f t="shared" ref="F61:J61" si="23">SUM(F57:F60)</f>
        <v>0</v>
      </c>
      <c r="G61" s="4">
        <f t="shared" si="23"/>
        <v>57</v>
      </c>
      <c r="H61" s="4">
        <f t="shared" si="23"/>
        <v>3</v>
      </c>
      <c r="I61" s="4">
        <f t="shared" si="23"/>
        <v>112</v>
      </c>
      <c r="J61" s="20">
        <f t="shared" si="23"/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f t="shared" ref="I62:I63" si="24">SUM(E62:H62)</f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33</v>
      </c>
      <c r="F63" s="8">
        <v>0</v>
      </c>
      <c r="G63" s="8">
        <v>23</v>
      </c>
      <c r="H63" s="8">
        <v>5</v>
      </c>
      <c r="I63" s="8">
        <f t="shared" si="24"/>
        <v>61</v>
      </c>
      <c r="J63" s="8">
        <v>1</v>
      </c>
    </row>
    <row r="64" spans="1:10" x14ac:dyDescent="0.25">
      <c r="A64" s="46" t="s">
        <v>62</v>
      </c>
      <c r="B64" s="47"/>
      <c r="C64" s="48"/>
      <c r="D64" s="38"/>
      <c r="E64" s="4">
        <f>SUM(E62:E63)</f>
        <v>33</v>
      </c>
      <c r="F64" s="4">
        <f t="shared" ref="F64:J64" si="25">SUM(F62:F63)</f>
        <v>0</v>
      </c>
      <c r="G64" s="4">
        <f t="shared" si="25"/>
        <v>23</v>
      </c>
      <c r="H64" s="4">
        <f>SUM(H62:H63)</f>
        <v>5</v>
      </c>
      <c r="I64" s="4">
        <f t="shared" si="25"/>
        <v>61</v>
      </c>
      <c r="J64" s="20">
        <f t="shared" si="25"/>
        <v>1</v>
      </c>
    </row>
    <row r="65" spans="1:10" x14ac:dyDescent="0.25">
      <c r="A65" s="46" t="s">
        <v>63</v>
      </c>
      <c r="B65" s="47"/>
      <c r="C65" s="48"/>
      <c r="D65" s="38"/>
      <c r="E65" s="4">
        <f>E42+E44+E50+E56+E61+E64</f>
        <v>286</v>
      </c>
      <c r="F65" s="4">
        <f t="shared" ref="F65:J65" si="26">F42+F44+F50+F56+F61+F64</f>
        <v>3</v>
      </c>
      <c r="G65" s="4">
        <f t="shared" si="26"/>
        <v>262</v>
      </c>
      <c r="H65" s="4">
        <f t="shared" si="26"/>
        <v>37</v>
      </c>
      <c r="I65" s="4">
        <f t="shared" si="26"/>
        <v>588</v>
      </c>
      <c r="J65" s="20">
        <f t="shared" si="26"/>
        <v>10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f t="shared" ref="I66:I70" si="27">SUM(E66:H66)</f>
        <v>0</v>
      </c>
      <c r="J66" s="8">
        <v>1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f t="shared" si="27"/>
        <v>0</v>
      </c>
      <c r="J67" s="8">
        <v>1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297</v>
      </c>
      <c r="F68" s="8">
        <v>1</v>
      </c>
      <c r="G68" s="21">
        <v>143</v>
      </c>
      <c r="H68" s="21">
        <v>74</v>
      </c>
      <c r="I68" s="8">
        <f t="shared" si="27"/>
        <v>515</v>
      </c>
      <c r="J68" s="8">
        <v>2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1</v>
      </c>
      <c r="H69" s="21">
        <v>0</v>
      </c>
      <c r="I69" s="8">
        <f t="shared" si="27"/>
        <v>1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f t="shared" si="27"/>
        <v>0</v>
      </c>
      <c r="J70" s="8">
        <v>0</v>
      </c>
    </row>
    <row r="71" spans="1:10" x14ac:dyDescent="0.25">
      <c r="A71" s="46" t="s">
        <v>70</v>
      </c>
      <c r="B71" s="47"/>
      <c r="C71" s="48"/>
      <c r="D71" s="38"/>
      <c r="E71" s="4">
        <f t="shared" ref="E71:J71" si="28">SUM(E66:E70)</f>
        <v>297</v>
      </c>
      <c r="F71" s="4">
        <f t="shared" si="28"/>
        <v>1</v>
      </c>
      <c r="G71" s="4">
        <f t="shared" si="28"/>
        <v>144</v>
      </c>
      <c r="H71" s="4">
        <f t="shared" si="28"/>
        <v>74</v>
      </c>
      <c r="I71" s="4">
        <f t="shared" si="28"/>
        <v>516</v>
      </c>
      <c r="J71" s="20">
        <f t="shared" si="28"/>
        <v>4</v>
      </c>
    </row>
    <row r="72" spans="1:10" x14ac:dyDescent="0.25">
      <c r="A72" s="46" t="s">
        <v>71</v>
      </c>
      <c r="B72" s="47"/>
      <c r="C72" s="48"/>
      <c r="D72" s="38"/>
      <c r="E72" s="4">
        <f>E71</f>
        <v>297</v>
      </c>
      <c r="F72" s="4">
        <f t="shared" ref="F72:J72" si="29">F71</f>
        <v>1</v>
      </c>
      <c r="G72" s="4">
        <f t="shared" si="29"/>
        <v>144</v>
      </c>
      <c r="H72" s="4">
        <f t="shared" si="29"/>
        <v>74</v>
      </c>
      <c r="I72" s="4">
        <f t="shared" si="29"/>
        <v>516</v>
      </c>
      <c r="J72" s="20">
        <f t="shared" si="29"/>
        <v>4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21</v>
      </c>
      <c r="F73" s="21">
        <v>0</v>
      </c>
      <c r="G73" s="21">
        <v>6</v>
      </c>
      <c r="H73" s="21">
        <v>2</v>
      </c>
      <c r="I73" s="8">
        <f t="shared" ref="I73" si="30">SUM(E73:H73)</f>
        <v>29</v>
      </c>
      <c r="J73" s="8">
        <v>1</v>
      </c>
    </row>
    <row r="74" spans="1:10" x14ac:dyDescent="0.25">
      <c r="A74" s="46" t="s">
        <v>73</v>
      </c>
      <c r="B74" s="47"/>
      <c r="C74" s="48"/>
      <c r="D74" s="38"/>
      <c r="E74" s="4">
        <f>SUM(E73)</f>
        <v>21</v>
      </c>
      <c r="F74" s="4">
        <f t="shared" ref="F74:J74" si="31">SUM(F73)</f>
        <v>0</v>
      </c>
      <c r="G74" s="4">
        <f t="shared" si="31"/>
        <v>6</v>
      </c>
      <c r="H74" s="4">
        <f t="shared" si="31"/>
        <v>2</v>
      </c>
      <c r="I74" s="4">
        <f t="shared" si="31"/>
        <v>29</v>
      </c>
      <c r="J74" s="20">
        <f t="shared" si="31"/>
        <v>1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f t="shared" ref="I75:I76" si="32">SUM(E75:H75)</f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11</v>
      </c>
      <c r="F76" s="21">
        <v>2</v>
      </c>
      <c r="G76" s="21">
        <v>7</v>
      </c>
      <c r="H76" s="21">
        <v>1</v>
      </c>
      <c r="I76" s="8">
        <f t="shared" si="32"/>
        <v>21</v>
      </c>
      <c r="J76" s="8">
        <v>0</v>
      </c>
    </row>
    <row r="77" spans="1:10" x14ac:dyDescent="0.25">
      <c r="A77" s="46" t="s">
        <v>76</v>
      </c>
      <c r="B77" s="47"/>
      <c r="C77" s="48"/>
      <c r="D77" s="38"/>
      <c r="E77" s="4">
        <f>SUM(E75:E76)</f>
        <v>11</v>
      </c>
      <c r="F77" s="4">
        <f t="shared" ref="F77:J77" si="33">SUM(F75:F76)</f>
        <v>2</v>
      </c>
      <c r="G77" s="4">
        <f t="shared" si="33"/>
        <v>7</v>
      </c>
      <c r="H77" s="4">
        <f t="shared" si="33"/>
        <v>1</v>
      </c>
      <c r="I77" s="4">
        <f t="shared" si="33"/>
        <v>21</v>
      </c>
      <c r="J77" s="20">
        <f t="shared" si="33"/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0</v>
      </c>
      <c r="G78" s="21">
        <v>1</v>
      </c>
      <c r="H78" s="21">
        <v>0</v>
      </c>
      <c r="I78" s="8">
        <f t="shared" ref="I78:I80" si="34">SUM(E78:H78)</f>
        <v>10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32</v>
      </c>
      <c r="F79" s="21">
        <v>3</v>
      </c>
      <c r="G79" s="21">
        <v>14</v>
      </c>
      <c r="H79" s="21">
        <v>0</v>
      </c>
      <c r="I79" s="8">
        <f t="shared" si="34"/>
        <v>49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8</v>
      </c>
      <c r="F80" s="21">
        <v>0</v>
      </c>
      <c r="G80" s="21">
        <v>5</v>
      </c>
      <c r="H80" s="21">
        <v>0</v>
      </c>
      <c r="I80" s="8">
        <f t="shared" si="34"/>
        <v>13</v>
      </c>
      <c r="J80" s="8">
        <v>0</v>
      </c>
    </row>
    <row r="81" spans="1:10" x14ac:dyDescent="0.25">
      <c r="A81" s="46" t="s">
        <v>80</v>
      </c>
      <c r="B81" s="47"/>
      <c r="C81" s="48"/>
      <c r="D81" s="38"/>
      <c r="E81" s="4">
        <f>SUM(E78:E80)</f>
        <v>49</v>
      </c>
      <c r="F81" s="4">
        <f t="shared" ref="F81:J81" si="35">SUM(F78:F80)</f>
        <v>3</v>
      </c>
      <c r="G81" s="4">
        <f t="shared" si="35"/>
        <v>20</v>
      </c>
      <c r="H81" s="4">
        <f t="shared" si="35"/>
        <v>0</v>
      </c>
      <c r="I81" s="4">
        <f t="shared" si="35"/>
        <v>72</v>
      </c>
      <c r="J81" s="20">
        <f t="shared" si="35"/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3</v>
      </c>
      <c r="F82" s="21">
        <v>0</v>
      </c>
      <c r="G82" s="21">
        <v>2</v>
      </c>
      <c r="H82" s="21">
        <v>1</v>
      </c>
      <c r="I82" s="8">
        <f t="shared" ref="I82:I83" si="36">SUM(E82:H82)</f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11</v>
      </c>
      <c r="F83" s="21">
        <v>34</v>
      </c>
      <c r="G83" s="21">
        <v>16</v>
      </c>
      <c r="H83" s="21">
        <v>0</v>
      </c>
      <c r="I83" s="8">
        <f t="shared" si="36"/>
        <v>61</v>
      </c>
      <c r="J83" s="8">
        <v>0</v>
      </c>
    </row>
    <row r="84" spans="1:10" x14ac:dyDescent="0.25">
      <c r="A84" s="46" t="s">
        <v>83</v>
      </c>
      <c r="B84" s="47"/>
      <c r="C84" s="48"/>
      <c r="D84" s="38"/>
      <c r="E84" s="4">
        <f>SUM(E82:E83)</f>
        <v>14</v>
      </c>
      <c r="F84" s="4">
        <f t="shared" ref="F84:J84" si="37">SUM(F82:F83)</f>
        <v>34</v>
      </c>
      <c r="G84" s="4">
        <f t="shared" si="37"/>
        <v>18</v>
      </c>
      <c r="H84" s="4">
        <f t="shared" si="37"/>
        <v>1</v>
      </c>
      <c r="I84" s="4">
        <f t="shared" si="37"/>
        <v>67</v>
      </c>
      <c r="J84" s="20">
        <f t="shared" si="37"/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5</v>
      </c>
      <c r="F85" s="8">
        <v>1</v>
      </c>
      <c r="G85" s="8">
        <v>0</v>
      </c>
      <c r="H85" s="8">
        <v>0</v>
      </c>
      <c r="I85" s="8">
        <f t="shared" ref="I85:I87" si="38">SUM(E85:H85)</f>
        <v>6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4</v>
      </c>
      <c r="F86" s="8">
        <v>1</v>
      </c>
      <c r="G86" s="8">
        <v>19</v>
      </c>
      <c r="H86" s="8">
        <v>1</v>
      </c>
      <c r="I86" s="8">
        <f t="shared" si="38"/>
        <v>25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0</v>
      </c>
      <c r="H87" s="8">
        <v>0</v>
      </c>
      <c r="I87" s="8">
        <f t="shared" si="38"/>
        <v>0</v>
      </c>
      <c r="J87" s="8">
        <v>1</v>
      </c>
    </row>
    <row r="88" spans="1:10" x14ac:dyDescent="0.25">
      <c r="A88" s="46" t="s">
        <v>87</v>
      </c>
      <c r="B88" s="47"/>
      <c r="C88" s="48"/>
      <c r="D88" s="32"/>
      <c r="E88" s="4">
        <f>SUM(E85:E87)</f>
        <v>9</v>
      </c>
      <c r="F88" s="4">
        <f t="shared" ref="F88:J88" si="39">SUM(F85:F87)</f>
        <v>2</v>
      </c>
      <c r="G88" s="4">
        <f t="shared" si="39"/>
        <v>19</v>
      </c>
      <c r="H88" s="4">
        <f t="shared" si="39"/>
        <v>1</v>
      </c>
      <c r="I88" s="4">
        <f t="shared" si="39"/>
        <v>31</v>
      </c>
      <c r="J88" s="20">
        <f t="shared" si="39"/>
        <v>1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f t="shared" ref="I89:I91" si="40">SUM(E89:H89)</f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68</v>
      </c>
      <c r="F90" s="8">
        <v>0</v>
      </c>
      <c r="G90" s="8">
        <v>1</v>
      </c>
      <c r="H90" s="8">
        <v>1</v>
      </c>
      <c r="I90" s="8">
        <f t="shared" si="40"/>
        <v>70</v>
      </c>
      <c r="J90" s="8">
        <v>1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13</v>
      </c>
      <c r="F91" s="8">
        <v>0</v>
      </c>
      <c r="G91" s="8">
        <v>23</v>
      </c>
      <c r="H91" s="8">
        <v>0</v>
      </c>
      <c r="I91" s="8">
        <f t="shared" si="40"/>
        <v>36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f>SUM(E89:E91)</f>
        <v>81</v>
      </c>
      <c r="F92" s="4">
        <f t="shared" ref="F92:J92" si="41">SUM(F89:F91)</f>
        <v>0</v>
      </c>
      <c r="G92" s="4">
        <f t="shared" si="41"/>
        <v>24</v>
      </c>
      <c r="H92" s="4">
        <f t="shared" si="41"/>
        <v>1</v>
      </c>
      <c r="I92" s="4">
        <f t="shared" si="41"/>
        <v>106</v>
      </c>
      <c r="J92" s="20">
        <f t="shared" si="41"/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31</v>
      </c>
      <c r="F93" s="8">
        <v>0</v>
      </c>
      <c r="G93" s="8">
        <v>15</v>
      </c>
      <c r="H93" s="8">
        <v>1</v>
      </c>
      <c r="I93" s="8">
        <f t="shared" ref="I93:I97" si="42">SUM(E93:H93)</f>
        <v>47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14</v>
      </c>
      <c r="F94" s="8">
        <v>0</v>
      </c>
      <c r="G94" s="8">
        <v>68</v>
      </c>
      <c r="H94" s="8">
        <v>0</v>
      </c>
      <c r="I94" s="8">
        <f t="shared" si="42"/>
        <v>82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f>SUM(E93:E94)</f>
        <v>45</v>
      </c>
      <c r="F95" s="4">
        <f t="shared" ref="F95:J95" si="43">SUM(F93:F94)</f>
        <v>0</v>
      </c>
      <c r="G95" s="4">
        <f t="shared" si="43"/>
        <v>83</v>
      </c>
      <c r="H95" s="4">
        <f t="shared" si="43"/>
        <v>1</v>
      </c>
      <c r="I95" s="4">
        <f t="shared" si="42"/>
        <v>129</v>
      </c>
      <c r="J95" s="20">
        <f t="shared" si="43"/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14</v>
      </c>
      <c r="F96" s="8">
        <v>0</v>
      </c>
      <c r="G96" s="8">
        <v>10</v>
      </c>
      <c r="H96" s="8">
        <v>1</v>
      </c>
      <c r="I96" s="8">
        <f t="shared" si="42"/>
        <v>25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42</v>
      </c>
      <c r="F97" s="8">
        <v>0</v>
      </c>
      <c r="G97" s="8">
        <v>16</v>
      </c>
      <c r="H97" s="8">
        <v>1</v>
      </c>
      <c r="I97" s="8">
        <f t="shared" si="42"/>
        <v>59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f>SUM(E96:E97)</f>
        <v>56</v>
      </c>
      <c r="F98" s="4">
        <f t="shared" ref="F98:J98" si="44">SUM(F96:F97)</f>
        <v>0</v>
      </c>
      <c r="G98" s="4">
        <f t="shared" si="44"/>
        <v>26</v>
      </c>
      <c r="H98" s="4">
        <f t="shared" si="44"/>
        <v>2</v>
      </c>
      <c r="I98" s="4">
        <f t="shared" si="44"/>
        <v>84</v>
      </c>
      <c r="J98" s="20">
        <f t="shared" si="44"/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12</v>
      </c>
      <c r="F99" s="19">
        <v>0</v>
      </c>
      <c r="G99" s="8">
        <v>4</v>
      </c>
      <c r="H99" s="8">
        <v>0</v>
      </c>
      <c r="I99" s="8">
        <f t="shared" ref="I99:I102" si="45">SUM(E99:H99)</f>
        <v>16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39</v>
      </c>
      <c r="F100" s="19">
        <v>0</v>
      </c>
      <c r="G100" s="8">
        <v>8</v>
      </c>
      <c r="H100" s="8">
        <v>2</v>
      </c>
      <c r="I100" s="8">
        <f t="shared" si="45"/>
        <v>49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78</v>
      </c>
      <c r="F101" s="19">
        <v>0</v>
      </c>
      <c r="G101" s="8">
        <v>80</v>
      </c>
      <c r="H101" s="8">
        <v>1</v>
      </c>
      <c r="I101" s="8">
        <f t="shared" si="45"/>
        <v>159</v>
      </c>
      <c r="J101" s="8">
        <v>4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19</v>
      </c>
      <c r="F102" s="19">
        <v>0</v>
      </c>
      <c r="G102" s="8">
        <v>7</v>
      </c>
      <c r="H102" s="8">
        <v>1</v>
      </c>
      <c r="I102" s="8">
        <f t="shared" si="45"/>
        <v>27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f>SUM(E99:E102)</f>
        <v>148</v>
      </c>
      <c r="F103" s="4">
        <f t="shared" ref="F103:J103" si="46">SUM(F99:F102)</f>
        <v>0</v>
      </c>
      <c r="G103" s="20">
        <f t="shared" si="46"/>
        <v>99</v>
      </c>
      <c r="H103" s="4">
        <f t="shared" si="46"/>
        <v>4</v>
      </c>
      <c r="I103" s="4">
        <f t="shared" si="46"/>
        <v>251</v>
      </c>
      <c r="J103" s="20">
        <f t="shared" si="46"/>
        <v>5</v>
      </c>
    </row>
    <row r="104" spans="1:10" x14ac:dyDescent="0.25">
      <c r="A104" s="46" t="s">
        <v>103</v>
      </c>
      <c r="B104" s="47"/>
      <c r="C104" s="48"/>
      <c r="D104" s="32"/>
      <c r="E104" s="4">
        <f>SUM(E74,E77,E81,E84,E88,E92,E95,E98,E103)</f>
        <v>434</v>
      </c>
      <c r="F104" s="4">
        <f t="shared" ref="F104:J104" si="47">SUM(F74,F77,F81,F84,F88,F92,F95,F98,F103)</f>
        <v>41</v>
      </c>
      <c r="G104" s="4">
        <f t="shared" si="47"/>
        <v>302</v>
      </c>
      <c r="H104" s="4">
        <f t="shared" si="47"/>
        <v>13</v>
      </c>
      <c r="I104" s="4">
        <f t="shared" si="47"/>
        <v>790</v>
      </c>
      <c r="J104" s="20">
        <f t="shared" si="47"/>
        <v>9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1</v>
      </c>
      <c r="F105" s="8">
        <v>0</v>
      </c>
      <c r="G105" s="8">
        <v>0</v>
      </c>
      <c r="H105" s="8">
        <v>0</v>
      </c>
      <c r="I105" s="8">
        <f t="shared" ref="I105:I106" si="48">SUM(E105:H105)</f>
        <v>1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</v>
      </c>
      <c r="F106" s="8">
        <v>0</v>
      </c>
      <c r="G106" s="8">
        <v>3</v>
      </c>
      <c r="H106" s="8">
        <v>2</v>
      </c>
      <c r="I106" s="8">
        <f t="shared" si="48"/>
        <v>8</v>
      </c>
      <c r="J106" s="8">
        <v>1</v>
      </c>
    </row>
    <row r="107" spans="1:10" x14ac:dyDescent="0.25">
      <c r="A107" s="46" t="s">
        <v>106</v>
      </c>
      <c r="B107" s="47"/>
      <c r="C107" s="48"/>
      <c r="D107" s="32"/>
      <c r="E107" s="4">
        <f>SUM(E105:E106)</f>
        <v>4</v>
      </c>
      <c r="F107" s="4">
        <f t="shared" ref="F107:J107" si="49">SUM(F105:F106)</f>
        <v>0</v>
      </c>
      <c r="G107" s="4">
        <f t="shared" si="49"/>
        <v>3</v>
      </c>
      <c r="H107" s="4">
        <f t="shared" si="49"/>
        <v>2</v>
      </c>
      <c r="I107" s="4">
        <f t="shared" si="49"/>
        <v>9</v>
      </c>
      <c r="J107" s="20">
        <f t="shared" si="49"/>
        <v>1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9</v>
      </c>
      <c r="F108" s="8">
        <v>0</v>
      </c>
      <c r="G108" s="8">
        <v>3</v>
      </c>
      <c r="H108" s="8">
        <v>0</v>
      </c>
      <c r="I108" s="8">
        <f t="shared" ref="I108:I110" si="50">SUM(E108:H108)</f>
        <v>12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12</v>
      </c>
      <c r="F109" s="8">
        <v>0</v>
      </c>
      <c r="G109" s="8">
        <v>12</v>
      </c>
      <c r="H109" s="8">
        <v>20</v>
      </c>
      <c r="I109" s="8">
        <f t="shared" si="50"/>
        <v>44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15</v>
      </c>
      <c r="F110" s="8">
        <v>0</v>
      </c>
      <c r="G110" s="8">
        <v>17</v>
      </c>
      <c r="H110" s="8">
        <v>3</v>
      </c>
      <c r="I110" s="8">
        <f t="shared" si="50"/>
        <v>35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f>SUM(E108:E110)</f>
        <v>36</v>
      </c>
      <c r="F111" s="4">
        <f t="shared" ref="F111:J111" si="51">SUM(F108:F110)</f>
        <v>0</v>
      </c>
      <c r="G111" s="4">
        <f t="shared" si="51"/>
        <v>32</v>
      </c>
      <c r="H111" s="4">
        <f t="shared" si="51"/>
        <v>23</v>
      </c>
      <c r="I111" s="4">
        <f t="shared" si="51"/>
        <v>91</v>
      </c>
      <c r="J111" s="20">
        <f t="shared" si="51"/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19</v>
      </c>
      <c r="F112" s="8">
        <v>0</v>
      </c>
      <c r="G112" s="8">
        <v>14</v>
      </c>
      <c r="H112" s="8">
        <v>1</v>
      </c>
      <c r="I112" s="8">
        <f t="shared" ref="I112:I113" si="52">SUM(E112:H112)</f>
        <v>34</v>
      </c>
      <c r="J112" s="8">
        <v>2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32</v>
      </c>
      <c r="F113" s="8">
        <v>0</v>
      </c>
      <c r="G113" s="8">
        <v>11</v>
      </c>
      <c r="H113" s="8">
        <v>0</v>
      </c>
      <c r="I113" s="8">
        <f t="shared" si="52"/>
        <v>43</v>
      </c>
      <c r="J113" s="8">
        <v>1</v>
      </c>
    </row>
    <row r="114" spans="1:10" x14ac:dyDescent="0.25">
      <c r="A114" s="46" t="s">
        <v>113</v>
      </c>
      <c r="B114" s="47"/>
      <c r="C114" s="48"/>
      <c r="D114" s="32"/>
      <c r="E114" s="4">
        <f>SUM(E112:E113)</f>
        <v>51</v>
      </c>
      <c r="F114" s="4">
        <f t="shared" ref="F114:J114" si="53">SUM(F112:F113)</f>
        <v>0</v>
      </c>
      <c r="G114" s="4">
        <f t="shared" si="53"/>
        <v>25</v>
      </c>
      <c r="H114" s="4">
        <f t="shared" si="53"/>
        <v>1</v>
      </c>
      <c r="I114" s="4">
        <f t="shared" si="53"/>
        <v>77</v>
      </c>
      <c r="J114" s="20">
        <f t="shared" si="53"/>
        <v>3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39</v>
      </c>
      <c r="F115" s="8">
        <v>2</v>
      </c>
      <c r="G115" s="8">
        <v>20</v>
      </c>
      <c r="H115" s="8">
        <v>91</v>
      </c>
      <c r="I115" s="8">
        <f t="shared" ref="I115:I116" si="54">SUM(E115:H115)</f>
        <v>152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236</v>
      </c>
      <c r="F116" s="8">
        <v>1</v>
      </c>
      <c r="G116" s="8">
        <v>42</v>
      </c>
      <c r="H116" s="8">
        <v>26</v>
      </c>
      <c r="I116" s="8">
        <f t="shared" si="54"/>
        <v>305</v>
      </c>
      <c r="J116" s="8">
        <v>2</v>
      </c>
    </row>
    <row r="117" spans="1:10" x14ac:dyDescent="0.25">
      <c r="A117" s="46" t="s">
        <v>116</v>
      </c>
      <c r="B117" s="49"/>
      <c r="C117" s="50"/>
      <c r="D117" s="38"/>
      <c r="E117" s="4">
        <f>SUM(E115:E116)</f>
        <v>275</v>
      </c>
      <c r="F117" s="4">
        <f t="shared" ref="F117:J117" si="55">SUM(F115:F116)</f>
        <v>3</v>
      </c>
      <c r="G117" s="4">
        <f t="shared" si="55"/>
        <v>62</v>
      </c>
      <c r="H117" s="4">
        <f t="shared" si="55"/>
        <v>117</v>
      </c>
      <c r="I117" s="4">
        <f t="shared" si="55"/>
        <v>457</v>
      </c>
      <c r="J117" s="20">
        <f t="shared" si="55"/>
        <v>2</v>
      </c>
    </row>
    <row r="118" spans="1:10" x14ac:dyDescent="0.25">
      <c r="A118" s="46" t="s">
        <v>117</v>
      </c>
      <c r="B118" s="49"/>
      <c r="C118" s="50"/>
      <c r="D118" s="38"/>
      <c r="E118" s="20">
        <f t="shared" ref="E118:J118" si="56">E107+E111+E114+E117</f>
        <v>366</v>
      </c>
      <c r="F118" s="20">
        <f t="shared" si="56"/>
        <v>3</v>
      </c>
      <c r="G118" s="20">
        <f t="shared" si="56"/>
        <v>122</v>
      </c>
      <c r="H118" s="20">
        <f t="shared" si="56"/>
        <v>143</v>
      </c>
      <c r="I118" s="20">
        <f t="shared" si="56"/>
        <v>634</v>
      </c>
      <c r="J118" s="20">
        <f t="shared" si="56"/>
        <v>7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55</v>
      </c>
      <c r="H119" s="8">
        <v>0</v>
      </c>
      <c r="I119" s="8">
        <f t="shared" ref="I119:I122" si="57">SUM(E119:H119)</f>
        <v>57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f t="shared" si="57"/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f t="shared" si="57"/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15</v>
      </c>
      <c r="F122" s="8">
        <v>0</v>
      </c>
      <c r="G122" s="8">
        <v>5</v>
      </c>
      <c r="H122" s="8">
        <v>0</v>
      </c>
      <c r="I122" s="8">
        <f t="shared" si="57"/>
        <v>20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f>SUM(E119:E122)</f>
        <v>17</v>
      </c>
      <c r="F123" s="4">
        <f t="shared" ref="F123:J123" si="58">SUM(F119:F122)</f>
        <v>0</v>
      </c>
      <c r="G123" s="4">
        <f t="shared" si="58"/>
        <v>60</v>
      </c>
      <c r="H123" s="4">
        <f t="shared" si="58"/>
        <v>0</v>
      </c>
      <c r="I123" s="4">
        <f t="shared" si="58"/>
        <v>77</v>
      </c>
      <c r="J123" s="20">
        <f t="shared" si="58"/>
        <v>0</v>
      </c>
    </row>
    <row r="124" spans="1:10" x14ac:dyDescent="0.25">
      <c r="A124" s="46" t="s">
        <v>123</v>
      </c>
      <c r="B124" s="47"/>
      <c r="C124" s="48"/>
      <c r="D124" s="32"/>
      <c r="E124" s="4">
        <f>E123</f>
        <v>17</v>
      </c>
      <c r="F124" s="4">
        <f t="shared" ref="F124:J124" si="59">F123</f>
        <v>0</v>
      </c>
      <c r="G124" s="4">
        <f t="shared" si="59"/>
        <v>60</v>
      </c>
      <c r="H124" s="4">
        <f t="shared" si="59"/>
        <v>0</v>
      </c>
      <c r="I124" s="4">
        <f t="shared" si="59"/>
        <v>77</v>
      </c>
      <c r="J124" s="20">
        <f t="shared" si="59"/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f t="shared" ref="E125:J125" si="60">E36+E65+E72+E104+E124+E118</f>
        <v>1717</v>
      </c>
      <c r="F125" s="15">
        <f t="shared" si="60"/>
        <v>48</v>
      </c>
      <c r="G125" s="15">
        <f t="shared" si="60"/>
        <v>973</v>
      </c>
      <c r="H125" s="15">
        <f t="shared" si="60"/>
        <v>286</v>
      </c>
      <c r="I125" s="15">
        <f t="shared" si="60"/>
        <v>3024</v>
      </c>
      <c r="J125" s="15">
        <f t="shared" si="60"/>
        <v>32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231</v>
      </c>
    </row>
    <row r="130" spans="1:1" x14ac:dyDescent="0.25">
      <c r="A130" t="s">
        <v>135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9" sqref="N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2</v>
      </c>
      <c r="F6" s="8">
        <v>0</v>
      </c>
      <c r="G6" s="8">
        <v>1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39"/>
      <c r="E7" s="4">
        <v>2</v>
      </c>
      <c r="F7" s="4">
        <v>0</v>
      </c>
      <c r="G7" s="4">
        <v>1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12</v>
      </c>
      <c r="F9" s="8">
        <v>0</v>
      </c>
      <c r="G9" s="8">
        <v>29</v>
      </c>
      <c r="H9" s="8">
        <v>0</v>
      </c>
      <c r="I9" s="8">
        <v>41</v>
      </c>
      <c r="J9" s="8">
        <v>1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13</v>
      </c>
      <c r="F13" s="20">
        <v>0</v>
      </c>
      <c r="G13" s="20">
        <v>29</v>
      </c>
      <c r="H13" s="20">
        <v>0</v>
      </c>
      <c r="I13" s="20">
        <v>42</v>
      </c>
      <c r="J13" s="20">
        <v>1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15</v>
      </c>
      <c r="F16" s="8">
        <v>0</v>
      </c>
      <c r="G16" s="8">
        <v>0</v>
      </c>
      <c r="H16" s="8">
        <v>1</v>
      </c>
      <c r="I16" s="8">
        <v>16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5</v>
      </c>
      <c r="F17" s="8">
        <v>0</v>
      </c>
      <c r="G17" s="8">
        <v>1</v>
      </c>
      <c r="H17" s="8">
        <v>0</v>
      </c>
      <c r="I17" s="8">
        <v>6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42</v>
      </c>
      <c r="F19" s="8">
        <v>0</v>
      </c>
      <c r="G19" s="8">
        <v>5</v>
      </c>
      <c r="H19" s="8">
        <v>0</v>
      </c>
      <c r="I19" s="8">
        <v>47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68</v>
      </c>
      <c r="F20" s="4">
        <v>0</v>
      </c>
      <c r="G20" s="4">
        <v>6</v>
      </c>
      <c r="H20" s="4">
        <v>1</v>
      </c>
      <c r="I20" s="4">
        <v>75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110</v>
      </c>
      <c r="F21" s="8">
        <v>1</v>
      </c>
      <c r="G21" s="8">
        <v>7</v>
      </c>
      <c r="H21" s="8">
        <v>2</v>
      </c>
      <c r="I21" s="8">
        <v>120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2</v>
      </c>
      <c r="H22" s="8">
        <v>0</v>
      </c>
      <c r="I22" s="8">
        <v>2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110</v>
      </c>
      <c r="F23" s="4">
        <v>1</v>
      </c>
      <c r="G23" s="4">
        <v>9</v>
      </c>
      <c r="H23" s="4">
        <v>2</v>
      </c>
      <c r="I23" s="4">
        <v>122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9</v>
      </c>
      <c r="F24" s="8">
        <v>0</v>
      </c>
      <c r="G24" s="8">
        <v>8</v>
      </c>
      <c r="H24" s="8">
        <v>1</v>
      </c>
      <c r="I24" s="8">
        <v>18</v>
      </c>
      <c r="J24" s="8">
        <v>1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12</v>
      </c>
      <c r="F25" s="8">
        <v>0</v>
      </c>
      <c r="G25" s="8">
        <v>8</v>
      </c>
      <c r="H25" s="8">
        <v>1</v>
      </c>
      <c r="I25" s="8">
        <v>21</v>
      </c>
      <c r="J25" s="8">
        <v>3</v>
      </c>
    </row>
    <row r="26" spans="1:10" x14ac:dyDescent="0.25">
      <c r="A26" s="46" t="s">
        <v>24</v>
      </c>
      <c r="B26" s="47"/>
      <c r="C26" s="48"/>
      <c r="D26" s="33"/>
      <c r="E26" s="4">
        <v>21</v>
      </c>
      <c r="F26" s="4">
        <v>0</v>
      </c>
      <c r="G26" s="4">
        <v>16</v>
      </c>
      <c r="H26" s="4">
        <v>2</v>
      </c>
      <c r="I26" s="4">
        <v>39</v>
      </c>
      <c r="J26" s="4">
        <v>4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1</v>
      </c>
      <c r="F27" s="8">
        <v>0</v>
      </c>
      <c r="G27" s="8">
        <v>1</v>
      </c>
      <c r="H27" s="8">
        <v>0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4</v>
      </c>
      <c r="F28" s="8">
        <v>0</v>
      </c>
      <c r="G28" s="8">
        <v>0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5</v>
      </c>
      <c r="F29" s="4">
        <v>0</v>
      </c>
      <c r="G29" s="4">
        <v>1</v>
      </c>
      <c r="H29" s="4">
        <v>0</v>
      </c>
      <c r="I29" s="4">
        <v>6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7</v>
      </c>
      <c r="F34" s="8">
        <v>0</v>
      </c>
      <c r="G34" s="8">
        <v>14</v>
      </c>
      <c r="H34" s="8">
        <v>9</v>
      </c>
      <c r="I34" s="8">
        <v>30</v>
      </c>
      <c r="J34" s="8">
        <v>0</v>
      </c>
    </row>
    <row r="35" spans="1:10" x14ac:dyDescent="0.25">
      <c r="A35" s="46" t="s">
        <v>33</v>
      </c>
      <c r="B35" s="47"/>
      <c r="C35" s="48"/>
      <c r="D35" s="33"/>
      <c r="E35" s="20">
        <v>7</v>
      </c>
      <c r="F35" s="20">
        <v>0</v>
      </c>
      <c r="G35" s="20">
        <v>14</v>
      </c>
      <c r="H35" s="20">
        <v>9</v>
      </c>
      <c r="I35" s="20">
        <v>30</v>
      </c>
      <c r="J35" s="20">
        <v>0</v>
      </c>
    </row>
    <row r="36" spans="1:10" x14ac:dyDescent="0.25">
      <c r="A36" s="46" t="s">
        <v>34</v>
      </c>
      <c r="B36" s="47"/>
      <c r="C36" s="48"/>
      <c r="D36" s="33"/>
      <c r="E36" s="20">
        <v>226</v>
      </c>
      <c r="F36" s="20">
        <v>1</v>
      </c>
      <c r="G36" s="20">
        <v>76</v>
      </c>
      <c r="H36" s="20">
        <v>16</v>
      </c>
      <c r="I36" s="20">
        <v>319</v>
      </c>
      <c r="J36" s="20">
        <v>5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33</v>
      </c>
      <c r="F39" s="8">
        <v>0</v>
      </c>
      <c r="G39" s="8">
        <v>32</v>
      </c>
      <c r="H39" s="8">
        <v>3</v>
      </c>
      <c r="I39" s="8">
        <v>68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1</v>
      </c>
      <c r="H40" s="8">
        <v>0</v>
      </c>
      <c r="I40" s="8">
        <v>1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</row>
    <row r="42" spans="1:10" x14ac:dyDescent="0.25">
      <c r="A42" s="46" t="s">
        <v>40</v>
      </c>
      <c r="B42" s="47"/>
      <c r="C42" s="48"/>
      <c r="D42" s="33"/>
      <c r="E42" s="20">
        <v>33</v>
      </c>
      <c r="F42" s="20">
        <v>0</v>
      </c>
      <c r="G42" s="20">
        <v>33</v>
      </c>
      <c r="H42" s="20">
        <v>3</v>
      </c>
      <c r="I42" s="20">
        <v>69</v>
      </c>
      <c r="J42" s="20">
        <v>1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42</v>
      </c>
      <c r="F43" s="8">
        <v>1</v>
      </c>
      <c r="G43" s="8">
        <v>37</v>
      </c>
      <c r="H43" s="8">
        <v>1</v>
      </c>
      <c r="I43" s="8">
        <v>81</v>
      </c>
      <c r="J43" s="8">
        <v>1</v>
      </c>
    </row>
    <row r="44" spans="1:10" x14ac:dyDescent="0.25">
      <c r="A44" s="46" t="s">
        <v>42</v>
      </c>
      <c r="B44" s="47"/>
      <c r="C44" s="48"/>
      <c r="D44" s="33"/>
      <c r="E44" s="20">
        <v>42</v>
      </c>
      <c r="F44" s="20">
        <v>1</v>
      </c>
      <c r="G44" s="20">
        <v>37</v>
      </c>
      <c r="H44" s="20">
        <v>1</v>
      </c>
      <c r="I44" s="20">
        <v>81</v>
      </c>
      <c r="J44" s="20">
        <v>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11</v>
      </c>
      <c r="F45" s="8">
        <v>0</v>
      </c>
      <c r="G45" s="8">
        <v>0</v>
      </c>
      <c r="H45" s="8">
        <v>1</v>
      </c>
      <c r="I45" s="8">
        <v>12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9</v>
      </c>
      <c r="H49" s="8">
        <v>3</v>
      </c>
      <c r="I49" s="8">
        <v>29</v>
      </c>
      <c r="J49" s="8">
        <v>0</v>
      </c>
    </row>
    <row r="50" spans="1:10" x14ac:dyDescent="0.25">
      <c r="A50" s="46" t="s">
        <v>48</v>
      </c>
      <c r="B50" s="47"/>
      <c r="C50" s="48"/>
      <c r="D50" s="33"/>
      <c r="E50" s="20">
        <v>28</v>
      </c>
      <c r="F50" s="20">
        <v>0</v>
      </c>
      <c r="G50" s="20">
        <v>9</v>
      </c>
      <c r="H50" s="20">
        <v>4</v>
      </c>
      <c r="I50" s="20">
        <v>41</v>
      </c>
      <c r="J50" s="20">
        <v>1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28</v>
      </c>
      <c r="F51" s="8">
        <v>0</v>
      </c>
      <c r="G51" s="8">
        <v>32</v>
      </c>
      <c r="H51" s="8">
        <v>13</v>
      </c>
      <c r="I51" s="8">
        <v>73</v>
      </c>
      <c r="J51" s="8">
        <v>0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6</v>
      </c>
      <c r="F52" s="8">
        <v>0</v>
      </c>
      <c r="G52" s="8">
        <v>4</v>
      </c>
      <c r="H52" s="8">
        <v>1</v>
      </c>
      <c r="I52" s="8">
        <v>11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0</v>
      </c>
      <c r="H54" s="8">
        <v>0</v>
      </c>
      <c r="I54" s="8">
        <v>1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16</v>
      </c>
      <c r="F55" s="8">
        <v>0</v>
      </c>
      <c r="G55" s="8">
        <v>3</v>
      </c>
      <c r="H55" s="8">
        <v>12</v>
      </c>
      <c r="I55" s="8">
        <v>31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51</v>
      </c>
      <c r="F56" s="4">
        <v>0</v>
      </c>
      <c r="G56" s="4">
        <v>39</v>
      </c>
      <c r="H56" s="4">
        <v>26</v>
      </c>
      <c r="I56" s="4">
        <v>116</v>
      </c>
      <c r="J56" s="20">
        <v>0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71</v>
      </c>
      <c r="F58" s="8">
        <v>0</v>
      </c>
      <c r="G58" s="8">
        <v>39</v>
      </c>
      <c r="H58" s="8">
        <v>2</v>
      </c>
      <c r="I58" s="8">
        <v>0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71</v>
      </c>
      <c r="F61" s="4">
        <v>0</v>
      </c>
      <c r="G61" s="4">
        <v>39</v>
      </c>
      <c r="H61" s="4">
        <v>2</v>
      </c>
      <c r="I61" s="4">
        <v>0</v>
      </c>
      <c r="J61" s="20">
        <v>2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41</v>
      </c>
      <c r="F63" s="8">
        <v>0</v>
      </c>
      <c r="G63" s="8">
        <v>14</v>
      </c>
      <c r="H63" s="8">
        <v>2</v>
      </c>
      <c r="I63" s="8">
        <v>57</v>
      </c>
      <c r="J63" s="8">
        <v>1</v>
      </c>
    </row>
    <row r="64" spans="1:10" x14ac:dyDescent="0.25">
      <c r="A64" s="46" t="s">
        <v>62</v>
      </c>
      <c r="B64" s="47"/>
      <c r="C64" s="48"/>
      <c r="D64" s="39"/>
      <c r="E64" s="4">
        <v>41</v>
      </c>
      <c r="F64" s="4">
        <v>0</v>
      </c>
      <c r="G64" s="4">
        <v>14</v>
      </c>
      <c r="H64" s="4">
        <v>2</v>
      </c>
      <c r="I64" s="4">
        <v>57</v>
      </c>
      <c r="J64" s="20">
        <v>1</v>
      </c>
    </row>
    <row r="65" spans="1:10" x14ac:dyDescent="0.25">
      <c r="A65" s="46" t="s">
        <v>63</v>
      </c>
      <c r="B65" s="47"/>
      <c r="C65" s="48"/>
      <c r="D65" s="39"/>
      <c r="E65" s="4">
        <v>266</v>
      </c>
      <c r="F65" s="4">
        <v>1</v>
      </c>
      <c r="G65" s="4">
        <v>171</v>
      </c>
      <c r="H65" s="4">
        <v>38</v>
      </c>
      <c r="I65" s="4">
        <v>476</v>
      </c>
      <c r="J65" s="20">
        <v>6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199</v>
      </c>
      <c r="F68" s="8">
        <v>0</v>
      </c>
      <c r="G68" s="21">
        <v>84</v>
      </c>
      <c r="H68" s="21">
        <v>42</v>
      </c>
      <c r="I68" s="8">
        <v>325</v>
      </c>
      <c r="J68" s="8">
        <v>6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39"/>
      <c r="E71" s="4">
        <v>199</v>
      </c>
      <c r="F71" s="4">
        <v>0</v>
      </c>
      <c r="G71" s="4">
        <v>84</v>
      </c>
      <c r="H71" s="4">
        <v>42</v>
      </c>
      <c r="I71" s="4">
        <v>325</v>
      </c>
      <c r="J71" s="20">
        <v>6</v>
      </c>
    </row>
    <row r="72" spans="1:10" x14ac:dyDescent="0.25">
      <c r="A72" s="46" t="s">
        <v>71</v>
      </c>
      <c r="B72" s="47"/>
      <c r="C72" s="48"/>
      <c r="D72" s="39"/>
      <c r="E72" s="4">
        <v>199</v>
      </c>
      <c r="F72" s="4">
        <v>0</v>
      </c>
      <c r="G72" s="4">
        <v>84</v>
      </c>
      <c r="H72" s="4">
        <v>42</v>
      </c>
      <c r="I72" s="4">
        <v>325</v>
      </c>
      <c r="J72" s="20">
        <v>6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24</v>
      </c>
      <c r="F73" s="21">
        <v>0</v>
      </c>
      <c r="G73" s="21">
        <v>2</v>
      </c>
      <c r="H73" s="21">
        <v>7</v>
      </c>
      <c r="I73" s="8">
        <v>33</v>
      </c>
      <c r="J73" s="8">
        <v>0</v>
      </c>
    </row>
    <row r="74" spans="1:10" x14ac:dyDescent="0.25">
      <c r="A74" s="46" t="s">
        <v>73</v>
      </c>
      <c r="B74" s="47"/>
      <c r="C74" s="48"/>
      <c r="D74" s="39"/>
      <c r="E74" s="4">
        <v>24</v>
      </c>
      <c r="F74" s="4">
        <v>0</v>
      </c>
      <c r="G74" s="4">
        <v>2</v>
      </c>
      <c r="H74" s="4">
        <v>7</v>
      </c>
      <c r="I74" s="4">
        <v>33</v>
      </c>
      <c r="J74" s="20"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0</v>
      </c>
      <c r="G75" s="21">
        <v>0</v>
      </c>
      <c r="H75" s="21">
        <v>0</v>
      </c>
      <c r="I75" s="8">
        <v>0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14</v>
      </c>
      <c r="F76" s="21">
        <v>1</v>
      </c>
      <c r="G76" s="21">
        <v>19</v>
      </c>
      <c r="H76" s="21">
        <v>0</v>
      </c>
      <c r="I76" s="8">
        <v>34</v>
      </c>
      <c r="J76" s="8">
        <v>0</v>
      </c>
    </row>
    <row r="77" spans="1:10" x14ac:dyDescent="0.25">
      <c r="A77" s="46" t="s">
        <v>76</v>
      </c>
      <c r="B77" s="47"/>
      <c r="C77" s="48"/>
      <c r="D77" s="39"/>
      <c r="E77" s="4">
        <v>14</v>
      </c>
      <c r="F77" s="4">
        <v>1</v>
      </c>
      <c r="G77" s="4">
        <v>19</v>
      </c>
      <c r="H77" s="4">
        <v>0</v>
      </c>
      <c r="I77" s="4">
        <v>34</v>
      </c>
      <c r="J77" s="20"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12</v>
      </c>
      <c r="F78" s="21">
        <v>1</v>
      </c>
      <c r="G78" s="21">
        <v>12</v>
      </c>
      <c r="H78" s="21">
        <v>4</v>
      </c>
      <c r="I78" s="8">
        <v>29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21</v>
      </c>
      <c r="F79" s="21">
        <v>0</v>
      </c>
      <c r="G79" s="21">
        <v>1</v>
      </c>
      <c r="H79" s="21">
        <v>0</v>
      </c>
      <c r="I79" s="8">
        <v>22</v>
      </c>
      <c r="J79" s="8">
        <v>0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8</v>
      </c>
      <c r="F80" s="21">
        <v>0</v>
      </c>
      <c r="G80" s="21">
        <v>9</v>
      </c>
      <c r="H80" s="21">
        <v>0</v>
      </c>
      <c r="I80" s="8">
        <v>17</v>
      </c>
      <c r="J80" s="8">
        <v>0</v>
      </c>
    </row>
    <row r="81" spans="1:10" x14ac:dyDescent="0.25">
      <c r="A81" s="46" t="s">
        <v>80</v>
      </c>
      <c r="B81" s="47"/>
      <c r="C81" s="48"/>
      <c r="D81" s="39"/>
      <c r="E81" s="4">
        <v>41</v>
      </c>
      <c r="F81" s="4">
        <v>1</v>
      </c>
      <c r="G81" s="4">
        <v>22</v>
      </c>
      <c r="H81" s="4">
        <v>4</v>
      </c>
      <c r="I81" s="4">
        <v>68</v>
      </c>
      <c r="J81" s="20">
        <v>0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5</v>
      </c>
      <c r="F82" s="21">
        <v>0</v>
      </c>
      <c r="G82" s="21">
        <v>1</v>
      </c>
      <c r="H82" s="21">
        <v>0</v>
      </c>
      <c r="I82" s="8"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12</v>
      </c>
      <c r="F83" s="21">
        <v>37</v>
      </c>
      <c r="G83" s="21">
        <v>7</v>
      </c>
      <c r="H83" s="21">
        <v>1</v>
      </c>
      <c r="I83" s="8">
        <v>57</v>
      </c>
      <c r="J83" s="8">
        <v>0</v>
      </c>
    </row>
    <row r="84" spans="1:10" x14ac:dyDescent="0.25">
      <c r="A84" s="46" t="s">
        <v>83</v>
      </c>
      <c r="B84" s="47"/>
      <c r="C84" s="48"/>
      <c r="D84" s="39"/>
      <c r="E84" s="4">
        <v>17</v>
      </c>
      <c r="F84" s="4">
        <v>37</v>
      </c>
      <c r="G84" s="4">
        <v>8</v>
      </c>
      <c r="H84" s="4">
        <v>1</v>
      </c>
      <c r="I84" s="4">
        <v>63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1</v>
      </c>
      <c r="F85" s="8">
        <v>0</v>
      </c>
      <c r="G85" s="8">
        <v>0</v>
      </c>
      <c r="H85" s="8">
        <v>0</v>
      </c>
      <c r="I85" s="8">
        <v>1</v>
      </c>
      <c r="J85" s="8">
        <v>1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6</v>
      </c>
      <c r="F86" s="8">
        <v>2</v>
      </c>
      <c r="G86" s="8">
        <v>6</v>
      </c>
      <c r="H86" s="8">
        <v>0</v>
      </c>
      <c r="I86" s="8">
        <v>14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1</v>
      </c>
      <c r="G87" s="8">
        <v>1</v>
      </c>
      <c r="H87" s="8">
        <v>0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8</v>
      </c>
      <c r="F88" s="4">
        <v>3</v>
      </c>
      <c r="G88" s="4">
        <v>7</v>
      </c>
      <c r="H88" s="4">
        <v>0</v>
      </c>
      <c r="I88" s="4">
        <v>18</v>
      </c>
      <c r="J88" s="20">
        <v>1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65</v>
      </c>
      <c r="F90" s="8">
        <v>0</v>
      </c>
      <c r="G90" s="8">
        <v>2</v>
      </c>
      <c r="H90" s="8">
        <v>0</v>
      </c>
      <c r="I90" s="8">
        <v>67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11</v>
      </c>
      <c r="F91" s="8">
        <v>0</v>
      </c>
      <c r="G91" s="8">
        <v>9</v>
      </c>
      <c r="H91" s="8">
        <v>0</v>
      </c>
      <c r="I91" s="8">
        <v>20</v>
      </c>
      <c r="J91" s="8">
        <v>1</v>
      </c>
    </row>
    <row r="92" spans="1:10" x14ac:dyDescent="0.25">
      <c r="A92" s="46" t="s">
        <v>91</v>
      </c>
      <c r="B92" s="47"/>
      <c r="C92" s="48"/>
      <c r="D92" s="32"/>
      <c r="E92" s="4">
        <v>76</v>
      </c>
      <c r="F92" s="4">
        <v>0</v>
      </c>
      <c r="G92" s="4">
        <v>11</v>
      </c>
      <c r="H92" s="4">
        <v>0</v>
      </c>
      <c r="I92" s="4">
        <v>87</v>
      </c>
      <c r="J92" s="20">
        <v>1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38</v>
      </c>
      <c r="F93" s="8">
        <v>0</v>
      </c>
      <c r="G93" s="8">
        <v>5</v>
      </c>
      <c r="H93" s="8">
        <v>1</v>
      </c>
      <c r="I93" s="8">
        <v>44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10</v>
      </c>
      <c r="F94" s="8">
        <v>0</v>
      </c>
      <c r="G94" s="8">
        <v>39</v>
      </c>
      <c r="H94" s="8">
        <v>0</v>
      </c>
      <c r="I94" s="8">
        <v>49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48</v>
      </c>
      <c r="F95" s="4">
        <v>0</v>
      </c>
      <c r="G95" s="4">
        <v>44</v>
      </c>
      <c r="H95" s="4">
        <v>1</v>
      </c>
      <c r="I95" s="4">
        <v>93</v>
      </c>
      <c r="J95" s="20"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21</v>
      </c>
      <c r="F96" s="8">
        <v>0</v>
      </c>
      <c r="G96" s="8">
        <v>10</v>
      </c>
      <c r="H96" s="8">
        <v>2</v>
      </c>
      <c r="I96" s="8">
        <v>33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40</v>
      </c>
      <c r="F97" s="8">
        <v>0</v>
      </c>
      <c r="G97" s="8">
        <v>8</v>
      </c>
      <c r="H97" s="8">
        <v>1</v>
      </c>
      <c r="I97" s="8">
        <v>49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61</v>
      </c>
      <c r="F98" s="4">
        <v>0</v>
      </c>
      <c r="G98" s="4">
        <v>18</v>
      </c>
      <c r="H98" s="4">
        <v>3</v>
      </c>
      <c r="I98" s="4">
        <v>82</v>
      </c>
      <c r="J98" s="20"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5</v>
      </c>
      <c r="F99" s="19">
        <v>0</v>
      </c>
      <c r="G99" s="8">
        <v>2</v>
      </c>
      <c r="H99" s="8">
        <v>1</v>
      </c>
      <c r="I99" s="8">
        <v>8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50</v>
      </c>
      <c r="F100" s="19">
        <v>0</v>
      </c>
      <c r="G100" s="8">
        <v>3</v>
      </c>
      <c r="H100" s="8">
        <v>0</v>
      </c>
      <c r="I100" s="8">
        <v>53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31</v>
      </c>
      <c r="F101" s="19">
        <v>0</v>
      </c>
      <c r="G101" s="8">
        <v>44</v>
      </c>
      <c r="H101" s="8">
        <v>0</v>
      </c>
      <c r="I101" s="8">
        <v>75</v>
      </c>
      <c r="J101" s="8">
        <v>1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18</v>
      </c>
      <c r="F102" s="19">
        <v>0</v>
      </c>
      <c r="G102" s="8">
        <v>3</v>
      </c>
      <c r="H102" s="8">
        <v>0</v>
      </c>
      <c r="I102" s="8">
        <v>21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104</v>
      </c>
      <c r="F103" s="4">
        <v>0</v>
      </c>
      <c r="G103" s="20">
        <v>52</v>
      </c>
      <c r="H103" s="4">
        <v>1</v>
      </c>
      <c r="I103" s="4">
        <v>157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393</v>
      </c>
      <c r="F104" s="4">
        <v>42</v>
      </c>
      <c r="G104" s="4">
        <v>183</v>
      </c>
      <c r="H104" s="4">
        <v>17</v>
      </c>
      <c r="I104" s="4">
        <v>635</v>
      </c>
      <c r="J104" s="20">
        <v>4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167</v>
      </c>
      <c r="F106" s="8">
        <v>0</v>
      </c>
      <c r="G106" s="8">
        <v>52</v>
      </c>
      <c r="H106" s="8">
        <v>47</v>
      </c>
      <c r="I106" s="8">
        <v>266</v>
      </c>
      <c r="J106" s="8">
        <v>0</v>
      </c>
    </row>
    <row r="107" spans="1:10" x14ac:dyDescent="0.25">
      <c r="A107" s="46" t="s">
        <v>106</v>
      </c>
      <c r="B107" s="47"/>
      <c r="C107" s="48"/>
      <c r="D107" s="32"/>
      <c r="E107" s="4">
        <v>167</v>
      </c>
      <c r="F107" s="4">
        <v>0</v>
      </c>
      <c r="G107" s="4">
        <v>52</v>
      </c>
      <c r="H107" s="4">
        <v>47</v>
      </c>
      <c r="I107" s="4">
        <v>266</v>
      </c>
      <c r="J107" s="20">
        <v>0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5</v>
      </c>
      <c r="F108" s="8">
        <v>0</v>
      </c>
      <c r="G108" s="8">
        <v>3</v>
      </c>
      <c r="H108" s="8">
        <v>0</v>
      </c>
      <c r="I108" s="8">
        <v>8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7</v>
      </c>
      <c r="F109" s="8">
        <v>0</v>
      </c>
      <c r="G109" s="8">
        <v>15</v>
      </c>
      <c r="H109" s="8">
        <v>11</v>
      </c>
      <c r="I109" s="8">
        <v>33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5</v>
      </c>
      <c r="F110" s="8">
        <v>0</v>
      </c>
      <c r="G110" s="8">
        <v>4</v>
      </c>
      <c r="H110" s="8">
        <v>1</v>
      </c>
      <c r="I110" s="8">
        <v>10</v>
      </c>
      <c r="J110" s="8">
        <v>0</v>
      </c>
    </row>
    <row r="111" spans="1:10" x14ac:dyDescent="0.25">
      <c r="A111" s="46" t="s">
        <v>110</v>
      </c>
      <c r="B111" s="47"/>
      <c r="C111" s="48"/>
      <c r="D111" s="32"/>
      <c r="E111" s="4">
        <v>17</v>
      </c>
      <c r="F111" s="4">
        <v>0</v>
      </c>
      <c r="G111" s="4">
        <v>22</v>
      </c>
      <c r="H111" s="4">
        <v>12</v>
      </c>
      <c r="I111" s="4">
        <v>51</v>
      </c>
      <c r="J111" s="20">
        <v>0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10</v>
      </c>
      <c r="F112" s="8">
        <v>0</v>
      </c>
      <c r="G112" s="8">
        <v>6</v>
      </c>
      <c r="H112" s="8">
        <v>0</v>
      </c>
      <c r="I112" s="8">
        <v>16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18</v>
      </c>
      <c r="F113" s="8">
        <v>0</v>
      </c>
      <c r="G113" s="8">
        <v>0</v>
      </c>
      <c r="H113" s="8">
        <v>1</v>
      </c>
      <c r="I113" s="8">
        <v>19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28</v>
      </c>
      <c r="F114" s="4">
        <v>0</v>
      </c>
      <c r="G114" s="4">
        <v>6</v>
      </c>
      <c r="H114" s="4">
        <v>1</v>
      </c>
      <c r="I114" s="4">
        <v>35</v>
      </c>
      <c r="J114" s="20"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14</v>
      </c>
      <c r="F115" s="8">
        <v>1</v>
      </c>
      <c r="G115" s="8">
        <v>9</v>
      </c>
      <c r="H115" s="8">
        <v>18</v>
      </c>
      <c r="I115" s="8">
        <v>42</v>
      </c>
      <c r="J115" s="8">
        <v>1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72</v>
      </c>
      <c r="F116" s="8">
        <v>1</v>
      </c>
      <c r="G116" s="8">
        <v>15</v>
      </c>
      <c r="H116" s="8">
        <v>3</v>
      </c>
      <c r="I116" s="8">
        <v>91</v>
      </c>
      <c r="J116" s="8">
        <v>1</v>
      </c>
    </row>
    <row r="117" spans="1:10" x14ac:dyDescent="0.25">
      <c r="A117" s="46" t="s">
        <v>116</v>
      </c>
      <c r="B117" s="49"/>
      <c r="C117" s="50"/>
      <c r="D117" s="39"/>
      <c r="E117" s="4">
        <v>86</v>
      </c>
      <c r="F117" s="4">
        <v>2</v>
      </c>
      <c r="G117" s="4">
        <v>24</v>
      </c>
      <c r="H117" s="4">
        <v>21</v>
      </c>
      <c r="I117" s="4">
        <v>133</v>
      </c>
      <c r="J117" s="20">
        <v>2</v>
      </c>
    </row>
    <row r="118" spans="1:10" x14ac:dyDescent="0.25">
      <c r="A118" s="46" t="s">
        <v>117</v>
      </c>
      <c r="B118" s="49"/>
      <c r="C118" s="50"/>
      <c r="D118" s="39"/>
      <c r="E118" s="20">
        <v>298</v>
      </c>
      <c r="F118" s="20">
        <v>2</v>
      </c>
      <c r="G118" s="20">
        <v>104</v>
      </c>
      <c r="H118" s="20">
        <v>81</v>
      </c>
      <c r="I118" s="20">
        <v>485</v>
      </c>
      <c r="J118" s="20">
        <v>2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3</v>
      </c>
      <c r="F119" s="8">
        <v>0</v>
      </c>
      <c r="G119" s="8">
        <v>32</v>
      </c>
      <c r="H119" s="8">
        <v>0</v>
      </c>
      <c r="I119" s="8">
        <v>35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4</v>
      </c>
      <c r="F122" s="8">
        <v>0</v>
      </c>
      <c r="G122" s="8">
        <v>1</v>
      </c>
      <c r="H122" s="8">
        <v>0</v>
      </c>
      <c r="I122" s="8">
        <v>5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7</v>
      </c>
      <c r="F123" s="4">
        <v>0</v>
      </c>
      <c r="G123" s="4">
        <v>33</v>
      </c>
      <c r="H123" s="4">
        <v>0</v>
      </c>
      <c r="I123" s="4">
        <v>40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7</v>
      </c>
      <c r="F124" s="4">
        <v>0</v>
      </c>
      <c r="G124" s="4">
        <v>33</v>
      </c>
      <c r="H124" s="4">
        <v>0</v>
      </c>
      <c r="I124" s="4">
        <v>40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1389</v>
      </c>
      <c r="F125" s="15">
        <v>46</v>
      </c>
      <c r="G125" s="15">
        <v>651</v>
      </c>
      <c r="H125" s="15">
        <v>194</v>
      </c>
      <c r="I125" s="15">
        <v>2280</v>
      </c>
      <c r="J125" s="15">
        <v>23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232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21" sqref="K2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40"/>
      <c r="E7" s="4">
        <v>3</v>
      </c>
      <c r="F7" s="4">
        <v>0</v>
      </c>
      <c r="G7" s="4">
        <v>0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21</v>
      </c>
      <c r="F9" s="8">
        <v>0</v>
      </c>
      <c r="G9" s="8">
        <v>31</v>
      </c>
      <c r="H9" s="8">
        <v>1</v>
      </c>
      <c r="I9" s="8">
        <v>53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21</v>
      </c>
      <c r="F13" s="20">
        <v>0</v>
      </c>
      <c r="G13" s="20">
        <v>31</v>
      </c>
      <c r="H13" s="20">
        <v>1</v>
      </c>
      <c r="I13" s="20">
        <v>53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6</v>
      </c>
      <c r="F14" s="8">
        <v>0</v>
      </c>
      <c r="G14" s="8">
        <v>0</v>
      </c>
      <c r="H14" s="8">
        <v>0</v>
      </c>
      <c r="I14" s="8">
        <v>6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2</v>
      </c>
      <c r="F16" s="8">
        <v>0</v>
      </c>
      <c r="G16" s="8">
        <v>2</v>
      </c>
      <c r="H16" s="8">
        <v>0</v>
      </c>
      <c r="I16" s="8">
        <v>4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12</v>
      </c>
      <c r="F17" s="8">
        <v>0</v>
      </c>
      <c r="G17" s="8">
        <v>1</v>
      </c>
      <c r="H17" s="8">
        <v>0</v>
      </c>
      <c r="I17" s="8">
        <v>13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21</v>
      </c>
      <c r="F19" s="8">
        <v>0</v>
      </c>
      <c r="G19" s="8">
        <v>11</v>
      </c>
      <c r="H19" s="8">
        <v>0</v>
      </c>
      <c r="I19" s="8">
        <v>32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41</v>
      </c>
      <c r="F20" s="4">
        <v>0</v>
      </c>
      <c r="G20" s="4">
        <v>14</v>
      </c>
      <c r="H20" s="4">
        <v>0</v>
      </c>
      <c r="I20" s="4">
        <v>55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158</v>
      </c>
      <c r="F21" s="8">
        <v>1</v>
      </c>
      <c r="G21" s="8">
        <v>18</v>
      </c>
      <c r="H21" s="8">
        <v>1</v>
      </c>
      <c r="I21" s="8">
        <v>178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3</v>
      </c>
      <c r="F22" s="8">
        <v>0</v>
      </c>
      <c r="G22" s="8">
        <v>0</v>
      </c>
      <c r="H22" s="8">
        <v>0</v>
      </c>
      <c r="I22" s="8"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161</v>
      </c>
      <c r="F23" s="4">
        <v>1</v>
      </c>
      <c r="G23" s="4">
        <v>18</v>
      </c>
      <c r="H23" s="4">
        <v>1</v>
      </c>
      <c r="I23" s="4">
        <v>181</v>
      </c>
      <c r="J23" s="4"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3</v>
      </c>
      <c r="F24" s="8">
        <v>4</v>
      </c>
      <c r="G24" s="8">
        <v>14</v>
      </c>
      <c r="H24" s="8">
        <v>1</v>
      </c>
      <c r="I24" s="8">
        <v>22</v>
      </c>
      <c r="J24" s="8">
        <v>1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9</v>
      </c>
      <c r="F25" s="8">
        <v>0</v>
      </c>
      <c r="G25" s="8">
        <v>7</v>
      </c>
      <c r="H25" s="8">
        <v>0</v>
      </c>
      <c r="I25" s="8">
        <v>16</v>
      </c>
      <c r="J25" s="8">
        <v>1</v>
      </c>
    </row>
    <row r="26" spans="1:10" x14ac:dyDescent="0.25">
      <c r="A26" s="46" t="s">
        <v>24</v>
      </c>
      <c r="B26" s="47"/>
      <c r="C26" s="48"/>
      <c r="D26" s="33"/>
      <c r="E26" s="4">
        <v>12</v>
      </c>
      <c r="F26" s="4">
        <v>4</v>
      </c>
      <c r="G26" s="4">
        <v>21</v>
      </c>
      <c r="H26" s="4">
        <v>1</v>
      </c>
      <c r="I26" s="4">
        <v>38</v>
      </c>
      <c r="J26" s="4">
        <v>2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1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1</v>
      </c>
      <c r="F29" s="4">
        <v>0</v>
      </c>
      <c r="G29" s="4">
        <v>0</v>
      </c>
      <c r="H29" s="4">
        <v>0</v>
      </c>
      <c r="I29" s="4">
        <v>1</v>
      </c>
      <c r="J29" s="4"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11</v>
      </c>
      <c r="F34" s="8">
        <v>1</v>
      </c>
      <c r="G34" s="8">
        <v>20</v>
      </c>
      <c r="H34" s="8">
        <v>9</v>
      </c>
      <c r="I34" s="8">
        <v>41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v>11</v>
      </c>
      <c r="F35" s="20">
        <v>1</v>
      </c>
      <c r="G35" s="20">
        <v>20</v>
      </c>
      <c r="H35" s="20">
        <v>9</v>
      </c>
      <c r="I35" s="20">
        <v>41</v>
      </c>
      <c r="J35" s="20">
        <v>2</v>
      </c>
    </row>
    <row r="36" spans="1:10" x14ac:dyDescent="0.25">
      <c r="A36" s="46" t="s">
        <v>34</v>
      </c>
      <c r="B36" s="47"/>
      <c r="C36" s="48"/>
      <c r="D36" s="33"/>
      <c r="E36" s="20">
        <v>250</v>
      </c>
      <c r="F36" s="20">
        <v>6</v>
      </c>
      <c r="G36" s="20">
        <v>104</v>
      </c>
      <c r="H36" s="20">
        <v>14</v>
      </c>
      <c r="I36" s="20">
        <v>374</v>
      </c>
      <c r="J36" s="20">
        <v>4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48</v>
      </c>
      <c r="F39" s="8">
        <v>1</v>
      </c>
      <c r="G39" s="8">
        <v>14</v>
      </c>
      <c r="H39" s="8">
        <v>6</v>
      </c>
      <c r="I39" s="8">
        <v>69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</v>
      </c>
    </row>
    <row r="42" spans="1:10" x14ac:dyDescent="0.25">
      <c r="A42" s="46" t="s">
        <v>40</v>
      </c>
      <c r="B42" s="47"/>
      <c r="C42" s="48"/>
      <c r="D42" s="33"/>
      <c r="E42" s="20">
        <v>48</v>
      </c>
      <c r="F42" s="20">
        <v>1</v>
      </c>
      <c r="G42" s="20">
        <v>14</v>
      </c>
      <c r="H42" s="20">
        <v>6</v>
      </c>
      <c r="I42" s="20">
        <v>69</v>
      </c>
      <c r="J42" s="20">
        <v>4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74</v>
      </c>
      <c r="F43" s="8">
        <v>1</v>
      </c>
      <c r="G43" s="8">
        <v>29</v>
      </c>
      <c r="H43" s="8">
        <v>0</v>
      </c>
      <c r="I43" s="8">
        <v>104</v>
      </c>
      <c r="J43" s="8">
        <v>1</v>
      </c>
    </row>
    <row r="44" spans="1:10" x14ac:dyDescent="0.25">
      <c r="A44" s="46" t="s">
        <v>42</v>
      </c>
      <c r="B44" s="47"/>
      <c r="C44" s="48"/>
      <c r="D44" s="33"/>
      <c r="E44" s="20">
        <v>74</v>
      </c>
      <c r="F44" s="20">
        <v>1</v>
      </c>
      <c r="G44" s="20">
        <v>29</v>
      </c>
      <c r="H44" s="20">
        <v>0</v>
      </c>
      <c r="I44" s="20">
        <v>104</v>
      </c>
      <c r="J44" s="20">
        <v>1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10</v>
      </c>
      <c r="F45" s="8">
        <v>0</v>
      </c>
      <c r="G45" s="8">
        <v>0</v>
      </c>
      <c r="H45" s="8">
        <v>0</v>
      </c>
      <c r="I45" s="8">
        <v>10</v>
      </c>
      <c r="J45" s="8">
        <v>2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8</v>
      </c>
      <c r="F49" s="8">
        <v>0</v>
      </c>
      <c r="G49" s="8">
        <v>5</v>
      </c>
      <c r="H49" s="8">
        <v>0</v>
      </c>
      <c r="I49" s="8">
        <v>13</v>
      </c>
      <c r="J49" s="8">
        <v>2</v>
      </c>
    </row>
    <row r="50" spans="1:10" x14ac:dyDescent="0.25">
      <c r="A50" s="46" t="s">
        <v>48</v>
      </c>
      <c r="B50" s="47"/>
      <c r="C50" s="48"/>
      <c r="D50" s="33"/>
      <c r="E50" s="20">
        <v>18</v>
      </c>
      <c r="F50" s="20">
        <v>0</v>
      </c>
      <c r="G50" s="20">
        <v>5</v>
      </c>
      <c r="H50" s="20">
        <v>0</v>
      </c>
      <c r="I50" s="20">
        <v>23</v>
      </c>
      <c r="J50" s="20">
        <v>5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14</v>
      </c>
      <c r="F51" s="8">
        <v>1</v>
      </c>
      <c r="G51" s="8">
        <v>55</v>
      </c>
      <c r="H51" s="8">
        <v>6</v>
      </c>
      <c r="I51" s="8">
        <v>76</v>
      </c>
      <c r="J51" s="8">
        <v>2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5</v>
      </c>
      <c r="F52" s="8">
        <v>0</v>
      </c>
      <c r="G52" s="8">
        <v>4</v>
      </c>
      <c r="H52" s="8">
        <v>0</v>
      </c>
      <c r="I52" s="8">
        <v>9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14</v>
      </c>
      <c r="F55" s="8">
        <v>0</v>
      </c>
      <c r="G55" s="8">
        <v>2</v>
      </c>
      <c r="H55" s="8">
        <v>6</v>
      </c>
      <c r="I55" s="8">
        <v>22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33</v>
      </c>
      <c r="F56" s="4">
        <v>1</v>
      </c>
      <c r="G56" s="4">
        <v>61</v>
      </c>
      <c r="H56" s="4">
        <v>12</v>
      </c>
      <c r="I56" s="4">
        <v>107</v>
      </c>
      <c r="J56" s="20">
        <v>2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59</v>
      </c>
      <c r="F58" s="8">
        <v>1</v>
      </c>
      <c r="G58" s="8">
        <v>27</v>
      </c>
      <c r="H58" s="8">
        <v>0</v>
      </c>
      <c r="I58" s="8">
        <v>87</v>
      </c>
      <c r="J58" s="8">
        <v>3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2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59</v>
      </c>
      <c r="F61" s="4">
        <v>1</v>
      </c>
      <c r="G61" s="4">
        <v>27</v>
      </c>
      <c r="H61" s="4">
        <v>0</v>
      </c>
      <c r="I61" s="4">
        <v>87</v>
      </c>
      <c r="J61" s="20">
        <v>5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46</v>
      </c>
      <c r="F63" s="8">
        <v>0</v>
      </c>
      <c r="G63" s="8">
        <v>12</v>
      </c>
      <c r="H63" s="8">
        <v>1</v>
      </c>
      <c r="I63" s="8">
        <v>59</v>
      </c>
      <c r="J63" s="8">
        <v>1</v>
      </c>
    </row>
    <row r="64" spans="1:10" x14ac:dyDescent="0.25">
      <c r="A64" s="46" t="s">
        <v>62</v>
      </c>
      <c r="B64" s="47"/>
      <c r="C64" s="48"/>
      <c r="D64" s="40"/>
      <c r="E64" s="4">
        <v>46</v>
      </c>
      <c r="F64" s="4">
        <v>0</v>
      </c>
      <c r="G64" s="4">
        <v>12</v>
      </c>
      <c r="H64" s="4">
        <v>1</v>
      </c>
      <c r="I64" s="4">
        <v>59</v>
      </c>
      <c r="J64" s="20">
        <v>1</v>
      </c>
    </row>
    <row r="65" spans="1:10" x14ac:dyDescent="0.25">
      <c r="A65" s="46" t="s">
        <v>63</v>
      </c>
      <c r="B65" s="47"/>
      <c r="C65" s="48"/>
      <c r="D65" s="40"/>
      <c r="E65" s="4">
        <v>278</v>
      </c>
      <c r="F65" s="4">
        <v>4</v>
      </c>
      <c r="G65" s="4">
        <v>148</v>
      </c>
      <c r="H65" s="4">
        <v>19</v>
      </c>
      <c r="I65" s="4">
        <v>449</v>
      </c>
      <c r="J65" s="20">
        <v>18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0</v>
      </c>
      <c r="F67" s="8">
        <v>0</v>
      </c>
      <c r="G67" s="21">
        <v>0</v>
      </c>
      <c r="H67" s="21">
        <v>0</v>
      </c>
      <c r="I67" s="8">
        <v>0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202</v>
      </c>
      <c r="F68" s="8">
        <v>0</v>
      </c>
      <c r="G68" s="21">
        <v>96</v>
      </c>
      <c r="H68" s="21">
        <v>62</v>
      </c>
      <c r="I68" s="8">
        <v>360</v>
      </c>
      <c r="J68" s="8">
        <v>3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0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0"/>
      <c r="E71" s="4">
        <v>202</v>
      </c>
      <c r="F71" s="4">
        <v>0</v>
      </c>
      <c r="G71" s="4">
        <v>96</v>
      </c>
      <c r="H71" s="4">
        <v>62</v>
      </c>
      <c r="I71" s="4">
        <v>360</v>
      </c>
      <c r="J71" s="20">
        <v>3</v>
      </c>
    </row>
    <row r="72" spans="1:10" x14ac:dyDescent="0.25">
      <c r="A72" s="46" t="s">
        <v>71</v>
      </c>
      <c r="B72" s="47"/>
      <c r="C72" s="48"/>
      <c r="D72" s="40"/>
      <c r="E72" s="4">
        <v>202</v>
      </c>
      <c r="F72" s="4">
        <v>0</v>
      </c>
      <c r="G72" s="4">
        <v>96</v>
      </c>
      <c r="H72" s="4">
        <v>62</v>
      </c>
      <c r="I72" s="4">
        <v>360</v>
      </c>
      <c r="J72" s="20">
        <v>3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22</v>
      </c>
      <c r="F73" s="21">
        <v>0</v>
      </c>
      <c r="G73" s="21">
        <v>6</v>
      </c>
      <c r="H73" s="21">
        <v>2</v>
      </c>
      <c r="I73" s="8">
        <v>30</v>
      </c>
      <c r="J73" s="8">
        <v>0</v>
      </c>
    </row>
    <row r="74" spans="1:10" x14ac:dyDescent="0.25">
      <c r="A74" s="46" t="s">
        <v>73</v>
      </c>
      <c r="B74" s="47"/>
      <c r="C74" s="48"/>
      <c r="D74" s="40"/>
      <c r="E74" s="4">
        <v>22</v>
      </c>
      <c r="F74" s="4">
        <v>0</v>
      </c>
      <c r="G74" s="4">
        <v>6</v>
      </c>
      <c r="H74" s="4">
        <v>2</v>
      </c>
      <c r="I74" s="4">
        <v>30</v>
      </c>
      <c r="J74" s="20"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0</v>
      </c>
      <c r="F75" s="21">
        <v>1</v>
      </c>
      <c r="G75" s="21">
        <v>1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21</v>
      </c>
      <c r="F76" s="21">
        <v>0</v>
      </c>
      <c r="G76" s="21">
        <v>17</v>
      </c>
      <c r="H76" s="21">
        <v>2</v>
      </c>
      <c r="I76" s="8">
        <v>40</v>
      </c>
      <c r="J76" s="8">
        <v>0</v>
      </c>
    </row>
    <row r="77" spans="1:10" x14ac:dyDescent="0.25">
      <c r="A77" s="46" t="s">
        <v>76</v>
      </c>
      <c r="B77" s="47"/>
      <c r="C77" s="48"/>
      <c r="D77" s="40"/>
      <c r="E77" s="4">
        <v>21</v>
      </c>
      <c r="F77" s="4">
        <v>1</v>
      </c>
      <c r="G77" s="4">
        <v>18</v>
      </c>
      <c r="H77" s="4">
        <v>2</v>
      </c>
      <c r="I77" s="4">
        <v>42</v>
      </c>
      <c r="J77" s="20"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9</v>
      </c>
      <c r="F78" s="21">
        <v>2</v>
      </c>
      <c r="G78" s="21">
        <v>5</v>
      </c>
      <c r="H78" s="21">
        <v>11</v>
      </c>
      <c r="I78" s="8">
        <v>27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23</v>
      </c>
      <c r="F79" s="21">
        <v>1</v>
      </c>
      <c r="G79" s="21">
        <v>2</v>
      </c>
      <c r="H79" s="21">
        <v>2</v>
      </c>
      <c r="I79" s="8">
        <v>28</v>
      </c>
      <c r="J79" s="8">
        <v>1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3</v>
      </c>
      <c r="F80" s="21">
        <v>1</v>
      </c>
      <c r="G80" s="21">
        <v>10</v>
      </c>
      <c r="H80" s="21">
        <v>1</v>
      </c>
      <c r="I80" s="8">
        <v>15</v>
      </c>
      <c r="J80" s="8">
        <v>0</v>
      </c>
    </row>
    <row r="81" spans="1:10" x14ac:dyDescent="0.25">
      <c r="A81" s="46" t="s">
        <v>80</v>
      </c>
      <c r="B81" s="47"/>
      <c r="C81" s="48"/>
      <c r="D81" s="40"/>
      <c r="E81" s="4">
        <v>35</v>
      </c>
      <c r="F81" s="4">
        <v>4</v>
      </c>
      <c r="G81" s="4">
        <v>17</v>
      </c>
      <c r="H81" s="4">
        <v>14</v>
      </c>
      <c r="I81" s="4">
        <v>70</v>
      </c>
      <c r="J81" s="20">
        <v>1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4</v>
      </c>
      <c r="F82" s="21">
        <v>0</v>
      </c>
      <c r="G82" s="21">
        <v>2</v>
      </c>
      <c r="H82" s="21">
        <v>0</v>
      </c>
      <c r="I82" s="8">
        <v>6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30</v>
      </c>
      <c r="F83" s="21">
        <v>63</v>
      </c>
      <c r="G83" s="21">
        <v>6</v>
      </c>
      <c r="H83" s="21">
        <v>2</v>
      </c>
      <c r="I83" s="8">
        <v>101</v>
      </c>
      <c r="J83" s="8">
        <v>0</v>
      </c>
    </row>
    <row r="84" spans="1:10" x14ac:dyDescent="0.25">
      <c r="A84" s="46" t="s">
        <v>83</v>
      </c>
      <c r="B84" s="47"/>
      <c r="C84" s="48"/>
      <c r="D84" s="40"/>
      <c r="E84" s="4">
        <v>34</v>
      </c>
      <c r="F84" s="4">
        <v>63</v>
      </c>
      <c r="G84" s="4">
        <v>8</v>
      </c>
      <c r="H84" s="4">
        <v>2</v>
      </c>
      <c r="I84" s="4">
        <v>107</v>
      </c>
      <c r="J84" s="20">
        <v>0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8</v>
      </c>
      <c r="F85" s="8">
        <v>0</v>
      </c>
      <c r="G85" s="8">
        <v>0</v>
      </c>
      <c r="H85" s="8">
        <v>1</v>
      </c>
      <c r="I85" s="8">
        <v>9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12</v>
      </c>
      <c r="F86" s="8">
        <v>0</v>
      </c>
      <c r="G86" s="8">
        <v>11</v>
      </c>
      <c r="H86" s="8">
        <v>0</v>
      </c>
      <c r="I86" s="8">
        <v>23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1</v>
      </c>
      <c r="F87" s="8">
        <v>0</v>
      </c>
      <c r="G87" s="8">
        <v>4</v>
      </c>
      <c r="H87" s="8">
        <v>1</v>
      </c>
      <c r="I87" s="8">
        <v>6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21</v>
      </c>
      <c r="F88" s="4">
        <v>0</v>
      </c>
      <c r="G88" s="4">
        <v>15</v>
      </c>
      <c r="H88" s="4">
        <v>2</v>
      </c>
      <c r="I88" s="4">
        <v>38</v>
      </c>
      <c r="J88" s="20"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99</v>
      </c>
      <c r="F90" s="8">
        <v>0</v>
      </c>
      <c r="G90" s="8">
        <v>3</v>
      </c>
      <c r="H90" s="8">
        <v>0</v>
      </c>
      <c r="I90" s="8">
        <v>102</v>
      </c>
      <c r="J90" s="8">
        <v>2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16</v>
      </c>
      <c r="F91" s="8">
        <v>0</v>
      </c>
      <c r="G91" s="8">
        <v>24</v>
      </c>
      <c r="H91" s="8">
        <v>0</v>
      </c>
      <c r="I91" s="8">
        <v>40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115</v>
      </c>
      <c r="F92" s="4">
        <v>0</v>
      </c>
      <c r="G92" s="4">
        <v>27</v>
      </c>
      <c r="H92" s="4">
        <v>0</v>
      </c>
      <c r="I92" s="4">
        <v>142</v>
      </c>
      <c r="J92" s="20">
        <v>2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29</v>
      </c>
      <c r="F93" s="8">
        <v>0</v>
      </c>
      <c r="G93" s="8">
        <v>8</v>
      </c>
      <c r="H93" s="8">
        <v>2</v>
      </c>
      <c r="I93" s="8">
        <v>39</v>
      </c>
      <c r="J93" s="8">
        <v>1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23</v>
      </c>
      <c r="F94" s="8">
        <v>0</v>
      </c>
      <c r="G94" s="8">
        <v>58</v>
      </c>
      <c r="H94" s="8">
        <v>0</v>
      </c>
      <c r="I94" s="8">
        <v>81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52</v>
      </c>
      <c r="F95" s="4">
        <v>0</v>
      </c>
      <c r="G95" s="4">
        <v>66</v>
      </c>
      <c r="H95" s="4">
        <v>2</v>
      </c>
      <c r="I95" s="4">
        <v>120</v>
      </c>
      <c r="J95" s="20">
        <v>1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25</v>
      </c>
      <c r="F96" s="8">
        <v>0</v>
      </c>
      <c r="G96" s="8">
        <v>9</v>
      </c>
      <c r="H96" s="8">
        <v>1</v>
      </c>
      <c r="I96" s="8">
        <v>35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55</v>
      </c>
      <c r="F97" s="8">
        <v>0</v>
      </c>
      <c r="G97" s="8">
        <v>16</v>
      </c>
      <c r="H97" s="8">
        <v>0</v>
      </c>
      <c r="I97" s="8">
        <v>71</v>
      </c>
      <c r="J97" s="8">
        <v>0</v>
      </c>
    </row>
    <row r="98" spans="1:10" x14ac:dyDescent="0.25">
      <c r="A98" s="46" t="s">
        <v>97</v>
      </c>
      <c r="B98" s="47"/>
      <c r="C98" s="48"/>
      <c r="D98" s="32"/>
      <c r="E98" s="4">
        <v>80</v>
      </c>
      <c r="F98" s="4">
        <v>0</v>
      </c>
      <c r="G98" s="4">
        <v>25</v>
      </c>
      <c r="H98" s="4">
        <v>1</v>
      </c>
      <c r="I98" s="4">
        <v>106</v>
      </c>
      <c r="J98" s="20">
        <v>0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1</v>
      </c>
      <c r="F99" s="19">
        <v>0</v>
      </c>
      <c r="G99" s="8">
        <v>1</v>
      </c>
      <c r="H99" s="8">
        <v>3</v>
      </c>
      <c r="I99" s="8">
        <v>5</v>
      </c>
      <c r="J99" s="8">
        <v>1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38</v>
      </c>
      <c r="F100" s="19">
        <v>1</v>
      </c>
      <c r="G100" s="8">
        <v>6</v>
      </c>
      <c r="H100" s="8">
        <v>0</v>
      </c>
      <c r="I100" s="8">
        <v>45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42</v>
      </c>
      <c r="F101" s="19">
        <v>1</v>
      </c>
      <c r="G101" s="8">
        <v>54</v>
      </c>
      <c r="H101" s="8">
        <v>0</v>
      </c>
      <c r="I101" s="8">
        <v>97</v>
      </c>
      <c r="J101" s="8">
        <v>0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22</v>
      </c>
      <c r="F102" s="19">
        <v>0</v>
      </c>
      <c r="G102" s="8">
        <v>2</v>
      </c>
      <c r="H102" s="8">
        <v>0</v>
      </c>
      <c r="I102" s="8">
        <v>24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103</v>
      </c>
      <c r="F103" s="4">
        <v>2</v>
      </c>
      <c r="G103" s="20">
        <v>63</v>
      </c>
      <c r="H103" s="4">
        <v>3</v>
      </c>
      <c r="I103" s="4">
        <v>171</v>
      </c>
      <c r="J103" s="20">
        <v>2</v>
      </c>
    </row>
    <row r="104" spans="1:10" x14ac:dyDescent="0.25">
      <c r="A104" s="46" t="s">
        <v>103</v>
      </c>
      <c r="B104" s="47"/>
      <c r="C104" s="48"/>
      <c r="D104" s="32"/>
      <c r="E104" s="4">
        <v>483</v>
      </c>
      <c r="F104" s="4">
        <v>70</v>
      </c>
      <c r="G104" s="4">
        <v>245</v>
      </c>
      <c r="H104" s="4">
        <v>28</v>
      </c>
      <c r="I104" s="4">
        <v>826</v>
      </c>
      <c r="J104" s="20">
        <v>6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320</v>
      </c>
      <c r="F106" s="8">
        <v>0</v>
      </c>
      <c r="G106" s="8">
        <v>118</v>
      </c>
      <c r="H106" s="8">
        <v>67</v>
      </c>
      <c r="I106" s="8">
        <v>505</v>
      </c>
      <c r="J106" s="8">
        <v>2</v>
      </c>
    </row>
    <row r="107" spans="1:10" x14ac:dyDescent="0.25">
      <c r="A107" s="46" t="s">
        <v>106</v>
      </c>
      <c r="B107" s="47"/>
      <c r="C107" s="48"/>
      <c r="D107" s="32"/>
      <c r="E107" s="4">
        <v>320</v>
      </c>
      <c r="F107" s="4">
        <v>0</v>
      </c>
      <c r="G107" s="4">
        <v>118</v>
      </c>
      <c r="H107" s="4">
        <v>67</v>
      </c>
      <c r="I107" s="4">
        <v>505</v>
      </c>
      <c r="J107" s="20">
        <v>2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2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20">
        <v>3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1</v>
      </c>
      <c r="H112" s="8">
        <v>0</v>
      </c>
      <c r="I112" s="8">
        <v>1</v>
      </c>
      <c r="J112" s="8">
        <v>1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1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1</v>
      </c>
      <c r="F114" s="4">
        <v>0</v>
      </c>
      <c r="G114" s="4">
        <v>1</v>
      </c>
      <c r="H114" s="4">
        <v>0</v>
      </c>
      <c r="I114" s="4">
        <v>2</v>
      </c>
      <c r="J114" s="20">
        <v>1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4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3</v>
      </c>
      <c r="F116" s="8">
        <v>0</v>
      </c>
      <c r="G116" s="8">
        <v>8</v>
      </c>
      <c r="H116" s="8">
        <v>0</v>
      </c>
      <c r="I116" s="8">
        <v>11</v>
      </c>
      <c r="J116" s="8">
        <v>3</v>
      </c>
    </row>
    <row r="117" spans="1:10" x14ac:dyDescent="0.25">
      <c r="A117" s="46" t="s">
        <v>116</v>
      </c>
      <c r="B117" s="49"/>
      <c r="C117" s="50"/>
      <c r="D117" s="40"/>
      <c r="E117" s="4">
        <v>3</v>
      </c>
      <c r="F117" s="4">
        <v>0</v>
      </c>
      <c r="G117" s="4">
        <v>8</v>
      </c>
      <c r="H117" s="4">
        <v>0</v>
      </c>
      <c r="I117" s="4">
        <v>11</v>
      </c>
      <c r="J117" s="20">
        <v>7</v>
      </c>
    </row>
    <row r="118" spans="1:10" x14ac:dyDescent="0.25">
      <c r="A118" s="46" t="s">
        <v>117</v>
      </c>
      <c r="B118" s="49"/>
      <c r="C118" s="50"/>
      <c r="D118" s="40"/>
      <c r="E118" s="20">
        <v>324</v>
      </c>
      <c r="F118" s="20">
        <v>0</v>
      </c>
      <c r="G118" s="20">
        <v>127</v>
      </c>
      <c r="H118" s="20">
        <v>67</v>
      </c>
      <c r="I118" s="20">
        <v>518</v>
      </c>
      <c r="J118" s="20">
        <v>13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58</v>
      </c>
      <c r="H119" s="8">
        <v>0</v>
      </c>
      <c r="I119" s="8">
        <v>60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6</v>
      </c>
      <c r="F122" s="8">
        <v>1</v>
      </c>
      <c r="G122" s="8">
        <v>4</v>
      </c>
      <c r="H122" s="8">
        <v>0</v>
      </c>
      <c r="I122" s="8">
        <v>11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8</v>
      </c>
      <c r="F123" s="4">
        <v>1</v>
      </c>
      <c r="G123" s="4">
        <v>62</v>
      </c>
      <c r="H123" s="4">
        <v>0</v>
      </c>
      <c r="I123" s="4">
        <v>71</v>
      </c>
      <c r="J123" s="20">
        <v>0</v>
      </c>
    </row>
    <row r="124" spans="1:10" x14ac:dyDescent="0.25">
      <c r="A124" s="46" t="s">
        <v>123</v>
      </c>
      <c r="B124" s="47"/>
      <c r="C124" s="48"/>
      <c r="D124" s="32"/>
      <c r="E124" s="4">
        <v>8</v>
      </c>
      <c r="F124" s="4">
        <v>1</v>
      </c>
      <c r="G124" s="4">
        <v>62</v>
      </c>
      <c r="H124" s="4">
        <v>0</v>
      </c>
      <c r="I124" s="4">
        <v>71</v>
      </c>
      <c r="J124" s="20"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1545</v>
      </c>
      <c r="F125" s="15">
        <v>81</v>
      </c>
      <c r="G125" s="15">
        <v>782</v>
      </c>
      <c r="H125" s="15">
        <v>190</v>
      </c>
      <c r="I125" s="15">
        <v>2598</v>
      </c>
      <c r="J125" s="15">
        <v>44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233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0"/>
      <c r="B1" s="10"/>
      <c r="C1" s="10"/>
      <c r="D1" s="10"/>
      <c r="E1" s="51" t="s">
        <v>131</v>
      </c>
      <c r="F1" s="51"/>
      <c r="G1" s="51"/>
      <c r="H1" s="51"/>
      <c r="I1" s="10"/>
      <c r="J1" s="10"/>
    </row>
    <row r="2" spans="1:10" s="13" customFormat="1" ht="111.75" customHeight="1" x14ac:dyDescent="0.25">
      <c r="A2" s="11" t="s">
        <v>128</v>
      </c>
      <c r="B2" s="11" t="s">
        <v>129</v>
      </c>
      <c r="C2" s="11" t="s">
        <v>130</v>
      </c>
      <c r="D2" s="28" t="s">
        <v>221</v>
      </c>
      <c r="E2" s="12" t="s">
        <v>132</v>
      </c>
      <c r="F2" s="12" t="s">
        <v>133</v>
      </c>
      <c r="G2" s="12" t="s">
        <v>134</v>
      </c>
      <c r="H2" s="12" t="s">
        <v>126</v>
      </c>
      <c r="I2" s="11" t="s">
        <v>0</v>
      </c>
      <c r="J2" s="2" t="s">
        <v>127</v>
      </c>
    </row>
    <row r="3" spans="1:10" x14ac:dyDescent="0.25">
      <c r="A3" s="6">
        <v>1</v>
      </c>
      <c r="B3" s="6">
        <v>1</v>
      </c>
      <c r="C3" s="14" t="s">
        <v>1</v>
      </c>
      <c r="D3" s="29" t="s">
        <v>138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8">
        <v>0</v>
      </c>
    </row>
    <row r="4" spans="1:10" x14ac:dyDescent="0.25">
      <c r="A4" s="6">
        <v>1</v>
      </c>
      <c r="B4" s="6">
        <v>1</v>
      </c>
      <c r="C4" s="6" t="s">
        <v>2</v>
      </c>
      <c r="D4" s="30" t="s">
        <v>139</v>
      </c>
      <c r="E4" s="17">
        <v>0</v>
      </c>
      <c r="F4" s="17">
        <v>0</v>
      </c>
      <c r="G4" s="8">
        <v>0</v>
      </c>
      <c r="H4" s="8">
        <v>0</v>
      </c>
      <c r="I4" s="17">
        <v>0</v>
      </c>
      <c r="J4" s="8">
        <v>0</v>
      </c>
    </row>
    <row r="5" spans="1:10" x14ac:dyDescent="0.25">
      <c r="A5" s="6">
        <v>1</v>
      </c>
      <c r="B5" s="6">
        <v>1</v>
      </c>
      <c r="C5" s="6" t="s">
        <v>3</v>
      </c>
      <c r="D5" s="30" t="s">
        <v>140</v>
      </c>
      <c r="E5" s="8">
        <v>0</v>
      </c>
      <c r="F5" s="8">
        <v>0</v>
      </c>
      <c r="G5" s="8">
        <v>0</v>
      </c>
      <c r="H5" s="8">
        <v>0</v>
      </c>
      <c r="I5" s="17">
        <v>0</v>
      </c>
      <c r="J5" s="8">
        <v>0</v>
      </c>
    </row>
    <row r="6" spans="1:10" x14ac:dyDescent="0.25">
      <c r="A6" s="6">
        <v>1</v>
      </c>
      <c r="B6" s="6">
        <v>1</v>
      </c>
      <c r="C6" s="6" t="s">
        <v>4</v>
      </c>
      <c r="D6" s="30" t="s">
        <v>141</v>
      </c>
      <c r="E6" s="8">
        <v>3</v>
      </c>
      <c r="F6" s="8">
        <v>0</v>
      </c>
      <c r="G6" s="8">
        <v>0</v>
      </c>
      <c r="H6" s="8">
        <v>2</v>
      </c>
      <c r="I6" s="17">
        <v>5</v>
      </c>
      <c r="J6" s="8">
        <v>0</v>
      </c>
    </row>
    <row r="7" spans="1:10" x14ac:dyDescent="0.25">
      <c r="A7" s="46" t="s">
        <v>5</v>
      </c>
      <c r="B7" s="47"/>
      <c r="C7" s="48"/>
      <c r="D7" s="41"/>
      <c r="E7" s="4">
        <v>3</v>
      </c>
      <c r="F7" s="4">
        <v>0</v>
      </c>
      <c r="G7" s="4">
        <v>0</v>
      </c>
      <c r="H7" s="4">
        <v>2</v>
      </c>
      <c r="I7" s="4">
        <v>5</v>
      </c>
      <c r="J7" s="4">
        <v>0</v>
      </c>
    </row>
    <row r="8" spans="1:10" x14ac:dyDescent="0.25">
      <c r="A8" s="6">
        <v>1</v>
      </c>
      <c r="B8" s="6">
        <v>2</v>
      </c>
      <c r="C8" s="6" t="s">
        <v>6</v>
      </c>
      <c r="D8" s="30" t="s">
        <v>142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25">
      <c r="A9" s="6">
        <v>1</v>
      </c>
      <c r="B9" s="6">
        <v>2</v>
      </c>
      <c r="C9" s="6" t="s">
        <v>7</v>
      </c>
      <c r="D9" s="30" t="s">
        <v>143</v>
      </c>
      <c r="E9" s="8">
        <v>13</v>
      </c>
      <c r="F9" s="8">
        <v>2</v>
      </c>
      <c r="G9" s="8">
        <v>40</v>
      </c>
      <c r="H9" s="8">
        <v>2</v>
      </c>
      <c r="I9" s="8">
        <v>57</v>
      </c>
      <c r="J9" s="8">
        <v>0</v>
      </c>
    </row>
    <row r="10" spans="1:10" x14ac:dyDescent="0.25">
      <c r="A10" s="6">
        <v>1</v>
      </c>
      <c r="B10" s="6">
        <v>2</v>
      </c>
      <c r="C10" s="6" t="s">
        <v>8</v>
      </c>
      <c r="D10" s="30" t="s">
        <v>144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7">
        <v>0</v>
      </c>
    </row>
    <row r="11" spans="1:10" x14ac:dyDescent="0.25">
      <c r="A11" s="6">
        <v>1</v>
      </c>
      <c r="B11" s="6">
        <v>2</v>
      </c>
      <c r="C11" s="6" t="s">
        <v>9</v>
      </c>
      <c r="D11" s="30" t="s">
        <v>145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7">
        <v>0</v>
      </c>
    </row>
    <row r="12" spans="1:10" x14ac:dyDescent="0.25">
      <c r="A12" s="6">
        <v>1</v>
      </c>
      <c r="B12" s="6">
        <v>2</v>
      </c>
      <c r="C12" s="6" t="s">
        <v>10</v>
      </c>
      <c r="D12" s="30" t="s">
        <v>146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x14ac:dyDescent="0.25">
      <c r="A13" s="46" t="s">
        <v>11</v>
      </c>
      <c r="B13" s="47"/>
      <c r="C13" s="48"/>
      <c r="D13" s="33"/>
      <c r="E13" s="20">
        <v>13</v>
      </c>
      <c r="F13" s="20">
        <v>2</v>
      </c>
      <c r="G13" s="20">
        <v>40</v>
      </c>
      <c r="H13" s="20">
        <v>2</v>
      </c>
      <c r="I13" s="20">
        <v>57</v>
      </c>
      <c r="J13" s="20">
        <v>0</v>
      </c>
    </row>
    <row r="14" spans="1:10" x14ac:dyDescent="0.25">
      <c r="A14" s="6">
        <v>1</v>
      </c>
      <c r="B14" s="6">
        <v>4</v>
      </c>
      <c r="C14" s="6" t="s">
        <v>12</v>
      </c>
      <c r="D14" s="30" t="s">
        <v>147</v>
      </c>
      <c r="E14" s="8">
        <v>13</v>
      </c>
      <c r="F14" s="8">
        <v>0</v>
      </c>
      <c r="G14" s="8">
        <v>0</v>
      </c>
      <c r="H14" s="8">
        <v>0</v>
      </c>
      <c r="I14" s="8">
        <v>13</v>
      </c>
      <c r="J14" s="8">
        <v>0</v>
      </c>
    </row>
    <row r="15" spans="1:10" x14ac:dyDescent="0.25">
      <c r="A15" s="6">
        <v>1</v>
      </c>
      <c r="B15" s="6">
        <v>4</v>
      </c>
      <c r="C15" s="6" t="s">
        <v>13</v>
      </c>
      <c r="D15" s="30" t="s">
        <v>148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6">
        <v>1</v>
      </c>
      <c r="B16" s="6">
        <v>4</v>
      </c>
      <c r="C16" s="6" t="s">
        <v>14</v>
      </c>
      <c r="D16" s="30" t="s">
        <v>149</v>
      </c>
      <c r="E16" s="8">
        <v>5</v>
      </c>
      <c r="F16" s="8">
        <v>0</v>
      </c>
      <c r="G16" s="8">
        <v>1</v>
      </c>
      <c r="H16" s="8">
        <v>0</v>
      </c>
      <c r="I16" s="8">
        <v>6</v>
      </c>
      <c r="J16" s="8">
        <v>0</v>
      </c>
    </row>
    <row r="17" spans="1:10" x14ac:dyDescent="0.25">
      <c r="A17" s="6">
        <v>1</v>
      </c>
      <c r="B17" s="6">
        <v>4</v>
      </c>
      <c r="C17" s="6" t="s">
        <v>15</v>
      </c>
      <c r="D17" s="30" t="s">
        <v>150</v>
      </c>
      <c r="E17" s="8">
        <v>5</v>
      </c>
      <c r="F17" s="8">
        <v>0</v>
      </c>
      <c r="G17" s="8">
        <v>0</v>
      </c>
      <c r="H17" s="8">
        <v>0</v>
      </c>
      <c r="I17" s="8">
        <v>5</v>
      </c>
      <c r="J17" s="8">
        <v>0</v>
      </c>
    </row>
    <row r="18" spans="1:10" x14ac:dyDescent="0.25">
      <c r="A18" s="6">
        <v>1</v>
      </c>
      <c r="B18" s="6">
        <v>4</v>
      </c>
      <c r="C18" s="6" t="s">
        <v>16</v>
      </c>
      <c r="D18" s="30" t="s">
        <v>151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6">
        <v>1</v>
      </c>
      <c r="B19" s="6">
        <v>4</v>
      </c>
      <c r="C19" s="6" t="s">
        <v>17</v>
      </c>
      <c r="D19" s="30" t="s">
        <v>152</v>
      </c>
      <c r="E19" s="8">
        <v>10</v>
      </c>
      <c r="F19" s="8">
        <v>0</v>
      </c>
      <c r="G19" s="8">
        <v>2</v>
      </c>
      <c r="H19" s="8">
        <v>0</v>
      </c>
      <c r="I19" s="8">
        <v>12</v>
      </c>
      <c r="J19" s="8">
        <v>0</v>
      </c>
    </row>
    <row r="20" spans="1:10" x14ac:dyDescent="0.25">
      <c r="A20" s="46" t="s">
        <v>18</v>
      </c>
      <c r="B20" s="47"/>
      <c r="C20" s="48"/>
      <c r="D20" s="33"/>
      <c r="E20" s="4">
        <v>33</v>
      </c>
      <c r="F20" s="4">
        <v>0</v>
      </c>
      <c r="G20" s="4">
        <v>3</v>
      </c>
      <c r="H20" s="4">
        <v>0</v>
      </c>
      <c r="I20" s="4">
        <v>36</v>
      </c>
      <c r="J20" s="4">
        <v>0</v>
      </c>
    </row>
    <row r="21" spans="1:10" x14ac:dyDescent="0.25">
      <c r="A21" s="6">
        <v>1</v>
      </c>
      <c r="B21" s="6">
        <v>8</v>
      </c>
      <c r="C21" s="6" t="s">
        <v>19</v>
      </c>
      <c r="D21" s="30" t="s">
        <v>153</v>
      </c>
      <c r="E21" s="8">
        <v>173</v>
      </c>
      <c r="F21" s="8">
        <v>0</v>
      </c>
      <c r="G21" s="8">
        <v>14</v>
      </c>
      <c r="H21" s="8">
        <v>1</v>
      </c>
      <c r="I21" s="8">
        <v>188</v>
      </c>
      <c r="J21" s="8">
        <v>0</v>
      </c>
    </row>
    <row r="22" spans="1:10" x14ac:dyDescent="0.25">
      <c r="A22" s="6">
        <v>1</v>
      </c>
      <c r="B22" s="6">
        <v>8</v>
      </c>
      <c r="C22" s="6" t="s">
        <v>20</v>
      </c>
      <c r="D22" s="30" t="s">
        <v>154</v>
      </c>
      <c r="E22" s="8">
        <v>0</v>
      </c>
      <c r="F22" s="8">
        <v>0</v>
      </c>
      <c r="G22" s="8">
        <v>3</v>
      </c>
      <c r="H22" s="8">
        <v>0</v>
      </c>
      <c r="I22" s="8">
        <v>3</v>
      </c>
      <c r="J22" s="8">
        <v>0</v>
      </c>
    </row>
    <row r="23" spans="1:10" x14ac:dyDescent="0.25">
      <c r="A23" s="46" t="s">
        <v>21</v>
      </c>
      <c r="B23" s="47"/>
      <c r="C23" s="48"/>
      <c r="D23" s="33"/>
      <c r="E23" s="4">
        <v>173</v>
      </c>
      <c r="F23" s="4">
        <v>0</v>
      </c>
      <c r="G23" s="4">
        <v>17</v>
      </c>
      <c r="H23" s="4">
        <v>1</v>
      </c>
      <c r="I23" s="4">
        <v>191</v>
      </c>
      <c r="J23" s="4">
        <f t="shared" ref="J23" si="0">SUM(J21:J22)</f>
        <v>0</v>
      </c>
    </row>
    <row r="24" spans="1:10" x14ac:dyDescent="0.25">
      <c r="A24" s="6">
        <v>1</v>
      </c>
      <c r="B24" s="6">
        <v>9</v>
      </c>
      <c r="C24" s="6" t="s">
        <v>22</v>
      </c>
      <c r="D24" s="30" t="s">
        <v>155</v>
      </c>
      <c r="E24" s="8">
        <v>5</v>
      </c>
      <c r="F24" s="8">
        <v>0</v>
      </c>
      <c r="G24" s="8">
        <v>15</v>
      </c>
      <c r="H24" s="8">
        <v>0</v>
      </c>
      <c r="I24" s="8">
        <v>20</v>
      </c>
      <c r="J24" s="8">
        <v>0</v>
      </c>
    </row>
    <row r="25" spans="1:10" x14ac:dyDescent="0.25">
      <c r="A25" s="6">
        <v>1</v>
      </c>
      <c r="B25" s="6">
        <v>9</v>
      </c>
      <c r="C25" s="6" t="s">
        <v>23</v>
      </c>
      <c r="D25" s="30" t="s">
        <v>156</v>
      </c>
      <c r="E25" s="8">
        <v>2</v>
      </c>
      <c r="F25" s="8">
        <v>0</v>
      </c>
      <c r="G25" s="8">
        <v>18</v>
      </c>
      <c r="H25" s="8">
        <v>1</v>
      </c>
      <c r="I25" s="8">
        <v>21</v>
      </c>
      <c r="J25" s="8">
        <v>1</v>
      </c>
    </row>
    <row r="26" spans="1:10" x14ac:dyDescent="0.25">
      <c r="A26" s="46" t="s">
        <v>24</v>
      </c>
      <c r="B26" s="47"/>
      <c r="C26" s="48"/>
      <c r="D26" s="33"/>
      <c r="E26" s="4">
        <v>7</v>
      </c>
      <c r="F26" s="4">
        <v>0</v>
      </c>
      <c r="G26" s="4">
        <v>33</v>
      </c>
      <c r="H26" s="4">
        <v>1</v>
      </c>
      <c r="I26" s="4">
        <v>41</v>
      </c>
      <c r="J26" s="4">
        <f t="shared" ref="J26" si="1">SUM(J24:J25)</f>
        <v>1</v>
      </c>
    </row>
    <row r="27" spans="1:10" x14ac:dyDescent="0.25">
      <c r="A27" s="6">
        <v>1</v>
      </c>
      <c r="B27" s="6">
        <v>10</v>
      </c>
      <c r="C27" s="6" t="s">
        <v>25</v>
      </c>
      <c r="D27" s="30" t="s">
        <v>157</v>
      </c>
      <c r="E27" s="8">
        <v>1</v>
      </c>
      <c r="F27" s="8">
        <v>0</v>
      </c>
      <c r="G27" s="8">
        <v>0</v>
      </c>
      <c r="H27" s="8">
        <v>1</v>
      </c>
      <c r="I27" s="8">
        <v>2</v>
      </c>
      <c r="J27" s="8">
        <v>0</v>
      </c>
    </row>
    <row r="28" spans="1:10" x14ac:dyDescent="0.25">
      <c r="A28" s="6">
        <v>1</v>
      </c>
      <c r="B28" s="6">
        <v>10</v>
      </c>
      <c r="C28" s="6" t="s">
        <v>26</v>
      </c>
      <c r="D28" s="30" t="s">
        <v>158</v>
      </c>
      <c r="E28" s="8">
        <v>2</v>
      </c>
      <c r="F28" s="8">
        <v>0</v>
      </c>
      <c r="G28" s="8">
        <v>2</v>
      </c>
      <c r="H28" s="8">
        <v>0</v>
      </c>
      <c r="I28" s="8">
        <v>4</v>
      </c>
      <c r="J28" s="8">
        <v>0</v>
      </c>
    </row>
    <row r="29" spans="1:10" x14ac:dyDescent="0.25">
      <c r="A29" s="46" t="s">
        <v>27</v>
      </c>
      <c r="B29" s="47"/>
      <c r="C29" s="48"/>
      <c r="D29" s="33"/>
      <c r="E29" s="4">
        <v>3</v>
      </c>
      <c r="F29" s="4">
        <v>0</v>
      </c>
      <c r="G29" s="4">
        <v>2</v>
      </c>
      <c r="H29" s="4">
        <v>1</v>
      </c>
      <c r="I29" s="4">
        <v>6</v>
      </c>
      <c r="J29" s="4">
        <f t="shared" ref="J29" si="2">SUM(J27:J28)</f>
        <v>0</v>
      </c>
    </row>
    <row r="30" spans="1:10" x14ac:dyDescent="0.25">
      <c r="A30" s="6">
        <v>1</v>
      </c>
      <c r="B30" s="6">
        <v>26</v>
      </c>
      <c r="C30" s="6" t="s">
        <v>28</v>
      </c>
      <c r="D30" s="30" t="s">
        <v>159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</row>
    <row r="31" spans="1:10" x14ac:dyDescent="0.25">
      <c r="A31" s="6">
        <v>1</v>
      </c>
      <c r="B31" s="6">
        <v>26</v>
      </c>
      <c r="C31" s="6" t="s">
        <v>29</v>
      </c>
      <c r="D31" s="30" t="s">
        <v>160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9">
        <v>0</v>
      </c>
    </row>
    <row r="32" spans="1:10" x14ac:dyDescent="0.25">
      <c r="A32" s="6">
        <v>1</v>
      </c>
      <c r="B32" s="6">
        <v>26</v>
      </c>
      <c r="C32" s="6" t="s">
        <v>30</v>
      </c>
      <c r="D32" s="30" t="s">
        <v>161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</row>
    <row r="33" spans="1:10" x14ac:dyDescent="0.25">
      <c r="A33" s="6">
        <v>1</v>
      </c>
      <c r="B33" s="6">
        <v>26</v>
      </c>
      <c r="C33" s="6" t="s">
        <v>31</v>
      </c>
      <c r="D33" s="30" t="s">
        <v>162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x14ac:dyDescent="0.25">
      <c r="A34" s="6">
        <v>1</v>
      </c>
      <c r="B34" s="6">
        <v>26</v>
      </c>
      <c r="C34" s="6" t="s">
        <v>32</v>
      </c>
      <c r="D34" s="30" t="s">
        <v>163</v>
      </c>
      <c r="E34" s="8">
        <v>10</v>
      </c>
      <c r="F34" s="8">
        <v>0</v>
      </c>
      <c r="G34" s="8">
        <v>13</v>
      </c>
      <c r="H34" s="8">
        <v>12</v>
      </c>
      <c r="I34" s="8">
        <v>35</v>
      </c>
      <c r="J34" s="8">
        <v>2</v>
      </c>
    </row>
    <row r="35" spans="1:10" x14ac:dyDescent="0.25">
      <c r="A35" s="46" t="s">
        <v>33</v>
      </c>
      <c r="B35" s="47"/>
      <c r="C35" s="48"/>
      <c r="D35" s="33"/>
      <c r="E35" s="20">
        <v>10</v>
      </c>
      <c r="F35" s="20">
        <v>0</v>
      </c>
      <c r="G35" s="20">
        <v>13</v>
      </c>
      <c r="H35" s="20">
        <v>12</v>
      </c>
      <c r="I35" s="20">
        <v>35</v>
      </c>
      <c r="J35" s="20">
        <f t="shared" ref="J35" si="3">SUM(J30:J34)</f>
        <v>2</v>
      </c>
    </row>
    <row r="36" spans="1:10" x14ac:dyDescent="0.25">
      <c r="A36" s="46" t="s">
        <v>34</v>
      </c>
      <c r="B36" s="47"/>
      <c r="C36" s="48"/>
      <c r="D36" s="33"/>
      <c r="E36" s="20">
        <v>242</v>
      </c>
      <c r="F36" s="20">
        <v>2</v>
      </c>
      <c r="G36" s="20">
        <v>108</v>
      </c>
      <c r="H36" s="20">
        <v>19</v>
      </c>
      <c r="I36" s="20">
        <v>371</v>
      </c>
      <c r="J36" s="20">
        <f t="shared" ref="J36" si="4">J7+J13+J20+J23+J26+J29+J35</f>
        <v>3</v>
      </c>
    </row>
    <row r="37" spans="1:10" x14ac:dyDescent="0.25">
      <c r="A37" s="6">
        <v>2</v>
      </c>
      <c r="B37" s="6">
        <v>3</v>
      </c>
      <c r="C37" s="6" t="s">
        <v>35</v>
      </c>
      <c r="D37" s="30" t="s">
        <v>164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6">
        <v>2</v>
      </c>
      <c r="B38" s="6">
        <v>3</v>
      </c>
      <c r="C38" s="6" t="s">
        <v>36</v>
      </c>
      <c r="D38" s="30" t="s">
        <v>165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x14ac:dyDescent="0.25">
      <c r="A39" s="6">
        <v>2</v>
      </c>
      <c r="B39" s="6">
        <v>3</v>
      </c>
      <c r="C39" s="6" t="s">
        <v>37</v>
      </c>
      <c r="D39" s="30" t="s">
        <v>166</v>
      </c>
      <c r="E39" s="8">
        <v>56</v>
      </c>
      <c r="F39" s="8">
        <v>1</v>
      </c>
      <c r="G39" s="8">
        <v>33</v>
      </c>
      <c r="H39" s="8">
        <v>3</v>
      </c>
      <c r="I39" s="8">
        <v>93</v>
      </c>
      <c r="J39" s="8">
        <v>0</v>
      </c>
    </row>
    <row r="40" spans="1:10" x14ac:dyDescent="0.25">
      <c r="A40" s="6">
        <v>2</v>
      </c>
      <c r="B40" s="6">
        <v>3</v>
      </c>
      <c r="C40" s="6" t="s">
        <v>38</v>
      </c>
      <c r="D40" s="30" t="s">
        <v>167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</row>
    <row r="41" spans="1:10" x14ac:dyDescent="0.25">
      <c r="A41" s="6">
        <v>2</v>
      </c>
      <c r="B41" s="6">
        <v>3</v>
      </c>
      <c r="C41" s="6" t="s">
        <v>39</v>
      </c>
      <c r="D41" s="30" t="s">
        <v>168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5</v>
      </c>
    </row>
    <row r="42" spans="1:10" x14ac:dyDescent="0.25">
      <c r="A42" s="46" t="s">
        <v>40</v>
      </c>
      <c r="B42" s="47"/>
      <c r="C42" s="48"/>
      <c r="D42" s="33"/>
      <c r="E42" s="20">
        <v>56</v>
      </c>
      <c r="F42" s="20">
        <v>1</v>
      </c>
      <c r="G42" s="20">
        <v>33</v>
      </c>
      <c r="H42" s="20">
        <v>3</v>
      </c>
      <c r="I42" s="20">
        <v>93</v>
      </c>
      <c r="J42" s="20">
        <f t="shared" ref="J42" si="5">SUM(J37:J41)</f>
        <v>5</v>
      </c>
    </row>
    <row r="43" spans="1:10" x14ac:dyDescent="0.25">
      <c r="A43" s="6">
        <v>2</v>
      </c>
      <c r="B43" s="6">
        <v>5</v>
      </c>
      <c r="C43" s="6" t="s">
        <v>41</v>
      </c>
      <c r="D43" s="30" t="s">
        <v>169</v>
      </c>
      <c r="E43" s="8">
        <v>49</v>
      </c>
      <c r="F43" s="8">
        <v>1</v>
      </c>
      <c r="G43" s="8">
        <v>43</v>
      </c>
      <c r="H43" s="8">
        <v>1</v>
      </c>
      <c r="I43" s="8">
        <v>94</v>
      </c>
      <c r="J43" s="8">
        <v>2</v>
      </c>
    </row>
    <row r="44" spans="1:10" x14ac:dyDescent="0.25">
      <c r="A44" s="46" t="s">
        <v>42</v>
      </c>
      <c r="B44" s="47"/>
      <c r="C44" s="48"/>
      <c r="D44" s="33"/>
      <c r="E44" s="20">
        <v>49</v>
      </c>
      <c r="F44" s="20">
        <v>1</v>
      </c>
      <c r="G44" s="20">
        <v>43</v>
      </c>
      <c r="H44" s="20">
        <v>1</v>
      </c>
      <c r="I44" s="20">
        <v>94</v>
      </c>
      <c r="J44" s="20">
        <f t="shared" ref="J44" si="6">SUM(J43)</f>
        <v>2</v>
      </c>
    </row>
    <row r="45" spans="1:10" x14ac:dyDescent="0.25">
      <c r="A45" s="6">
        <v>2</v>
      </c>
      <c r="B45" s="6">
        <v>6</v>
      </c>
      <c r="C45" s="6" t="s">
        <v>43</v>
      </c>
      <c r="D45" s="30" t="s">
        <v>170</v>
      </c>
      <c r="E45" s="8">
        <v>8</v>
      </c>
      <c r="F45" s="8">
        <v>0</v>
      </c>
      <c r="G45" s="8">
        <v>3</v>
      </c>
      <c r="H45" s="8">
        <v>0</v>
      </c>
      <c r="I45" s="8">
        <v>11</v>
      </c>
      <c r="J45" s="8">
        <v>0</v>
      </c>
    </row>
    <row r="46" spans="1:10" x14ac:dyDescent="0.25">
      <c r="A46" s="6">
        <v>2</v>
      </c>
      <c r="B46" s="6">
        <v>6</v>
      </c>
      <c r="C46" s="6" t="s">
        <v>44</v>
      </c>
      <c r="D46" s="30" t="s">
        <v>171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</row>
    <row r="47" spans="1:10" x14ac:dyDescent="0.25">
      <c r="A47" s="6">
        <v>2</v>
      </c>
      <c r="B47" s="6">
        <v>6</v>
      </c>
      <c r="C47" s="6" t="s">
        <v>45</v>
      </c>
      <c r="D47" s="30" t="s">
        <v>172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</row>
    <row r="48" spans="1:10" x14ac:dyDescent="0.25">
      <c r="A48" s="6">
        <v>2</v>
      </c>
      <c r="B48" s="6">
        <v>6</v>
      </c>
      <c r="C48" s="6" t="s">
        <v>46</v>
      </c>
      <c r="D48" s="30" t="s">
        <v>173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</row>
    <row r="49" spans="1:10" x14ac:dyDescent="0.25">
      <c r="A49" s="6">
        <v>2</v>
      </c>
      <c r="B49" s="6">
        <v>6</v>
      </c>
      <c r="C49" s="6" t="s">
        <v>47</v>
      </c>
      <c r="D49" s="30" t="s">
        <v>174</v>
      </c>
      <c r="E49" s="8">
        <v>17</v>
      </c>
      <c r="F49" s="8">
        <v>0</v>
      </c>
      <c r="G49" s="8">
        <v>15</v>
      </c>
      <c r="H49" s="8">
        <v>1</v>
      </c>
      <c r="I49" s="8">
        <v>33</v>
      </c>
      <c r="J49" s="8">
        <v>2</v>
      </c>
    </row>
    <row r="50" spans="1:10" x14ac:dyDescent="0.25">
      <c r="A50" s="46" t="s">
        <v>48</v>
      </c>
      <c r="B50" s="47"/>
      <c r="C50" s="48"/>
      <c r="D50" s="33"/>
      <c r="E50" s="20">
        <v>25</v>
      </c>
      <c r="F50" s="20">
        <v>0</v>
      </c>
      <c r="G50" s="20">
        <v>18</v>
      </c>
      <c r="H50" s="20">
        <v>1</v>
      </c>
      <c r="I50" s="20">
        <v>44</v>
      </c>
      <c r="J50" s="20">
        <f t="shared" ref="J50" si="7">SUM(J45:J49)</f>
        <v>2</v>
      </c>
    </row>
    <row r="51" spans="1:10" x14ac:dyDescent="0.25">
      <c r="A51" s="6">
        <v>2</v>
      </c>
      <c r="B51" s="6">
        <v>20</v>
      </c>
      <c r="C51" s="18" t="s">
        <v>49</v>
      </c>
      <c r="D51" s="31" t="s">
        <v>175</v>
      </c>
      <c r="E51" s="8">
        <v>15</v>
      </c>
      <c r="F51" s="8">
        <v>0</v>
      </c>
      <c r="G51" s="8">
        <v>39</v>
      </c>
      <c r="H51" s="8">
        <v>10</v>
      </c>
      <c r="I51" s="8">
        <v>64</v>
      </c>
      <c r="J51" s="8">
        <v>3</v>
      </c>
    </row>
    <row r="52" spans="1:10" x14ac:dyDescent="0.25">
      <c r="A52" s="6">
        <v>2</v>
      </c>
      <c r="B52" s="6">
        <v>20</v>
      </c>
      <c r="C52" s="18" t="s">
        <v>50</v>
      </c>
      <c r="D52" s="31" t="s">
        <v>176</v>
      </c>
      <c r="E52" s="8">
        <v>1</v>
      </c>
      <c r="F52" s="8">
        <v>0</v>
      </c>
      <c r="G52" s="8">
        <v>6</v>
      </c>
      <c r="H52" s="8">
        <v>1</v>
      </c>
      <c r="I52" s="8">
        <v>8</v>
      </c>
      <c r="J52" s="8">
        <v>0</v>
      </c>
    </row>
    <row r="53" spans="1:10" x14ac:dyDescent="0.25">
      <c r="A53" s="6">
        <v>2</v>
      </c>
      <c r="B53" s="6">
        <v>20</v>
      </c>
      <c r="C53" s="18" t="s">
        <v>51</v>
      </c>
      <c r="D53" s="31" t="s">
        <v>220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</row>
    <row r="54" spans="1:10" x14ac:dyDescent="0.25">
      <c r="A54" s="6">
        <v>2</v>
      </c>
      <c r="B54" s="6">
        <v>20</v>
      </c>
      <c r="C54" s="18" t="s">
        <v>52</v>
      </c>
      <c r="D54" s="31" t="s">
        <v>177</v>
      </c>
      <c r="E54" s="8">
        <v>1</v>
      </c>
      <c r="F54" s="8">
        <v>0</v>
      </c>
      <c r="G54" s="8">
        <v>1</v>
      </c>
      <c r="H54" s="8">
        <v>0</v>
      </c>
      <c r="I54" s="8">
        <v>2</v>
      </c>
      <c r="J54" s="8">
        <v>0</v>
      </c>
    </row>
    <row r="55" spans="1:10" x14ac:dyDescent="0.25">
      <c r="A55" s="6">
        <v>2</v>
      </c>
      <c r="B55" s="6">
        <v>20</v>
      </c>
      <c r="C55" s="18" t="s">
        <v>53</v>
      </c>
      <c r="D55" s="31" t="s">
        <v>178</v>
      </c>
      <c r="E55" s="8">
        <v>22</v>
      </c>
      <c r="F55" s="8">
        <v>1</v>
      </c>
      <c r="G55" s="8">
        <v>0</v>
      </c>
      <c r="H55" s="8">
        <v>27</v>
      </c>
      <c r="I55" s="8">
        <v>50</v>
      </c>
      <c r="J55" s="8">
        <v>0</v>
      </c>
    </row>
    <row r="56" spans="1:10" x14ac:dyDescent="0.25">
      <c r="A56" s="46" t="s">
        <v>54</v>
      </c>
      <c r="B56" s="47"/>
      <c r="C56" s="48"/>
      <c r="D56" s="33"/>
      <c r="E56" s="4">
        <v>39</v>
      </c>
      <c r="F56" s="4">
        <v>1</v>
      </c>
      <c r="G56" s="4">
        <v>46</v>
      </c>
      <c r="H56" s="4">
        <v>38</v>
      </c>
      <c r="I56" s="4">
        <v>124</v>
      </c>
      <c r="J56" s="20">
        <f t="shared" ref="J56" si="8">SUM(J51:J55)</f>
        <v>3</v>
      </c>
    </row>
    <row r="57" spans="1:10" x14ac:dyDescent="0.25">
      <c r="A57" s="6">
        <v>2</v>
      </c>
      <c r="B57" s="6">
        <v>21</v>
      </c>
      <c r="C57" s="6" t="s">
        <v>55</v>
      </c>
      <c r="D57" s="30" t="s">
        <v>179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4</v>
      </c>
    </row>
    <row r="58" spans="1:10" x14ac:dyDescent="0.25">
      <c r="A58" s="6">
        <v>2</v>
      </c>
      <c r="B58" s="6">
        <v>21</v>
      </c>
      <c r="C58" s="6" t="s">
        <v>56</v>
      </c>
      <c r="D58" s="30" t="s">
        <v>180</v>
      </c>
      <c r="E58" s="8">
        <v>50</v>
      </c>
      <c r="F58" s="8">
        <v>0</v>
      </c>
      <c r="G58" s="8">
        <v>41</v>
      </c>
      <c r="H58" s="8">
        <v>0</v>
      </c>
      <c r="I58" s="8">
        <v>91</v>
      </c>
      <c r="J58" s="8">
        <v>2</v>
      </c>
    </row>
    <row r="59" spans="1:10" x14ac:dyDescent="0.25">
      <c r="A59" s="6">
        <v>2</v>
      </c>
      <c r="B59" s="6">
        <v>21</v>
      </c>
      <c r="C59" s="6" t="s">
        <v>57</v>
      </c>
      <c r="D59" s="30" t="s">
        <v>181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5">
      <c r="A60" s="6">
        <v>2</v>
      </c>
      <c r="B60" s="6">
        <v>21</v>
      </c>
      <c r="C60" s="6" t="s">
        <v>58</v>
      </c>
      <c r="D60" s="30" t="s">
        <v>182</v>
      </c>
      <c r="E60" s="8">
        <v>0</v>
      </c>
      <c r="F60" s="8">
        <v>0</v>
      </c>
      <c r="G60" s="8">
        <v>1</v>
      </c>
      <c r="H60" s="8">
        <v>0</v>
      </c>
      <c r="I60" s="8">
        <v>1</v>
      </c>
      <c r="J60" s="8">
        <v>0</v>
      </c>
    </row>
    <row r="61" spans="1:10" x14ac:dyDescent="0.25">
      <c r="A61" s="46" t="s">
        <v>59</v>
      </c>
      <c r="B61" s="47"/>
      <c r="C61" s="48"/>
      <c r="D61" s="33"/>
      <c r="E61" s="4">
        <v>50</v>
      </c>
      <c r="F61" s="4">
        <v>0</v>
      </c>
      <c r="G61" s="4">
        <v>42</v>
      </c>
      <c r="H61" s="4">
        <v>0</v>
      </c>
      <c r="I61" s="4">
        <v>92</v>
      </c>
      <c r="J61" s="20">
        <f t="shared" ref="J61" si="9">SUM(J57:J60)</f>
        <v>6</v>
      </c>
    </row>
    <row r="62" spans="1:10" x14ac:dyDescent="0.25">
      <c r="A62" s="6">
        <v>2</v>
      </c>
      <c r="B62" s="6">
        <v>23</v>
      </c>
      <c r="C62" s="6" t="s">
        <v>60</v>
      </c>
      <c r="D62" s="30" t="s">
        <v>183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</v>
      </c>
    </row>
    <row r="63" spans="1:10" x14ac:dyDescent="0.25">
      <c r="A63" s="6">
        <v>2</v>
      </c>
      <c r="B63" s="6">
        <v>23</v>
      </c>
      <c r="C63" s="6" t="s">
        <v>61</v>
      </c>
      <c r="D63" s="30" t="s">
        <v>184</v>
      </c>
      <c r="E63" s="8">
        <v>37</v>
      </c>
      <c r="F63" s="8">
        <v>0</v>
      </c>
      <c r="G63" s="8">
        <v>13</v>
      </c>
      <c r="H63" s="8">
        <v>3</v>
      </c>
      <c r="I63" s="8">
        <v>53</v>
      </c>
      <c r="J63" s="8">
        <v>1</v>
      </c>
    </row>
    <row r="64" spans="1:10" x14ac:dyDescent="0.25">
      <c r="A64" s="46" t="s">
        <v>62</v>
      </c>
      <c r="B64" s="47"/>
      <c r="C64" s="48"/>
      <c r="D64" s="41"/>
      <c r="E64" s="4">
        <v>37</v>
      </c>
      <c r="F64" s="4">
        <v>0</v>
      </c>
      <c r="G64" s="4">
        <v>13</v>
      </c>
      <c r="H64" s="4">
        <v>3</v>
      </c>
      <c r="I64" s="4">
        <v>53</v>
      </c>
      <c r="J64" s="20">
        <f t="shared" ref="J64" si="10">SUM(J62:J63)</f>
        <v>2</v>
      </c>
    </row>
    <row r="65" spans="1:10" x14ac:dyDescent="0.25">
      <c r="A65" s="46" t="s">
        <v>63</v>
      </c>
      <c r="B65" s="47"/>
      <c r="C65" s="48"/>
      <c r="D65" s="41"/>
      <c r="E65" s="4">
        <v>256</v>
      </c>
      <c r="F65" s="4">
        <v>3</v>
      </c>
      <c r="G65" s="4">
        <v>195</v>
      </c>
      <c r="H65" s="4">
        <v>46</v>
      </c>
      <c r="I65" s="4">
        <v>500</v>
      </c>
      <c r="J65" s="20">
        <f>J42+J44+J50+J56+J61+J64</f>
        <v>20</v>
      </c>
    </row>
    <row r="66" spans="1:10" x14ac:dyDescent="0.25">
      <c r="A66" s="6">
        <v>3</v>
      </c>
      <c r="B66" s="6">
        <v>7</v>
      </c>
      <c r="C66" s="6" t="s">
        <v>64</v>
      </c>
      <c r="D66" s="30" t="s">
        <v>185</v>
      </c>
      <c r="E66" s="8">
        <v>0</v>
      </c>
      <c r="F66" s="8">
        <v>0</v>
      </c>
      <c r="G66" s="21">
        <v>0</v>
      </c>
      <c r="H66" s="21">
        <v>0</v>
      </c>
      <c r="I66" s="8">
        <v>0</v>
      </c>
      <c r="J66" s="8">
        <v>0</v>
      </c>
    </row>
    <row r="67" spans="1:10" x14ac:dyDescent="0.25">
      <c r="A67" s="6">
        <v>3</v>
      </c>
      <c r="B67" s="6">
        <v>7</v>
      </c>
      <c r="C67" s="6" t="s">
        <v>65</v>
      </c>
      <c r="D67" s="30" t="s">
        <v>186</v>
      </c>
      <c r="E67" s="8">
        <v>1</v>
      </c>
      <c r="F67" s="8">
        <v>0</v>
      </c>
      <c r="G67" s="21">
        <v>0</v>
      </c>
      <c r="H67" s="21">
        <v>0</v>
      </c>
      <c r="I67" s="8">
        <v>1</v>
      </c>
      <c r="J67" s="8">
        <v>0</v>
      </c>
    </row>
    <row r="68" spans="1:10" x14ac:dyDescent="0.25">
      <c r="A68" s="6">
        <v>3</v>
      </c>
      <c r="B68" s="6">
        <v>7</v>
      </c>
      <c r="C68" s="6" t="s">
        <v>66</v>
      </c>
      <c r="D68" s="30" t="s">
        <v>187</v>
      </c>
      <c r="E68" s="8">
        <v>170</v>
      </c>
      <c r="F68" s="8">
        <v>0</v>
      </c>
      <c r="G68" s="21">
        <v>94</v>
      </c>
      <c r="H68" s="21">
        <v>77</v>
      </c>
      <c r="I68" s="8">
        <v>341</v>
      </c>
      <c r="J68" s="8">
        <v>4</v>
      </c>
    </row>
    <row r="69" spans="1:10" x14ac:dyDescent="0.25">
      <c r="A69" s="6">
        <v>3</v>
      </c>
      <c r="B69" s="6">
        <v>7</v>
      </c>
      <c r="C69" s="6" t="s">
        <v>68</v>
      </c>
      <c r="D69" s="30" t="s">
        <v>188</v>
      </c>
      <c r="E69" s="8">
        <v>0</v>
      </c>
      <c r="F69" s="8">
        <v>0</v>
      </c>
      <c r="G69" s="21">
        <v>0</v>
      </c>
      <c r="H69" s="21">
        <v>0</v>
      </c>
      <c r="I69" s="8">
        <v>0</v>
      </c>
      <c r="J69" s="8">
        <v>2</v>
      </c>
    </row>
    <row r="70" spans="1:10" x14ac:dyDescent="0.25">
      <c r="A70" s="6">
        <v>3</v>
      </c>
      <c r="B70" s="6">
        <v>7</v>
      </c>
      <c r="C70" s="6" t="s">
        <v>69</v>
      </c>
      <c r="D70" s="30" t="s">
        <v>189</v>
      </c>
      <c r="E70" s="8">
        <v>0</v>
      </c>
      <c r="F70" s="8">
        <v>0</v>
      </c>
      <c r="G70" s="21">
        <v>0</v>
      </c>
      <c r="H70" s="21">
        <v>0</v>
      </c>
      <c r="I70" s="8">
        <v>0</v>
      </c>
      <c r="J70" s="8">
        <v>0</v>
      </c>
    </row>
    <row r="71" spans="1:10" x14ac:dyDescent="0.25">
      <c r="A71" s="46" t="s">
        <v>70</v>
      </c>
      <c r="B71" s="47"/>
      <c r="C71" s="48"/>
      <c r="D71" s="41"/>
      <c r="E71" s="4">
        <v>171</v>
      </c>
      <c r="F71" s="4">
        <v>0</v>
      </c>
      <c r="G71" s="4">
        <v>94</v>
      </c>
      <c r="H71" s="4">
        <v>77</v>
      </c>
      <c r="I71" s="4">
        <v>342</v>
      </c>
      <c r="J71" s="20">
        <f t="shared" ref="J71" si="11">SUM(J66:J70)</f>
        <v>6</v>
      </c>
    </row>
    <row r="72" spans="1:10" x14ac:dyDescent="0.25">
      <c r="A72" s="46" t="s">
        <v>71</v>
      </c>
      <c r="B72" s="47"/>
      <c r="C72" s="48"/>
      <c r="D72" s="41"/>
      <c r="E72" s="4">
        <v>171</v>
      </c>
      <c r="F72" s="4">
        <v>0</v>
      </c>
      <c r="G72" s="4">
        <v>94</v>
      </c>
      <c r="H72" s="4">
        <v>77</v>
      </c>
      <c r="I72" s="4">
        <v>342</v>
      </c>
      <c r="J72" s="20">
        <f t="shared" ref="J72" si="12">J71</f>
        <v>6</v>
      </c>
    </row>
    <row r="73" spans="1:10" x14ac:dyDescent="0.25">
      <c r="A73" s="6">
        <v>4</v>
      </c>
      <c r="B73" s="6">
        <v>15</v>
      </c>
      <c r="C73" s="6" t="s">
        <v>72</v>
      </c>
      <c r="D73" s="30" t="s">
        <v>190</v>
      </c>
      <c r="E73" s="21">
        <v>20</v>
      </c>
      <c r="F73" s="21">
        <v>1</v>
      </c>
      <c r="G73" s="21">
        <v>2</v>
      </c>
      <c r="H73" s="21">
        <v>0</v>
      </c>
      <c r="I73" s="8">
        <v>23</v>
      </c>
      <c r="J73" s="8">
        <v>0</v>
      </c>
    </row>
    <row r="74" spans="1:10" x14ac:dyDescent="0.25">
      <c r="A74" s="46" t="s">
        <v>73</v>
      </c>
      <c r="B74" s="47"/>
      <c r="C74" s="48"/>
      <c r="D74" s="41"/>
      <c r="E74" s="4">
        <v>20</v>
      </c>
      <c r="F74" s="4">
        <v>1</v>
      </c>
      <c r="G74" s="4">
        <v>2</v>
      </c>
      <c r="H74" s="4">
        <v>0</v>
      </c>
      <c r="I74" s="4">
        <v>23</v>
      </c>
      <c r="J74" s="20">
        <f t="shared" ref="J74" si="13">SUM(J73)</f>
        <v>0</v>
      </c>
    </row>
    <row r="75" spans="1:10" x14ac:dyDescent="0.25">
      <c r="A75" s="6">
        <v>4</v>
      </c>
      <c r="B75" s="6">
        <v>16</v>
      </c>
      <c r="C75" s="6" t="s">
        <v>74</v>
      </c>
      <c r="D75" s="30" t="s">
        <v>191</v>
      </c>
      <c r="E75" s="21">
        <v>2</v>
      </c>
      <c r="F75" s="21">
        <v>0</v>
      </c>
      <c r="G75" s="21">
        <v>0</v>
      </c>
      <c r="H75" s="21">
        <v>0</v>
      </c>
      <c r="I75" s="8">
        <v>2</v>
      </c>
      <c r="J75" s="8">
        <v>0</v>
      </c>
    </row>
    <row r="76" spans="1:10" x14ac:dyDescent="0.25">
      <c r="A76" s="6">
        <v>4</v>
      </c>
      <c r="B76" s="6">
        <v>16</v>
      </c>
      <c r="C76" s="6" t="s">
        <v>75</v>
      </c>
      <c r="D76" s="30" t="s">
        <v>192</v>
      </c>
      <c r="E76" s="21">
        <v>16</v>
      </c>
      <c r="F76" s="21">
        <v>2</v>
      </c>
      <c r="G76" s="21">
        <v>7</v>
      </c>
      <c r="H76" s="21">
        <v>0</v>
      </c>
      <c r="I76" s="8">
        <v>25</v>
      </c>
      <c r="J76" s="8">
        <v>0</v>
      </c>
    </row>
    <row r="77" spans="1:10" x14ac:dyDescent="0.25">
      <c r="A77" s="46" t="s">
        <v>76</v>
      </c>
      <c r="B77" s="47"/>
      <c r="C77" s="48"/>
      <c r="D77" s="41"/>
      <c r="E77" s="4">
        <v>18</v>
      </c>
      <c r="F77" s="4">
        <v>2</v>
      </c>
      <c r="G77" s="4">
        <v>7</v>
      </c>
      <c r="H77" s="4">
        <v>0</v>
      </c>
      <c r="I77" s="4">
        <v>27</v>
      </c>
      <c r="J77" s="20">
        <f t="shared" ref="J77" si="14">SUM(J75:J76)</f>
        <v>0</v>
      </c>
    </row>
    <row r="78" spans="1:10" x14ac:dyDescent="0.25">
      <c r="A78" s="6">
        <v>4</v>
      </c>
      <c r="B78" s="6">
        <v>17</v>
      </c>
      <c r="C78" s="6" t="s">
        <v>77</v>
      </c>
      <c r="D78" s="30" t="s">
        <v>193</v>
      </c>
      <c r="E78" s="21">
        <v>11</v>
      </c>
      <c r="F78" s="21">
        <v>0</v>
      </c>
      <c r="G78" s="21">
        <v>5</v>
      </c>
      <c r="H78" s="21">
        <v>6</v>
      </c>
      <c r="I78" s="8">
        <v>22</v>
      </c>
      <c r="J78" s="8">
        <v>0</v>
      </c>
    </row>
    <row r="79" spans="1:10" x14ac:dyDescent="0.25">
      <c r="A79" s="6">
        <v>4</v>
      </c>
      <c r="B79" s="6">
        <v>17</v>
      </c>
      <c r="C79" s="6" t="s">
        <v>78</v>
      </c>
      <c r="D79" s="30" t="s">
        <v>194</v>
      </c>
      <c r="E79" s="21">
        <v>30</v>
      </c>
      <c r="F79" s="21">
        <v>2</v>
      </c>
      <c r="G79" s="21">
        <v>2</v>
      </c>
      <c r="H79" s="21">
        <v>0</v>
      </c>
      <c r="I79" s="8">
        <v>34</v>
      </c>
      <c r="J79" s="8">
        <v>2</v>
      </c>
    </row>
    <row r="80" spans="1:10" x14ac:dyDescent="0.25">
      <c r="A80" s="6">
        <v>4</v>
      </c>
      <c r="B80" s="6">
        <v>17</v>
      </c>
      <c r="C80" s="6" t="s">
        <v>79</v>
      </c>
      <c r="D80" s="30" t="s">
        <v>195</v>
      </c>
      <c r="E80" s="21">
        <v>6</v>
      </c>
      <c r="F80" s="21">
        <v>1</v>
      </c>
      <c r="G80" s="21">
        <v>7</v>
      </c>
      <c r="H80" s="21">
        <v>0</v>
      </c>
      <c r="I80" s="8">
        <v>14</v>
      </c>
      <c r="J80" s="8">
        <v>0</v>
      </c>
    </row>
    <row r="81" spans="1:10" x14ac:dyDescent="0.25">
      <c r="A81" s="46" t="s">
        <v>80</v>
      </c>
      <c r="B81" s="47"/>
      <c r="C81" s="48"/>
      <c r="D81" s="41"/>
      <c r="E81" s="4">
        <v>47</v>
      </c>
      <c r="F81" s="4">
        <v>3</v>
      </c>
      <c r="G81" s="4">
        <v>14</v>
      </c>
      <c r="H81" s="4">
        <v>6</v>
      </c>
      <c r="I81" s="4">
        <v>70</v>
      </c>
      <c r="J81" s="20">
        <f t="shared" ref="J81" si="15">SUM(J78:J80)</f>
        <v>2</v>
      </c>
    </row>
    <row r="82" spans="1:10" x14ac:dyDescent="0.25">
      <c r="A82" s="6">
        <v>4</v>
      </c>
      <c r="B82" s="6">
        <v>18</v>
      </c>
      <c r="C82" s="6" t="s">
        <v>81</v>
      </c>
      <c r="D82" s="30" t="s">
        <v>196</v>
      </c>
      <c r="E82" s="21">
        <v>10</v>
      </c>
      <c r="F82" s="21">
        <v>0</v>
      </c>
      <c r="G82" s="21">
        <v>2</v>
      </c>
      <c r="H82" s="21">
        <v>0</v>
      </c>
      <c r="I82" s="8">
        <v>12</v>
      </c>
      <c r="J82" s="8">
        <v>0</v>
      </c>
    </row>
    <row r="83" spans="1:10" x14ac:dyDescent="0.25">
      <c r="A83" s="6">
        <v>4</v>
      </c>
      <c r="B83" s="6">
        <v>18</v>
      </c>
      <c r="C83" s="6" t="s">
        <v>82</v>
      </c>
      <c r="D83" s="30" t="s">
        <v>197</v>
      </c>
      <c r="E83" s="21">
        <v>25</v>
      </c>
      <c r="F83" s="21">
        <v>74</v>
      </c>
      <c r="G83" s="21">
        <v>5</v>
      </c>
      <c r="H83" s="21">
        <v>3</v>
      </c>
      <c r="I83" s="8">
        <v>107</v>
      </c>
      <c r="J83" s="8">
        <v>1</v>
      </c>
    </row>
    <row r="84" spans="1:10" x14ac:dyDescent="0.25">
      <c r="A84" s="46" t="s">
        <v>83</v>
      </c>
      <c r="B84" s="47"/>
      <c r="C84" s="48"/>
      <c r="D84" s="41"/>
      <c r="E84" s="4">
        <v>35</v>
      </c>
      <c r="F84" s="4">
        <v>74</v>
      </c>
      <c r="G84" s="4">
        <v>7</v>
      </c>
      <c r="H84" s="4">
        <v>3</v>
      </c>
      <c r="I84" s="4">
        <v>119</v>
      </c>
      <c r="J84" s="20">
        <f t="shared" ref="J84" si="16">SUM(J82:J83)</f>
        <v>1</v>
      </c>
    </row>
    <row r="85" spans="1:10" x14ac:dyDescent="0.25">
      <c r="A85" s="6">
        <v>4</v>
      </c>
      <c r="B85" s="6">
        <v>19</v>
      </c>
      <c r="C85" s="6" t="s">
        <v>84</v>
      </c>
      <c r="D85" s="30" t="s">
        <v>198</v>
      </c>
      <c r="E85" s="8">
        <v>5</v>
      </c>
      <c r="F85" s="8">
        <v>4</v>
      </c>
      <c r="G85" s="8">
        <v>0</v>
      </c>
      <c r="H85" s="8">
        <v>0</v>
      </c>
      <c r="I85" s="8">
        <v>9</v>
      </c>
      <c r="J85" s="8">
        <v>0</v>
      </c>
    </row>
    <row r="86" spans="1:10" x14ac:dyDescent="0.25">
      <c r="A86" s="6">
        <v>4</v>
      </c>
      <c r="B86" s="6">
        <v>19</v>
      </c>
      <c r="C86" s="6" t="s">
        <v>85</v>
      </c>
      <c r="D86" s="30" t="s">
        <v>199</v>
      </c>
      <c r="E86" s="8">
        <v>11</v>
      </c>
      <c r="F86" s="8">
        <v>1</v>
      </c>
      <c r="G86" s="8">
        <v>6</v>
      </c>
      <c r="H86" s="8">
        <v>0</v>
      </c>
      <c r="I86" s="8">
        <v>18</v>
      </c>
      <c r="J86" s="8">
        <v>0</v>
      </c>
    </row>
    <row r="87" spans="1:10" x14ac:dyDescent="0.25">
      <c r="A87" s="6">
        <v>4</v>
      </c>
      <c r="B87" s="6">
        <v>19</v>
      </c>
      <c r="C87" s="6" t="s">
        <v>86</v>
      </c>
      <c r="D87" s="30" t="s">
        <v>200</v>
      </c>
      <c r="E87" s="8">
        <v>0</v>
      </c>
      <c r="F87" s="8">
        <v>0</v>
      </c>
      <c r="G87" s="8">
        <v>2</v>
      </c>
      <c r="H87" s="8">
        <v>1</v>
      </c>
      <c r="I87" s="8">
        <v>3</v>
      </c>
      <c r="J87" s="8">
        <v>0</v>
      </c>
    </row>
    <row r="88" spans="1:10" x14ac:dyDescent="0.25">
      <c r="A88" s="46" t="s">
        <v>87</v>
      </c>
      <c r="B88" s="47"/>
      <c r="C88" s="48"/>
      <c r="D88" s="32"/>
      <c r="E88" s="4">
        <v>16</v>
      </c>
      <c r="F88" s="4">
        <v>5</v>
      </c>
      <c r="G88" s="4">
        <v>8</v>
      </c>
      <c r="H88" s="4">
        <v>1</v>
      </c>
      <c r="I88" s="4">
        <v>30</v>
      </c>
      <c r="J88" s="20">
        <f t="shared" ref="J88" si="17">SUM(J85:J87)</f>
        <v>0</v>
      </c>
    </row>
    <row r="89" spans="1:10" x14ac:dyDescent="0.25">
      <c r="A89" s="6">
        <v>4</v>
      </c>
      <c r="B89" s="6">
        <v>22</v>
      </c>
      <c r="C89" s="6" t="s">
        <v>88</v>
      </c>
      <c r="D89" s="30" t="s">
        <v>201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</row>
    <row r="90" spans="1:10" x14ac:dyDescent="0.25">
      <c r="A90" s="6">
        <v>4</v>
      </c>
      <c r="B90" s="6">
        <v>22</v>
      </c>
      <c r="C90" s="6" t="s">
        <v>89</v>
      </c>
      <c r="D90" s="30" t="s">
        <v>202</v>
      </c>
      <c r="E90" s="8">
        <v>103</v>
      </c>
      <c r="F90" s="8">
        <v>0</v>
      </c>
      <c r="G90" s="8">
        <v>4</v>
      </c>
      <c r="H90" s="8">
        <v>1</v>
      </c>
      <c r="I90" s="8">
        <v>108</v>
      </c>
      <c r="J90" s="8">
        <v>0</v>
      </c>
    </row>
    <row r="91" spans="1:10" x14ac:dyDescent="0.25">
      <c r="A91" s="6">
        <v>4</v>
      </c>
      <c r="B91" s="6">
        <v>22</v>
      </c>
      <c r="C91" s="6" t="s">
        <v>90</v>
      </c>
      <c r="D91" s="30" t="s">
        <v>203</v>
      </c>
      <c r="E91" s="8">
        <v>13</v>
      </c>
      <c r="F91" s="8">
        <v>0</v>
      </c>
      <c r="G91" s="8">
        <v>15</v>
      </c>
      <c r="H91" s="8">
        <v>0</v>
      </c>
      <c r="I91" s="8">
        <v>28</v>
      </c>
      <c r="J91" s="8">
        <v>0</v>
      </c>
    </row>
    <row r="92" spans="1:10" x14ac:dyDescent="0.25">
      <c r="A92" s="46" t="s">
        <v>91</v>
      </c>
      <c r="B92" s="47"/>
      <c r="C92" s="48"/>
      <c r="D92" s="32"/>
      <c r="E92" s="4">
        <v>116</v>
      </c>
      <c r="F92" s="4">
        <v>0</v>
      </c>
      <c r="G92" s="4">
        <v>19</v>
      </c>
      <c r="H92" s="4">
        <v>1</v>
      </c>
      <c r="I92" s="4">
        <v>136</v>
      </c>
      <c r="J92" s="20">
        <f t="shared" ref="J92" si="18">SUM(J89:J91)</f>
        <v>0</v>
      </c>
    </row>
    <row r="93" spans="1:10" x14ac:dyDescent="0.25">
      <c r="A93" s="6">
        <v>4</v>
      </c>
      <c r="B93" s="6">
        <v>24</v>
      </c>
      <c r="C93" s="6" t="s">
        <v>92</v>
      </c>
      <c r="D93" s="30" t="s">
        <v>204</v>
      </c>
      <c r="E93" s="8">
        <v>47</v>
      </c>
      <c r="F93" s="8">
        <v>0</v>
      </c>
      <c r="G93" s="8">
        <v>13</v>
      </c>
      <c r="H93" s="8">
        <v>1</v>
      </c>
      <c r="I93" s="8">
        <v>61</v>
      </c>
      <c r="J93" s="8">
        <v>0</v>
      </c>
    </row>
    <row r="94" spans="1:10" x14ac:dyDescent="0.25">
      <c r="A94" s="6">
        <v>4</v>
      </c>
      <c r="B94" s="6">
        <v>24</v>
      </c>
      <c r="C94" s="6" t="s">
        <v>93</v>
      </c>
      <c r="D94" s="30" t="s">
        <v>205</v>
      </c>
      <c r="E94" s="8">
        <v>9</v>
      </c>
      <c r="F94" s="8">
        <v>0</v>
      </c>
      <c r="G94" s="8">
        <v>50</v>
      </c>
      <c r="H94" s="8">
        <v>1</v>
      </c>
      <c r="I94" s="8">
        <v>60</v>
      </c>
      <c r="J94" s="8">
        <v>0</v>
      </c>
    </row>
    <row r="95" spans="1:10" x14ac:dyDescent="0.25">
      <c r="A95" s="46" t="s">
        <v>94</v>
      </c>
      <c r="B95" s="47"/>
      <c r="C95" s="48"/>
      <c r="D95" s="32"/>
      <c r="E95" s="4">
        <v>56</v>
      </c>
      <c r="F95" s="4">
        <v>0</v>
      </c>
      <c r="G95" s="4">
        <v>63</v>
      </c>
      <c r="H95" s="4">
        <v>2</v>
      </c>
      <c r="I95" s="4">
        <v>121</v>
      </c>
      <c r="J95" s="20">
        <f t="shared" ref="J95" si="19">SUM(J93:J94)</f>
        <v>0</v>
      </c>
    </row>
    <row r="96" spans="1:10" x14ac:dyDescent="0.25">
      <c r="A96" s="6">
        <v>4</v>
      </c>
      <c r="B96" s="6">
        <v>25</v>
      </c>
      <c r="C96" s="6" t="s">
        <v>95</v>
      </c>
      <c r="D96" s="30" t="s">
        <v>206</v>
      </c>
      <c r="E96" s="8">
        <v>13</v>
      </c>
      <c r="F96" s="8">
        <v>0</v>
      </c>
      <c r="G96" s="8">
        <v>4</v>
      </c>
      <c r="H96" s="8">
        <v>1</v>
      </c>
      <c r="I96" s="8">
        <v>18</v>
      </c>
      <c r="J96" s="8">
        <v>0</v>
      </c>
    </row>
    <row r="97" spans="1:10" x14ac:dyDescent="0.25">
      <c r="A97" s="6">
        <v>4</v>
      </c>
      <c r="B97" s="6">
        <v>25</v>
      </c>
      <c r="C97" s="6" t="s">
        <v>96</v>
      </c>
      <c r="D97" s="30" t="s">
        <v>207</v>
      </c>
      <c r="E97" s="8">
        <v>52</v>
      </c>
      <c r="F97" s="8">
        <v>0</v>
      </c>
      <c r="G97" s="8">
        <v>21</v>
      </c>
      <c r="H97" s="8">
        <v>2</v>
      </c>
      <c r="I97" s="8">
        <v>75</v>
      </c>
      <c r="J97" s="8">
        <v>1</v>
      </c>
    </row>
    <row r="98" spans="1:10" x14ac:dyDescent="0.25">
      <c r="A98" s="46" t="s">
        <v>97</v>
      </c>
      <c r="B98" s="47"/>
      <c r="C98" s="48"/>
      <c r="D98" s="32"/>
      <c r="E98" s="4">
        <v>65</v>
      </c>
      <c r="F98" s="4">
        <v>0</v>
      </c>
      <c r="G98" s="4">
        <v>25</v>
      </c>
      <c r="H98" s="4">
        <v>3</v>
      </c>
      <c r="I98" s="4">
        <v>93</v>
      </c>
      <c r="J98" s="20">
        <f t="shared" ref="J98" si="20">SUM(J96:J97)</f>
        <v>1</v>
      </c>
    </row>
    <row r="99" spans="1:10" x14ac:dyDescent="0.25">
      <c r="A99" s="6">
        <v>4</v>
      </c>
      <c r="B99" s="6">
        <v>27</v>
      </c>
      <c r="C99" s="6" t="s">
        <v>98</v>
      </c>
      <c r="D99" s="30" t="s">
        <v>208</v>
      </c>
      <c r="E99" s="19">
        <v>2</v>
      </c>
      <c r="F99" s="19">
        <v>0</v>
      </c>
      <c r="G99" s="8">
        <v>5</v>
      </c>
      <c r="H99" s="8">
        <v>0</v>
      </c>
      <c r="I99" s="8">
        <v>7</v>
      </c>
      <c r="J99" s="8">
        <v>0</v>
      </c>
    </row>
    <row r="100" spans="1:10" x14ac:dyDescent="0.25">
      <c r="A100" s="6">
        <v>4</v>
      </c>
      <c r="B100" s="6">
        <v>27</v>
      </c>
      <c r="C100" s="6" t="s">
        <v>99</v>
      </c>
      <c r="D100" s="30" t="s">
        <v>209</v>
      </c>
      <c r="E100" s="19">
        <v>49</v>
      </c>
      <c r="F100" s="19">
        <v>2</v>
      </c>
      <c r="G100" s="8">
        <v>4</v>
      </c>
      <c r="H100" s="8">
        <v>2</v>
      </c>
      <c r="I100" s="8">
        <v>57</v>
      </c>
      <c r="J100" s="8">
        <v>1</v>
      </c>
    </row>
    <row r="101" spans="1:10" x14ac:dyDescent="0.25">
      <c r="A101" s="6">
        <v>4</v>
      </c>
      <c r="B101" s="6">
        <v>27</v>
      </c>
      <c r="C101" s="6" t="s">
        <v>100</v>
      </c>
      <c r="D101" s="30" t="s">
        <v>210</v>
      </c>
      <c r="E101" s="19">
        <v>33</v>
      </c>
      <c r="F101" s="19">
        <v>0</v>
      </c>
      <c r="G101" s="8">
        <v>66</v>
      </c>
      <c r="H101" s="8">
        <v>0</v>
      </c>
      <c r="I101" s="8">
        <v>99</v>
      </c>
      <c r="J101" s="8">
        <v>1</v>
      </c>
    </row>
    <row r="102" spans="1:10" x14ac:dyDescent="0.25">
      <c r="A102" s="6">
        <v>4</v>
      </c>
      <c r="B102" s="6">
        <v>27</v>
      </c>
      <c r="C102" s="6" t="s">
        <v>101</v>
      </c>
      <c r="D102" s="30" t="s">
        <v>211</v>
      </c>
      <c r="E102" s="19">
        <v>11</v>
      </c>
      <c r="F102" s="19">
        <v>0</v>
      </c>
      <c r="G102" s="8">
        <v>1</v>
      </c>
      <c r="H102" s="8">
        <v>0</v>
      </c>
      <c r="I102" s="8">
        <v>12</v>
      </c>
      <c r="J102" s="8">
        <v>0</v>
      </c>
    </row>
    <row r="103" spans="1:10" x14ac:dyDescent="0.25">
      <c r="A103" s="46" t="s">
        <v>102</v>
      </c>
      <c r="B103" s="47"/>
      <c r="C103" s="48"/>
      <c r="D103" s="32"/>
      <c r="E103" s="4">
        <v>95</v>
      </c>
      <c r="F103" s="4">
        <v>2</v>
      </c>
      <c r="G103" s="20">
        <v>76</v>
      </c>
      <c r="H103" s="4">
        <v>2</v>
      </c>
      <c r="I103" s="4">
        <v>175</v>
      </c>
      <c r="J103" s="20">
        <f t="shared" ref="J103" si="21">SUM(J99:J102)</f>
        <v>2</v>
      </c>
    </row>
    <row r="104" spans="1:10" x14ac:dyDescent="0.25">
      <c r="A104" s="46" t="s">
        <v>103</v>
      </c>
      <c r="B104" s="47"/>
      <c r="C104" s="48"/>
      <c r="D104" s="32"/>
      <c r="E104" s="4">
        <v>468</v>
      </c>
      <c r="F104" s="4">
        <v>87</v>
      </c>
      <c r="G104" s="4">
        <v>221</v>
      </c>
      <c r="H104" s="4">
        <v>18</v>
      </c>
      <c r="I104" s="4">
        <v>794</v>
      </c>
      <c r="J104" s="20">
        <f t="shared" ref="J104" si="22">SUM(J74,J77,J81,J84,J88,J92,J95,J98,J103)</f>
        <v>6</v>
      </c>
    </row>
    <row r="105" spans="1:10" x14ac:dyDescent="0.25">
      <c r="A105" s="6">
        <v>5</v>
      </c>
      <c r="B105" s="6">
        <v>11</v>
      </c>
      <c r="C105" s="6" t="s">
        <v>104</v>
      </c>
      <c r="D105" s="30" t="s">
        <v>212</v>
      </c>
      <c r="E105" s="8">
        <v>0</v>
      </c>
      <c r="F105" s="8">
        <v>0</v>
      </c>
      <c r="G105" s="8">
        <v>0</v>
      </c>
      <c r="H105" s="8">
        <v>0</v>
      </c>
      <c r="I105" s="8">
        <f t="shared" ref="I105" si="23">SUM(E105:H105)</f>
        <v>0</v>
      </c>
      <c r="J105" s="8">
        <v>0</v>
      </c>
    </row>
    <row r="106" spans="1:10" x14ac:dyDescent="0.25">
      <c r="A106" s="6">
        <v>5</v>
      </c>
      <c r="B106" s="6">
        <v>11</v>
      </c>
      <c r="C106" s="6" t="s">
        <v>105</v>
      </c>
      <c r="D106" s="30" t="s">
        <v>213</v>
      </c>
      <c r="E106" s="8">
        <v>275</v>
      </c>
      <c r="F106" s="8">
        <v>0</v>
      </c>
      <c r="G106" s="8">
        <v>115</v>
      </c>
      <c r="H106" s="8">
        <v>77</v>
      </c>
      <c r="I106" s="8">
        <v>467</v>
      </c>
      <c r="J106" s="8">
        <v>3</v>
      </c>
    </row>
    <row r="107" spans="1:10" x14ac:dyDescent="0.25">
      <c r="A107" s="46" t="s">
        <v>106</v>
      </c>
      <c r="B107" s="47"/>
      <c r="C107" s="48"/>
      <c r="D107" s="32"/>
      <c r="E107" s="4">
        <v>275</v>
      </c>
      <c r="F107" s="4">
        <v>0</v>
      </c>
      <c r="G107" s="4">
        <v>115</v>
      </c>
      <c r="H107" s="4">
        <v>77</v>
      </c>
      <c r="I107" s="4">
        <v>467</v>
      </c>
      <c r="J107" s="20">
        <f t="shared" ref="J107" si="24">SUM(J105:J106)</f>
        <v>3</v>
      </c>
    </row>
    <row r="108" spans="1:10" x14ac:dyDescent="0.25">
      <c r="A108" s="6">
        <v>5</v>
      </c>
      <c r="B108" s="6">
        <v>12</v>
      </c>
      <c r="C108" s="6" t="s">
        <v>107</v>
      </c>
      <c r="D108" s="30" t="s">
        <v>214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</row>
    <row r="109" spans="1:10" x14ac:dyDescent="0.25">
      <c r="A109" s="6">
        <v>5</v>
      </c>
      <c r="B109" s="6">
        <v>12</v>
      </c>
      <c r="C109" s="6" t="s">
        <v>108</v>
      </c>
      <c r="D109" s="30" t="s">
        <v>215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</row>
    <row r="110" spans="1:10" x14ac:dyDescent="0.25">
      <c r="A110" s="6">
        <v>5</v>
      </c>
      <c r="B110" s="6">
        <v>12</v>
      </c>
      <c r="C110" s="6" t="s">
        <v>109</v>
      </c>
      <c r="D110" s="30" t="s">
        <v>216</v>
      </c>
      <c r="E110" s="8">
        <v>1</v>
      </c>
      <c r="F110" s="8">
        <v>0</v>
      </c>
      <c r="G110" s="8">
        <v>0</v>
      </c>
      <c r="H110" s="8">
        <v>0</v>
      </c>
      <c r="I110" s="8">
        <v>1</v>
      </c>
      <c r="J110" s="8">
        <v>1</v>
      </c>
    </row>
    <row r="111" spans="1:10" x14ac:dyDescent="0.25">
      <c r="A111" s="46" t="s">
        <v>110</v>
      </c>
      <c r="B111" s="47"/>
      <c r="C111" s="48"/>
      <c r="D111" s="32"/>
      <c r="E111" s="4">
        <v>1</v>
      </c>
      <c r="F111" s="4">
        <v>0</v>
      </c>
      <c r="G111" s="4">
        <v>0</v>
      </c>
      <c r="H111" s="4">
        <v>0</v>
      </c>
      <c r="I111" s="4">
        <v>1</v>
      </c>
      <c r="J111" s="20">
        <f t="shared" ref="J111" si="25">SUM(J108:J110)</f>
        <v>1</v>
      </c>
    </row>
    <row r="112" spans="1:10" x14ac:dyDescent="0.25">
      <c r="A112" s="6">
        <v>5</v>
      </c>
      <c r="B112" s="6">
        <v>13</v>
      </c>
      <c r="C112" s="6" t="s">
        <v>111</v>
      </c>
      <c r="D112" s="30" t="s">
        <v>217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</row>
    <row r="113" spans="1:10" x14ac:dyDescent="0.25">
      <c r="A113" s="6">
        <v>5</v>
      </c>
      <c r="B113" s="6">
        <v>13</v>
      </c>
      <c r="C113" s="6" t="s">
        <v>112</v>
      </c>
      <c r="D113" s="30" t="s">
        <v>218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</row>
    <row r="114" spans="1:10" x14ac:dyDescent="0.25">
      <c r="A114" s="46" t="s">
        <v>113</v>
      </c>
      <c r="B114" s="47"/>
      <c r="C114" s="48"/>
      <c r="D114" s="32"/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20">
        <f t="shared" ref="J114" si="26">SUM(J112:J113)</f>
        <v>0</v>
      </c>
    </row>
    <row r="115" spans="1:10" x14ac:dyDescent="0.25">
      <c r="A115" s="6">
        <v>5</v>
      </c>
      <c r="B115" s="6">
        <v>14</v>
      </c>
      <c r="C115" s="6" t="s">
        <v>114</v>
      </c>
      <c r="D115" s="30" t="s">
        <v>222</v>
      </c>
      <c r="E115" s="8">
        <v>1</v>
      </c>
      <c r="F115" s="8">
        <v>0</v>
      </c>
      <c r="G115" s="8">
        <v>0</v>
      </c>
      <c r="H115" s="8">
        <v>0</v>
      </c>
      <c r="I115" s="8">
        <v>1</v>
      </c>
      <c r="J115" s="8">
        <v>0</v>
      </c>
    </row>
    <row r="116" spans="1:10" x14ac:dyDescent="0.25">
      <c r="A116" s="6">
        <v>5</v>
      </c>
      <c r="B116" s="6">
        <v>14</v>
      </c>
      <c r="C116" s="6" t="s">
        <v>115</v>
      </c>
      <c r="D116" s="30" t="s">
        <v>219</v>
      </c>
      <c r="E116" s="8">
        <v>2</v>
      </c>
      <c r="F116" s="8">
        <v>0</v>
      </c>
      <c r="G116" s="8">
        <v>2</v>
      </c>
      <c r="H116" s="8">
        <v>1</v>
      </c>
      <c r="I116" s="8">
        <v>5</v>
      </c>
      <c r="J116" s="8">
        <v>2</v>
      </c>
    </row>
    <row r="117" spans="1:10" x14ac:dyDescent="0.25">
      <c r="A117" s="46" t="s">
        <v>116</v>
      </c>
      <c r="B117" s="49"/>
      <c r="C117" s="50"/>
      <c r="D117" s="41"/>
      <c r="E117" s="4">
        <v>3</v>
      </c>
      <c r="F117" s="4">
        <v>0</v>
      </c>
      <c r="G117" s="4">
        <v>2</v>
      </c>
      <c r="H117" s="4">
        <v>1</v>
      </c>
      <c r="I117" s="4">
        <v>6</v>
      </c>
      <c r="J117" s="20">
        <f t="shared" ref="J117" si="27">SUM(J115:J116)</f>
        <v>2</v>
      </c>
    </row>
    <row r="118" spans="1:10" x14ac:dyDescent="0.25">
      <c r="A118" s="46" t="s">
        <v>117</v>
      </c>
      <c r="B118" s="49"/>
      <c r="C118" s="50"/>
      <c r="D118" s="41"/>
      <c r="E118" s="20">
        <v>279</v>
      </c>
      <c r="F118" s="20">
        <v>0</v>
      </c>
      <c r="G118" s="20">
        <v>117</v>
      </c>
      <c r="H118" s="20">
        <v>78</v>
      </c>
      <c r="I118" s="20">
        <v>474</v>
      </c>
      <c r="J118" s="20">
        <f t="shared" ref="J118" si="28">J107+J111+J114+J117</f>
        <v>6</v>
      </c>
    </row>
    <row r="119" spans="1:10" x14ac:dyDescent="0.25">
      <c r="A119" s="6">
        <v>6</v>
      </c>
      <c r="B119" s="6">
        <v>28</v>
      </c>
      <c r="C119" s="6" t="s">
        <v>118</v>
      </c>
      <c r="D119" s="30" t="s">
        <v>223</v>
      </c>
      <c r="E119" s="8">
        <v>2</v>
      </c>
      <c r="F119" s="8">
        <v>0</v>
      </c>
      <c r="G119" s="8">
        <v>92</v>
      </c>
      <c r="H119" s="8">
        <v>0</v>
      </c>
      <c r="I119" s="8">
        <v>94</v>
      </c>
      <c r="J119" s="8">
        <v>0</v>
      </c>
    </row>
    <row r="120" spans="1:10" x14ac:dyDescent="0.25">
      <c r="A120" s="6">
        <v>6</v>
      </c>
      <c r="B120" s="6">
        <v>28</v>
      </c>
      <c r="C120" s="6" t="s">
        <v>119</v>
      </c>
      <c r="D120" s="30" t="s">
        <v>224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</row>
    <row r="121" spans="1:10" x14ac:dyDescent="0.25">
      <c r="A121" s="6">
        <v>6</v>
      </c>
      <c r="B121" s="6">
        <v>28</v>
      </c>
      <c r="C121" s="6" t="s">
        <v>120</v>
      </c>
      <c r="D121" s="30" t="s">
        <v>225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</row>
    <row r="122" spans="1:10" x14ac:dyDescent="0.25">
      <c r="A122" s="6">
        <v>6</v>
      </c>
      <c r="B122" s="6">
        <v>28</v>
      </c>
      <c r="C122" s="6" t="s">
        <v>121</v>
      </c>
      <c r="D122" s="30" t="s">
        <v>226</v>
      </c>
      <c r="E122" s="8">
        <v>13</v>
      </c>
      <c r="F122" s="8">
        <v>1</v>
      </c>
      <c r="G122" s="8">
        <v>2</v>
      </c>
      <c r="H122" s="8">
        <v>0</v>
      </c>
      <c r="I122" s="8">
        <v>16</v>
      </c>
      <c r="J122" s="8">
        <v>0</v>
      </c>
    </row>
    <row r="123" spans="1:10" x14ac:dyDescent="0.25">
      <c r="A123" s="46" t="s">
        <v>122</v>
      </c>
      <c r="B123" s="47"/>
      <c r="C123" s="48"/>
      <c r="D123" s="32"/>
      <c r="E123" s="4">
        <v>15</v>
      </c>
      <c r="F123" s="4">
        <v>1</v>
      </c>
      <c r="G123" s="4">
        <v>94</v>
      </c>
      <c r="H123" s="4">
        <v>0</v>
      </c>
      <c r="I123" s="4">
        <v>110</v>
      </c>
      <c r="J123" s="20">
        <f t="shared" ref="J123" si="29">SUM(J119:J122)</f>
        <v>0</v>
      </c>
    </row>
    <row r="124" spans="1:10" x14ac:dyDescent="0.25">
      <c r="A124" s="46" t="s">
        <v>123</v>
      </c>
      <c r="B124" s="47"/>
      <c r="C124" s="48"/>
      <c r="D124" s="32"/>
      <c r="E124" s="4">
        <v>15</v>
      </c>
      <c r="F124" s="4">
        <v>1</v>
      </c>
      <c r="G124" s="4">
        <v>94</v>
      </c>
      <c r="H124" s="4">
        <v>0</v>
      </c>
      <c r="I124" s="4">
        <v>110</v>
      </c>
      <c r="J124" s="20">
        <f t="shared" ref="J124" si="30">J123</f>
        <v>0</v>
      </c>
    </row>
    <row r="125" spans="1:10" s="1" customFormat="1" ht="30.2" customHeight="1" x14ac:dyDescent="0.25">
      <c r="A125" s="15" t="s">
        <v>124</v>
      </c>
      <c r="B125" s="15"/>
      <c r="C125" s="15"/>
      <c r="D125" s="15"/>
      <c r="E125" s="15">
        <v>1431</v>
      </c>
      <c r="F125" s="15">
        <v>93</v>
      </c>
      <c r="G125" s="15">
        <v>829</v>
      </c>
      <c r="H125" s="15">
        <v>238</v>
      </c>
      <c r="I125" s="15">
        <v>2591</v>
      </c>
      <c r="J125" s="15">
        <f t="shared" ref="J125" si="31">J36+J65+J72+J104+J124+J118</f>
        <v>41</v>
      </c>
    </row>
    <row r="126" spans="1:10" x14ac:dyDescent="0.25">
      <c r="A126" s="16" t="s">
        <v>135</v>
      </c>
      <c r="B126" s="16" t="s">
        <v>135</v>
      </c>
      <c r="C126" s="16" t="s">
        <v>135</v>
      </c>
      <c r="D126" s="16"/>
      <c r="E126" s="16" t="s">
        <v>135</v>
      </c>
      <c r="F126" s="16" t="s">
        <v>135</v>
      </c>
      <c r="G126" s="16" t="s">
        <v>135</v>
      </c>
      <c r="H126" s="16" t="s">
        <v>135</v>
      </c>
      <c r="I126" s="16" t="s">
        <v>135</v>
      </c>
      <c r="J126" s="5"/>
    </row>
    <row r="127" spans="1:10" x14ac:dyDescent="0.25">
      <c r="A127" t="s">
        <v>125</v>
      </c>
    </row>
    <row r="128" spans="1:10" x14ac:dyDescent="0.25">
      <c r="A128" t="s">
        <v>234</v>
      </c>
    </row>
    <row r="130" spans="1:1" x14ac:dyDescent="0.25">
      <c r="A130" t="s">
        <v>135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'15 (blank)</vt:lpstr>
      <vt:lpstr>Dec'19 </vt:lpstr>
      <vt:lpstr>Jan '20</vt:lpstr>
      <vt:lpstr>Feb '20 </vt:lpstr>
      <vt:lpstr>Mar '20</vt:lpstr>
      <vt:lpstr>Apr '20</vt:lpstr>
      <vt:lpstr>May '20</vt:lpstr>
      <vt:lpstr>Jun '20</vt:lpstr>
      <vt:lpstr>Jul '20</vt:lpstr>
      <vt:lpstr>Aug '20</vt:lpstr>
      <vt:lpstr>Sep '20 </vt:lpstr>
      <vt:lpstr>Oct '20</vt:lpstr>
      <vt:lpstr>Nov '20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Windows User</cp:lastModifiedBy>
  <cp:lastPrinted>2017-05-04T20:43:46Z</cp:lastPrinted>
  <dcterms:created xsi:type="dcterms:W3CDTF">2014-12-18T21:30:00Z</dcterms:created>
  <dcterms:modified xsi:type="dcterms:W3CDTF">2020-12-10T21:24:39Z</dcterms:modified>
</cp:coreProperties>
</file>