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0\2020_12\"/>
    </mc:Choice>
  </mc:AlternateContent>
  <bookViews>
    <workbookView xWindow="1650" yWindow="1005" windowWidth="10980" windowHeight="9375" firstSheet="10" activeTab="12"/>
  </bookViews>
  <sheets>
    <sheet name="Dec '19" sheetId="59" r:id="rId1"/>
    <sheet name="Jan '20" sheetId="60" r:id="rId2"/>
    <sheet name="Feb '20  " sheetId="61" r:id="rId3"/>
    <sheet name="Mar '20" sheetId="62" r:id="rId4"/>
    <sheet name="Apr '20  " sheetId="65" r:id="rId5"/>
    <sheet name="May '20" sheetId="66" r:id="rId6"/>
    <sheet name="Jun '20  " sheetId="67" r:id="rId7"/>
    <sheet name="Jul 2020  " sheetId="68" r:id="rId8"/>
    <sheet name="Aug '20" sheetId="69" r:id="rId9"/>
    <sheet name="Sep '20 " sheetId="70" r:id="rId10"/>
    <sheet name="Oct '20 " sheetId="71" r:id="rId11"/>
    <sheet name="Nov '20 " sheetId="72" r:id="rId12"/>
    <sheet name="Dec '20  " sheetId="73" r:id="rId13"/>
  </sheets>
  <calcPr calcId="162913"/>
</workbook>
</file>

<file path=xl/calcChain.xml><?xml version="1.0" encoding="utf-8"?>
<calcChain xmlns="http://schemas.openxmlformats.org/spreadsheetml/2006/main">
  <c r="G73" i="71" l="1"/>
  <c r="G74" i="71" s="1"/>
  <c r="G104" i="71" s="1"/>
  <c r="G23" i="71"/>
  <c r="G20" i="71"/>
  <c r="G122" i="71"/>
  <c r="G121" i="71"/>
  <c r="G120" i="71"/>
  <c r="G119" i="71"/>
  <c r="G116" i="71"/>
  <c r="G115" i="71"/>
  <c r="G110" i="71"/>
  <c r="G109" i="71"/>
  <c r="G106" i="71"/>
  <c r="G105" i="71"/>
  <c r="G102" i="71"/>
  <c r="G101" i="71"/>
  <c r="G100" i="71"/>
  <c r="G99" i="71"/>
  <c r="G97" i="71"/>
  <c r="G96" i="71"/>
  <c r="G94" i="71"/>
  <c r="G93" i="71"/>
  <c r="G91" i="71"/>
  <c r="G90" i="71"/>
  <c r="G89" i="71"/>
  <c r="G87" i="71"/>
  <c r="G86" i="71"/>
  <c r="G85" i="71"/>
  <c r="G83" i="71"/>
  <c r="G82" i="71"/>
  <c r="G80" i="71"/>
  <c r="G79" i="71"/>
  <c r="G78" i="71"/>
  <c r="G76" i="71"/>
  <c r="G75" i="71"/>
  <c r="G70" i="71"/>
  <c r="G69" i="71"/>
  <c r="G68" i="71"/>
  <c r="G67" i="71"/>
  <c r="G63" i="71"/>
  <c r="G62" i="71"/>
  <c r="G60" i="71"/>
  <c r="G59" i="71"/>
  <c r="G58" i="71"/>
  <c r="G57" i="71"/>
  <c r="G55" i="71"/>
  <c r="G54" i="71"/>
  <c r="G53" i="71"/>
  <c r="G52" i="71"/>
  <c r="G51" i="71"/>
  <c r="G49" i="71"/>
  <c r="G48" i="71"/>
  <c r="G47" i="71"/>
  <c r="G46" i="71"/>
  <c r="G45" i="71"/>
  <c r="G43" i="71"/>
  <c r="G41" i="71"/>
  <c r="G40" i="71"/>
  <c r="G39" i="71"/>
  <c r="G38" i="71"/>
  <c r="G37" i="71"/>
  <c r="G34" i="71"/>
  <c r="G33" i="71"/>
  <c r="G32" i="71"/>
  <c r="G31" i="71"/>
  <c r="G30" i="71"/>
  <c r="G28" i="71"/>
  <c r="G27" i="71"/>
  <c r="G25" i="71"/>
  <c r="G24" i="71"/>
  <c r="G22" i="71"/>
  <c r="G21" i="71"/>
  <c r="G19" i="71"/>
  <c r="G18" i="71"/>
  <c r="G17" i="71"/>
  <c r="G16" i="71"/>
  <c r="G15" i="71"/>
  <c r="G14" i="71"/>
  <c r="G12" i="71"/>
  <c r="G11" i="71"/>
  <c r="G10" i="71"/>
  <c r="G9" i="71"/>
  <c r="G8" i="71"/>
  <c r="G6" i="71"/>
  <c r="G5" i="71"/>
  <c r="G4" i="71"/>
  <c r="G3" i="71"/>
  <c r="E7" i="71" l="1"/>
  <c r="F7" i="71"/>
  <c r="G7" i="71"/>
  <c r="E13" i="71"/>
  <c r="F13" i="71"/>
  <c r="G13" i="71"/>
  <c r="E20" i="71"/>
  <c r="F20" i="71"/>
  <c r="E23" i="71"/>
  <c r="F23" i="71"/>
  <c r="E26" i="71"/>
  <c r="F26" i="71"/>
  <c r="G26" i="71"/>
  <c r="E29" i="71"/>
  <c r="F29" i="71"/>
  <c r="G29" i="71"/>
  <c r="E35" i="71"/>
  <c r="F35" i="71"/>
  <c r="G35" i="71"/>
  <c r="E42" i="71"/>
  <c r="F42" i="71"/>
  <c r="G42" i="71"/>
  <c r="E44" i="71"/>
  <c r="F44" i="71"/>
  <c r="G44" i="71"/>
  <c r="E50" i="71"/>
  <c r="F50" i="71"/>
  <c r="G50" i="71"/>
  <c r="E56" i="71"/>
  <c r="F56" i="71"/>
  <c r="G56" i="71"/>
  <c r="E61" i="71"/>
  <c r="F61" i="71"/>
  <c r="G61" i="71"/>
  <c r="E64" i="71"/>
  <c r="F64" i="71"/>
  <c r="G64" i="71"/>
  <c r="E71" i="71"/>
  <c r="F71" i="71"/>
  <c r="F72" i="71" s="1"/>
  <c r="G71" i="71"/>
  <c r="G72" i="71" s="1"/>
  <c r="E74" i="71"/>
  <c r="F74" i="71"/>
  <c r="E77" i="71"/>
  <c r="F77" i="71"/>
  <c r="G77" i="71"/>
  <c r="E81" i="71"/>
  <c r="F81" i="71"/>
  <c r="G81" i="71"/>
  <c r="E84" i="71"/>
  <c r="F84" i="71"/>
  <c r="G84" i="71"/>
  <c r="E88" i="71"/>
  <c r="F88" i="71"/>
  <c r="G88" i="71"/>
  <c r="E92" i="71"/>
  <c r="F92" i="71"/>
  <c r="G92" i="71"/>
  <c r="E95" i="71"/>
  <c r="F95" i="71"/>
  <c r="G95" i="71"/>
  <c r="E98" i="71"/>
  <c r="F98" i="71"/>
  <c r="G98" i="71"/>
  <c r="E103" i="71"/>
  <c r="F103" i="71"/>
  <c r="G103" i="71"/>
  <c r="E107" i="71"/>
  <c r="F107" i="71"/>
  <c r="G107" i="71"/>
  <c r="E111" i="71"/>
  <c r="F111" i="71"/>
  <c r="G111" i="71"/>
  <c r="E114" i="71"/>
  <c r="F114" i="71"/>
  <c r="G114" i="71"/>
  <c r="E117" i="71"/>
  <c r="F117" i="71"/>
  <c r="G117" i="71"/>
  <c r="E123" i="71"/>
  <c r="F123" i="71"/>
  <c r="F124" i="71" s="1"/>
  <c r="G123" i="71"/>
  <c r="G124" i="71" s="1"/>
  <c r="F118" i="71" l="1"/>
  <c r="E104" i="71"/>
  <c r="F104" i="71"/>
  <c r="F65" i="71"/>
  <c r="E65" i="71"/>
  <c r="F36" i="71"/>
  <c r="G118" i="71"/>
  <c r="G65" i="71"/>
  <c r="G36" i="71"/>
  <c r="E118" i="71"/>
  <c r="E36" i="71"/>
  <c r="E72" i="71"/>
  <c r="E124" i="71"/>
  <c r="G7" i="68"/>
  <c r="F7" i="68"/>
  <c r="E7" i="68"/>
  <c r="F125" i="71" l="1"/>
  <c r="G125" i="71"/>
  <c r="E125" i="71"/>
  <c r="F74" i="66"/>
  <c r="E74" i="66"/>
  <c r="F123" i="65" l="1"/>
  <c r="F124" i="65" s="1"/>
  <c r="E123" i="65"/>
  <c r="F117" i="65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F118" i="65" l="1"/>
  <c r="E118" i="65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</calcChain>
</file>

<file path=xl/sharedStrings.xml><?xml version="1.0" encoding="utf-8"?>
<sst xmlns="http://schemas.openxmlformats.org/spreadsheetml/2006/main" count="5134" uniqueCount="273">
  <si>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</si>
  <si>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</si>
  <si>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</si>
  <si>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</si>
  <si>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</si>
  <si>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</si>
  <si>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</si>
  <si>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</si>
  <si>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</si>
  <si>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</si>
  <si>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</si>
  <si>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</si>
  <si>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</si>
  <si>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</si>
  <si>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</si>
  <si>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</si>
  <si>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</si>
  <si>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</si>
  <si>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</si>
  <si>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</si>
  <si>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</si>
  <si>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</si>
  <si>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</si>
  <si>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</si>
  <si>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</si>
  <si>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</si>
  <si>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</si>
  <si>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</si>
  <si>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</si>
  <si>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</si>
  <si>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</si>
  <si>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</si>
  <si>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</si>
  <si>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</si>
  <si>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</si>
  <si>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</si>
  <si>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</si>
  <si>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</si>
  <si>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</si>
  <si>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</si>
  <si>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</si>
  <si>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</si>
  <si>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</si>
  <si>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</si>
  <si>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</si>
  <si>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</si>
  <si>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</si>
  <si>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</si>
  <si>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</si>
  <si>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</si>
  <si>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</si>
  <si>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</si>
  <si>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</si>
  <si>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</si>
  <si>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</si>
  <si>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</si>
  <si>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</si>
  <si>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</si>
  <si>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</si>
  <si>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</si>
  <si>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</si>
  <si>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</si>
  <si>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</si>
  <si>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</si>
  <si>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</si>
  <si>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</si>
  <si>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</si>
  <si>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</si>
  <si>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</si>
  <si>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</si>
  <si>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</si>
  <si>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</si>
  <si>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</si>
  <si>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</si>
  <si>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</si>
  <si>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</si>
  <si>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</si>
  <si>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</si>
  <si>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</si>
  <si>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</si>
  <si>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</si>
  <si>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</si>
  <si>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</si>
  <si>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</si>
  <si>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</si>
  <si>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</si>
  <si>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</si>
  <si>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</si>
  <si>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</si>
  <si>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</si>
  <si>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</si>
  <si>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</si>
  <si>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</si>
  <si>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</si>
  <si>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</si>
  <si>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</si>
  <si>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</si>
  <si>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</si>
  <si>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</si>
  <si>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</si>
  <si>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</si>
  <si>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</si>
  <si>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</si>
  <si>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</si>
  <si>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</si>
  <si>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</si>
  <si>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</si>
  <si>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</si>
  <si>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</si>
  <si>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</si>
  <si>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</si>
  <si>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</si>
  <si>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</si>
  <si>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</si>
  <si>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</si>
  <si>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</si>
  <si>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</si>
  <si>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</si>
  <si>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</si>
  <si>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</si>
  <si>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</si>
  <si>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</si>
  <si>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</si>
  <si>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</si>
  <si>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</si>
  <si>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</si>
  <si>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</si>
  <si>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</si>
  <si>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</si>
  <si>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</si>
  <si>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</si>
  <si>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</si>
  <si>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</si>
  <si>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</si>
  <si>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</si>
  <si>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</si>
  <si>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</si>
  <si>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</si>
  <si>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</si>
  <si>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</si>
  <si>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</si>
  <si>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</si>
  <si>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</si>
  <si>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</si>
  <si>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</si>
  <si>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</si>
  <si>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</si>
  <si>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</si>
  <si>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</si>
  <si>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</si>
  <si>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</si>
  <si>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</si>
  <si>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</si>
  <si>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</si>
  <si>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</si>
  <si>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</si>
  <si>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</si>
  <si>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</si>
  <si>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</si>
  <si>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</si>
  <si>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</si>
  <si>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</si>
  <si>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</si>
  <si>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</si>
  <si>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</si>
  <si>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</si>
  <si>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</si>
  <si>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</si>
  <si>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</si>
  <si>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</si>
  <si>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</si>
  <si>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</si>
  <si>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</si>
  <si>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</si>
  <si>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</si>
  <si>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</si>
  <si>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</si>
  <si>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</si>
  <si>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</si>
  <si>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</si>
  <si>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</si>
  <si>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</si>
  <si>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</si>
  <si>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</si>
  <si>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</si>
  <si>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</si>
  <si>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</si>
  <si>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</si>
  <si>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</si>
  <si>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</si>
  <si>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</si>
  <si>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</si>
  <si>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</si>
  <si>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</si>
  <si>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</si>
  <si>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</si>
  <si>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</si>
  <si>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</si>
  <si>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</si>
  <si>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</si>
  <si>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</si>
  <si>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</si>
  <si>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</si>
  <si>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</si>
  <si>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</si>
  <si>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</si>
  <si>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</si>
  <si>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</si>
  <si>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</si>
  <si>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</si>
  <si>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</si>
  <si>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</si>
  <si>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</si>
  <si>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</si>
  <si>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</si>
  <si>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</si>
  <si>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</si>
  <si>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</si>
  <si>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</si>
  <si>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</si>
  <si>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</si>
  <si>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</si>
  <si>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</si>
  <si>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</si>
  <si>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</si>
  <si>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</si>
  <si>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</si>
  <si>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</si>
  <si>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</si>
  <si>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</si>
  <si>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</si>
  <si>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</si>
  <si>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</si>
  <si>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</si>
  <si>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</si>
  <si>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</si>
  <si>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</si>
  <si>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</si>
  <si>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</si>
  <si>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</si>
  <si>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</si>
  <si>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</si>
  <si>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</si>
  <si>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</si>
  <si>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</si>
  <si>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</si>
  <si>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</si>
  <si>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</si>
  <si>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</si>
  <si>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</si>
  <si>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</si>
  <si>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</si>
  <si>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</si>
  <si>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</si>
  <si>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</si>
  <si>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 Voter Registration Services-OKDHS Live!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</si>
  <si>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</si>
  <si>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</si>
  <si>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</si>
  <si>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</si>
  <si>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</si>
  <si>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</si>
  <si>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</si>
  <si>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</si>
  <si>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</si>
  <si>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</si>
  <si>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Voter Registration Services-OKDHS Live!</t>
  </si>
  <si>
    <t xml:space="preserve">Run date/time: 2020/08/03 07:16:15.342 </t>
  </si>
  <si>
    <t xml:space="preserve">Run date/time: 2020/09/01 10:59:10.916 </t>
  </si>
  <si>
    <t>Run date/time: 2020/10/01 127:32:28.738</t>
  </si>
  <si>
    <t xml:space="preserve">Run date/time: 2020/11/01 19:35:20.026 </t>
  </si>
  <si>
    <t xml:space="preserve">Run date/time: 2020/12/01 10:32:39.948 </t>
  </si>
  <si>
    <t xml:space="preserve">Run date/time: 2021/01/04 07:21:47.861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</si>
</sst>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Border="1"/>
    <xf numFmtId="0" fontId="0" fillId="8" borderId="2" xfId="0" applyFill="1" applyBorder="1" applyAlignment="1">
      <alignment horizontal="left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2" t="s">
        <v>257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75" t="s">
        <v>11</v>
      </c>
      <c r="B7" s="75"/>
      <c r="C7" s="75"/>
      <c r="D7" s="24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24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75" t="s">
        <v>26</v>
      </c>
      <c r="B20" s="75"/>
      <c r="C20" s="75"/>
      <c r="D20" s="24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75" t="s">
        <v>30</v>
      </c>
      <c r="B23" s="75"/>
      <c r="C23" s="75"/>
      <c r="D23" s="24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75" t="s">
        <v>34</v>
      </c>
      <c r="B26" s="75"/>
      <c r="C26" s="75"/>
      <c r="D26" s="24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75" t="s">
        <v>38</v>
      </c>
      <c r="B29" s="75"/>
      <c r="C29" s="75"/>
      <c r="D29" s="24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81" t="s">
        <v>45</v>
      </c>
      <c r="B35" s="81"/>
      <c r="C35" s="81"/>
      <c r="D35" s="26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75" t="s">
        <v>46</v>
      </c>
      <c r="B36" s="75"/>
      <c r="C36" s="75"/>
      <c r="D36" s="24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24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75" t="s">
        <v>57</v>
      </c>
      <c r="B44" s="75"/>
      <c r="C44" s="75"/>
      <c r="D44" s="24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75" t="s">
        <v>64</v>
      </c>
      <c r="B50" s="75"/>
      <c r="C50" s="75"/>
      <c r="D50" s="24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75" t="s">
        <v>71</v>
      </c>
      <c r="B56" s="75"/>
      <c r="C56" s="75"/>
      <c r="D56" s="24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75" t="s">
        <v>77</v>
      </c>
      <c r="B61" s="75"/>
      <c r="C61" s="75"/>
      <c r="D61" s="24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75" t="s">
        <v>81</v>
      </c>
      <c r="B64" s="75"/>
      <c r="C64" s="75"/>
      <c r="D64" s="24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75" t="s">
        <v>82</v>
      </c>
      <c r="B65" s="75"/>
      <c r="C65" s="75"/>
      <c r="D65" s="24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24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80" t="s">
        <v>91</v>
      </c>
      <c r="B72" s="80"/>
      <c r="C72" s="80"/>
      <c r="D72" s="25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75" t="s">
        <v>95</v>
      </c>
      <c r="B74" s="75"/>
      <c r="C74" s="75"/>
      <c r="D74" s="24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75" t="s">
        <v>99</v>
      </c>
      <c r="B77" s="75"/>
      <c r="C77" s="75"/>
      <c r="D77" s="24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75" t="s">
        <v>104</v>
      </c>
      <c r="B81" s="75"/>
      <c r="C81" s="75"/>
      <c r="D81" s="24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75" t="s">
        <v>108</v>
      </c>
      <c r="B84" s="75"/>
      <c r="C84" s="75"/>
      <c r="D84" s="24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75" t="s">
        <v>113</v>
      </c>
      <c r="B88" s="75"/>
      <c r="C88" s="75"/>
      <c r="D88" s="24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76" t="s">
        <v>118</v>
      </c>
      <c r="B92" s="77"/>
      <c r="C92" s="78"/>
      <c r="D92" s="27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76" t="s">
        <v>122</v>
      </c>
      <c r="B95" s="77"/>
      <c r="C95" s="78"/>
      <c r="D95" s="27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76" t="s">
        <v>126</v>
      </c>
      <c r="B98" s="77"/>
      <c r="C98" s="78"/>
      <c r="D98" s="27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76" t="s">
        <v>132</v>
      </c>
      <c r="B103" s="77"/>
      <c r="C103" s="78"/>
      <c r="D103" s="27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75" t="s">
        <v>133</v>
      </c>
      <c r="B104" s="75"/>
      <c r="C104" s="75"/>
      <c r="D104" s="24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75" t="s">
        <v>138</v>
      </c>
      <c r="B107" s="75"/>
      <c r="C107" s="75"/>
      <c r="D107" s="24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75" t="s">
        <v>143</v>
      </c>
      <c r="B111" s="75"/>
      <c r="C111" s="75"/>
      <c r="D111" s="24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75" t="s">
        <v>147</v>
      </c>
      <c r="B114" s="75"/>
      <c r="C114" s="75"/>
      <c r="D114" s="24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75" t="s">
        <v>151</v>
      </c>
      <c r="B117" s="75"/>
      <c r="C117" s="75"/>
      <c r="D117" s="24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75" t="s">
        <v>152</v>
      </c>
      <c r="B118" s="75"/>
      <c r="C118" s="75"/>
      <c r="D118" s="24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76" t="s">
        <v>159</v>
      </c>
      <c r="B123" s="77"/>
      <c r="C123" s="78"/>
      <c r="D123" s="27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75" t="s">
        <v>160</v>
      </c>
      <c r="B124" s="75"/>
      <c r="C124" s="75"/>
      <c r="D124" s="24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25">
      <c r="A125" s="79" t="s">
        <v>161</v>
      </c>
      <c r="B125" s="79"/>
      <c r="C125" s="79"/>
      <c r="D125" s="30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29"/>
      <c r="B126" s="29"/>
      <c r="C126" s="29"/>
      <c r="D126" s="22"/>
      <c r="E126" s="29"/>
      <c r="F126" s="29"/>
      <c r="G126" s="29"/>
    </row>
    <row r="127" spans="1:8" ht="15" customHeight="1" x14ac:dyDescent="0.25">
      <c r="A127" s="73" t="s">
        <v>162</v>
      </c>
      <c r="B127" s="73"/>
      <c r="C127" s="73"/>
      <c r="D127" s="28"/>
      <c r="E127" s="73"/>
      <c r="F127" s="73"/>
      <c r="G127" s="73"/>
    </row>
    <row r="128" spans="1:8" ht="15" customHeight="1" x14ac:dyDescent="0.3">
      <c r="A128" s="16" t="s">
        <v>256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82" t="s">
        <v>252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75" t="s">
        <v>11</v>
      </c>
      <c r="B7" s="75"/>
      <c r="C7" s="75"/>
      <c r="D7" s="75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75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75" t="s">
        <v>26</v>
      </c>
      <c r="B20" s="75"/>
      <c r="C20" s="75"/>
      <c r="D20" s="75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75" t="s">
        <v>30</v>
      </c>
      <c r="B23" s="75"/>
      <c r="C23" s="75"/>
      <c r="D23" s="75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75" t="s">
        <v>34</v>
      </c>
      <c r="B26" s="75"/>
      <c r="C26" s="75"/>
      <c r="D26" s="75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75" t="s">
        <v>38</v>
      </c>
      <c r="B29" s="75"/>
      <c r="C29" s="75"/>
      <c r="D29" s="75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81" t="s">
        <v>45</v>
      </c>
      <c r="B35" s="81"/>
      <c r="C35" s="81"/>
      <c r="D35" s="81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75" t="s">
        <v>46</v>
      </c>
      <c r="B36" s="75"/>
      <c r="C36" s="75"/>
      <c r="D36" s="75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75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75" t="s">
        <v>57</v>
      </c>
      <c r="B44" s="75"/>
      <c r="C44" s="75"/>
      <c r="D44" s="75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75" t="s">
        <v>64</v>
      </c>
      <c r="B50" s="75"/>
      <c r="C50" s="75"/>
      <c r="D50" s="75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75" t="s">
        <v>71</v>
      </c>
      <c r="B56" s="75"/>
      <c r="C56" s="75"/>
      <c r="D56" s="75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75" t="s">
        <v>77</v>
      </c>
      <c r="B61" s="75"/>
      <c r="C61" s="75"/>
      <c r="D61" s="75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75" t="s">
        <v>81</v>
      </c>
      <c r="B64" s="75"/>
      <c r="C64" s="75"/>
      <c r="D64" s="75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75" t="s">
        <v>82</v>
      </c>
      <c r="B65" s="75"/>
      <c r="C65" s="75"/>
      <c r="D65" s="75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75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80" t="s">
        <v>91</v>
      </c>
      <c r="B72" s="80"/>
      <c r="C72" s="80"/>
      <c r="D72" s="80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75" t="s">
        <v>95</v>
      </c>
      <c r="B74" s="75"/>
      <c r="C74" s="75"/>
      <c r="D74" s="75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75" t="s">
        <v>99</v>
      </c>
      <c r="B77" s="75"/>
      <c r="C77" s="75"/>
      <c r="D77" s="75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75" t="s">
        <v>104</v>
      </c>
      <c r="B81" s="75"/>
      <c r="C81" s="75"/>
      <c r="D81" s="75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75" t="s">
        <v>108</v>
      </c>
      <c r="B84" s="75"/>
      <c r="C84" s="75"/>
      <c r="D84" s="75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75" t="s">
        <v>113</v>
      </c>
      <c r="B88" s="75"/>
      <c r="C88" s="75"/>
      <c r="D88" s="75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76" t="s">
        <v>118</v>
      </c>
      <c r="B92" s="77"/>
      <c r="C92" s="77"/>
      <c r="D92" s="77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76" t="s">
        <v>122</v>
      </c>
      <c r="B95" s="77"/>
      <c r="C95" s="77"/>
      <c r="D95" s="77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76" t="s">
        <v>126</v>
      </c>
      <c r="B98" s="77"/>
      <c r="C98" s="77"/>
      <c r="D98" s="77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76" t="s">
        <v>132</v>
      </c>
      <c r="B103" s="77"/>
      <c r="C103" s="77"/>
      <c r="D103" s="77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75" t="s">
        <v>133</v>
      </c>
      <c r="B104" s="75"/>
      <c r="C104" s="75"/>
      <c r="D104" s="75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75" t="s">
        <v>138</v>
      </c>
      <c r="B107" s="75"/>
      <c r="C107" s="75"/>
      <c r="D107" s="75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75" t="s">
        <v>143</v>
      </c>
      <c r="B111" s="75"/>
      <c r="C111" s="75"/>
      <c r="D111" s="75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75" t="s">
        <v>147</v>
      </c>
      <c r="B114" s="75"/>
      <c r="C114" s="75"/>
      <c r="D114" s="75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75" t="s">
        <v>151</v>
      </c>
      <c r="B117" s="75"/>
      <c r="C117" s="75"/>
      <c r="D117" s="75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75" t="s">
        <v>152</v>
      </c>
      <c r="B118" s="75"/>
      <c r="C118" s="75"/>
      <c r="D118" s="75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76" t="s">
        <v>159</v>
      </c>
      <c r="B123" s="77"/>
      <c r="C123" s="77"/>
      <c r="D123" s="77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75" t="s">
        <v>160</v>
      </c>
      <c r="B124" s="75"/>
      <c r="C124" s="75"/>
      <c r="D124" s="75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25">
      <c r="A125" s="79" t="s">
        <v>161</v>
      </c>
      <c r="B125" s="79"/>
      <c r="C125" s="79"/>
      <c r="D125" s="79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31"/>
      <c r="B126" s="31"/>
      <c r="C126" s="31"/>
      <c r="D126" s="22"/>
      <c r="E126" s="31"/>
      <c r="F126" s="31"/>
      <c r="G126" s="31"/>
    </row>
    <row r="127" spans="1:8" ht="1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5" customHeight="1" x14ac:dyDescent="0.3">
      <c r="A128" s="16" t="s">
        <v>258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2" t="s">
        <v>254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75" t="s">
        <v>11</v>
      </c>
      <c r="B7" s="75"/>
      <c r="C7" s="75"/>
      <c r="D7" s="32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32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75" t="s">
        <v>26</v>
      </c>
      <c r="B20" s="75"/>
      <c r="C20" s="75"/>
      <c r="D20" s="32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75" t="s">
        <v>30</v>
      </c>
      <c r="B23" s="75"/>
      <c r="C23" s="75"/>
      <c r="D23" s="32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75" t="s">
        <v>34</v>
      </c>
      <c r="B26" s="75"/>
      <c r="C26" s="75"/>
      <c r="D26" s="32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75" t="s">
        <v>38</v>
      </c>
      <c r="B29" s="75"/>
      <c r="C29" s="75"/>
      <c r="D29" s="32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81" t="s">
        <v>45</v>
      </c>
      <c r="B35" s="81"/>
      <c r="C35" s="81"/>
      <c r="D35" s="34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75" t="s">
        <v>46</v>
      </c>
      <c r="B36" s="75"/>
      <c r="C36" s="75"/>
      <c r="D36" s="32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32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75" t="s">
        <v>57</v>
      </c>
      <c r="B44" s="75"/>
      <c r="C44" s="75"/>
      <c r="D44" s="32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75" t="s">
        <v>64</v>
      </c>
      <c r="B50" s="75"/>
      <c r="C50" s="75"/>
      <c r="D50" s="32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75" t="s">
        <v>71</v>
      </c>
      <c r="B56" s="75"/>
      <c r="C56" s="75"/>
      <c r="D56" s="32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75" t="s">
        <v>77</v>
      </c>
      <c r="B61" s="75"/>
      <c r="C61" s="75"/>
      <c r="D61" s="32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75" t="s">
        <v>81</v>
      </c>
      <c r="B64" s="75"/>
      <c r="C64" s="75"/>
      <c r="D64" s="32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75" t="s">
        <v>82</v>
      </c>
      <c r="B65" s="75"/>
      <c r="C65" s="75"/>
      <c r="D65" s="32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32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80" t="s">
        <v>91</v>
      </c>
      <c r="B72" s="80"/>
      <c r="C72" s="80"/>
      <c r="D72" s="33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75" t="s">
        <v>95</v>
      </c>
      <c r="B74" s="75"/>
      <c r="C74" s="75"/>
      <c r="D74" s="32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75" t="s">
        <v>99</v>
      </c>
      <c r="B77" s="75"/>
      <c r="C77" s="75"/>
      <c r="D77" s="32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75" t="s">
        <v>104</v>
      </c>
      <c r="B81" s="75"/>
      <c r="C81" s="75"/>
      <c r="D81" s="32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75" t="s">
        <v>108</v>
      </c>
      <c r="B84" s="75"/>
      <c r="C84" s="75"/>
      <c r="D84" s="32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75" t="s">
        <v>113</v>
      </c>
      <c r="B88" s="75"/>
      <c r="C88" s="75"/>
      <c r="D88" s="32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76" t="s">
        <v>118</v>
      </c>
      <c r="B92" s="77"/>
      <c r="C92" s="78"/>
      <c r="D92" s="35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76" t="s">
        <v>122</v>
      </c>
      <c r="B95" s="77"/>
      <c r="C95" s="78"/>
      <c r="D95" s="35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76" t="s">
        <v>126</v>
      </c>
      <c r="B98" s="77"/>
      <c r="C98" s="78"/>
      <c r="D98" s="35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76" t="s">
        <v>132</v>
      </c>
      <c r="B103" s="77"/>
      <c r="C103" s="78"/>
      <c r="D103" s="35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75" t="s">
        <v>133</v>
      </c>
      <c r="B104" s="75"/>
      <c r="C104" s="75"/>
      <c r="D104" s="32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75" t="s">
        <v>138</v>
      </c>
      <c r="B107" s="75"/>
      <c r="C107" s="75"/>
      <c r="D107" s="32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75" t="s">
        <v>143</v>
      </c>
      <c r="B111" s="75"/>
      <c r="C111" s="75"/>
      <c r="D111" s="32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75" t="s">
        <v>147</v>
      </c>
      <c r="B114" s="75"/>
      <c r="C114" s="75"/>
      <c r="D114" s="32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75" t="s">
        <v>151</v>
      </c>
      <c r="B117" s="75"/>
      <c r="C117" s="75"/>
      <c r="D117" s="32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75" t="s">
        <v>152</v>
      </c>
      <c r="B118" s="75"/>
      <c r="C118" s="75"/>
      <c r="D118" s="32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76" t="s">
        <v>159</v>
      </c>
      <c r="B123" s="77"/>
      <c r="C123" s="78"/>
      <c r="D123" s="35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75" t="s">
        <v>160</v>
      </c>
      <c r="B124" s="75"/>
      <c r="C124" s="75"/>
      <c r="D124" s="32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25">
      <c r="A125" s="79" t="s">
        <v>161</v>
      </c>
      <c r="B125" s="79"/>
      <c r="C125" s="79"/>
      <c r="D125" s="38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37"/>
      <c r="B126" s="37"/>
      <c r="C126" s="37"/>
      <c r="D126" s="22"/>
      <c r="E126" s="37"/>
      <c r="F126" s="37"/>
      <c r="G126" s="37"/>
    </row>
    <row r="127" spans="1:8" ht="15" customHeight="1" x14ac:dyDescent="0.25">
      <c r="A127" s="73" t="s">
        <v>162</v>
      </c>
      <c r="B127" s="73"/>
      <c r="C127" s="73"/>
      <c r="D127" s="36"/>
      <c r="E127" s="73"/>
      <c r="F127" s="73"/>
      <c r="G127" s="73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42578125" style="18" customWidth="1"/>
    <col min="4" max="4" width="27.42578125" customWidth="1"/>
    <col min="5" max="5" width="18" style="18" customWidth="1"/>
    <col min="6" max="7" width="8.85546875" style="18" customWidth="1"/>
  </cols>
  <sheetData>
    <row r="1" spans="1:8" ht="28.5" customHeight="1" x14ac:dyDescent="0.25">
      <c r="A1" s="82" t="s">
        <v>260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75" t="s">
        <v>11</v>
      </c>
      <c r="B7" s="75"/>
      <c r="C7" s="75"/>
      <c r="D7" s="41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41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75" t="s">
        <v>26</v>
      </c>
      <c r="B20" s="75"/>
      <c r="C20" s="75"/>
      <c r="D20" s="41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75" t="s">
        <v>30</v>
      </c>
      <c r="B23" s="75"/>
      <c r="C23" s="75"/>
      <c r="D23" s="41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75" t="s">
        <v>34</v>
      </c>
      <c r="B26" s="75"/>
      <c r="C26" s="75"/>
      <c r="D26" s="41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75" t="s">
        <v>38</v>
      </c>
      <c r="B29" s="75"/>
      <c r="C29" s="75"/>
      <c r="D29" s="41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81" t="s">
        <v>45</v>
      </c>
      <c r="B35" s="81"/>
      <c r="C35" s="81"/>
      <c r="D35" s="45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75" t="s">
        <v>46</v>
      </c>
      <c r="B36" s="75"/>
      <c r="C36" s="75"/>
      <c r="D36" s="41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41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75" t="s">
        <v>57</v>
      </c>
      <c r="B44" s="75"/>
      <c r="C44" s="75"/>
      <c r="D44" s="41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75" t="s">
        <v>64</v>
      </c>
      <c r="B50" s="75"/>
      <c r="C50" s="75"/>
      <c r="D50" s="41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75" t="s">
        <v>71</v>
      </c>
      <c r="B56" s="75"/>
      <c r="C56" s="75"/>
      <c r="D56" s="41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75" t="s">
        <v>77</v>
      </c>
      <c r="B61" s="75"/>
      <c r="C61" s="75"/>
      <c r="D61" s="41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75" t="s">
        <v>81</v>
      </c>
      <c r="B64" s="75"/>
      <c r="C64" s="75"/>
      <c r="D64" s="41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75" t="s">
        <v>82</v>
      </c>
      <c r="B65" s="75"/>
      <c r="C65" s="75"/>
      <c r="D65" s="41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41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80" t="s">
        <v>91</v>
      </c>
      <c r="B72" s="80"/>
      <c r="C72" s="80"/>
      <c r="D72" s="44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75" t="s">
        <v>95</v>
      </c>
      <c r="B74" s="75"/>
      <c r="C74" s="75"/>
      <c r="D74" s="41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75" t="s">
        <v>99</v>
      </c>
      <c r="B77" s="75"/>
      <c r="C77" s="75"/>
      <c r="D77" s="41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75" t="s">
        <v>104</v>
      </c>
      <c r="B81" s="75"/>
      <c r="C81" s="75"/>
      <c r="D81" s="41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75" t="s">
        <v>108</v>
      </c>
      <c r="B84" s="75"/>
      <c r="C84" s="75"/>
      <c r="D84" s="41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75" t="s">
        <v>113</v>
      </c>
      <c r="B88" s="75"/>
      <c r="C88" s="75"/>
      <c r="D88" s="41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76" t="s">
        <v>118</v>
      </c>
      <c r="B92" s="77"/>
      <c r="C92" s="78"/>
      <c r="D92" s="42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76" t="s">
        <v>122</v>
      </c>
      <c r="B95" s="77"/>
      <c r="C95" s="78"/>
      <c r="D95" s="42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76" t="s">
        <v>126</v>
      </c>
      <c r="B98" s="77"/>
      <c r="C98" s="78"/>
      <c r="D98" s="42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76" t="s">
        <v>132</v>
      </c>
      <c r="B103" s="77"/>
      <c r="C103" s="78"/>
      <c r="D103" s="42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75" t="s">
        <v>133</v>
      </c>
      <c r="B104" s="75"/>
      <c r="C104" s="75"/>
      <c r="D104" s="41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75" t="s">
        <v>138</v>
      </c>
      <c r="B107" s="75"/>
      <c r="C107" s="75"/>
      <c r="D107" s="41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75" t="s">
        <v>143</v>
      </c>
      <c r="B111" s="75"/>
      <c r="C111" s="75"/>
      <c r="D111" s="41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75" t="s">
        <v>147</v>
      </c>
      <c r="B114" s="75"/>
      <c r="C114" s="75"/>
      <c r="D114" s="41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75" t="s">
        <v>151</v>
      </c>
      <c r="B117" s="75"/>
      <c r="C117" s="75"/>
      <c r="D117" s="41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75" t="s">
        <v>152</v>
      </c>
      <c r="B118" s="75"/>
      <c r="C118" s="75"/>
      <c r="D118" s="41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76" t="s">
        <v>159</v>
      </c>
      <c r="B123" s="77"/>
      <c r="C123" s="78"/>
      <c r="D123" s="42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75" t="s">
        <v>160</v>
      </c>
      <c r="B124" s="75"/>
      <c r="C124" s="75"/>
      <c r="D124" s="41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25">
      <c r="A125" s="79" t="s">
        <v>161</v>
      </c>
      <c r="B125" s="79"/>
      <c r="C125" s="79"/>
      <c r="D125" s="43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40"/>
      <c r="B126" s="40"/>
      <c r="C126" s="40"/>
      <c r="D126" s="22"/>
      <c r="E126" s="40"/>
      <c r="F126" s="40"/>
      <c r="G126" s="40"/>
    </row>
    <row r="127" spans="1:8" ht="15" customHeight="1" x14ac:dyDescent="0.25">
      <c r="A127" s="73" t="s">
        <v>162</v>
      </c>
      <c r="B127" s="73"/>
      <c r="C127" s="73"/>
      <c r="D127" s="39"/>
      <c r="E127" s="73"/>
      <c r="F127" s="73"/>
      <c r="G127" s="73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  <col min="8" max="8" width="7.85546875" customWidth="1"/>
  </cols>
  <sheetData>
    <row r="1" spans="1:8" ht="28.5" customHeight="1" x14ac:dyDescent="0.25">
      <c r="A1" s="82" t="s">
        <v>255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75" t="s">
        <v>11</v>
      </c>
      <c r="B7" s="75"/>
      <c r="C7" s="75"/>
      <c r="D7" s="48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48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75" t="s">
        <v>26</v>
      </c>
      <c r="B20" s="75"/>
      <c r="C20" s="75"/>
      <c r="D20" s="48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75" t="s">
        <v>30</v>
      </c>
      <c r="B23" s="75"/>
      <c r="C23" s="75"/>
      <c r="D23" s="48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75" t="s">
        <v>34</v>
      </c>
      <c r="B26" s="75"/>
      <c r="C26" s="75"/>
      <c r="D26" s="48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75" t="s">
        <v>38</v>
      </c>
      <c r="B29" s="75"/>
      <c r="C29" s="75"/>
      <c r="D29" s="48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81" t="s">
        <v>45</v>
      </c>
      <c r="B35" s="81"/>
      <c r="C35" s="81"/>
      <c r="D35" s="52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75" t="s">
        <v>46</v>
      </c>
      <c r="B36" s="75"/>
      <c r="C36" s="75"/>
      <c r="D36" s="48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48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75" t="s">
        <v>57</v>
      </c>
      <c r="B44" s="75"/>
      <c r="C44" s="75"/>
      <c r="D44" s="48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75" t="s">
        <v>64</v>
      </c>
      <c r="B50" s="75"/>
      <c r="C50" s="75"/>
      <c r="D50" s="48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75" t="s">
        <v>71</v>
      </c>
      <c r="B56" s="75"/>
      <c r="C56" s="75"/>
      <c r="D56" s="48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75" t="s">
        <v>77</v>
      </c>
      <c r="B61" s="75"/>
      <c r="C61" s="75"/>
      <c r="D61" s="48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75" t="s">
        <v>81</v>
      </c>
      <c r="B64" s="75"/>
      <c r="C64" s="75"/>
      <c r="D64" s="48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75" t="s">
        <v>82</v>
      </c>
      <c r="B65" s="75"/>
      <c r="C65" s="75"/>
      <c r="D65" s="48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48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80" t="s">
        <v>91</v>
      </c>
      <c r="B72" s="80"/>
      <c r="C72" s="80"/>
      <c r="D72" s="51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75" t="s">
        <v>95</v>
      </c>
      <c r="B74" s="75"/>
      <c r="C74" s="75"/>
      <c r="D74" s="48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75" t="s">
        <v>99</v>
      </c>
      <c r="B77" s="75"/>
      <c r="C77" s="75"/>
      <c r="D77" s="48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75" t="s">
        <v>104</v>
      </c>
      <c r="B81" s="75"/>
      <c r="C81" s="75"/>
      <c r="D81" s="48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75" t="s">
        <v>108</v>
      </c>
      <c r="B84" s="75"/>
      <c r="C84" s="75"/>
      <c r="D84" s="48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75" t="s">
        <v>113</v>
      </c>
      <c r="B88" s="75"/>
      <c r="C88" s="75"/>
      <c r="D88" s="48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76" t="s">
        <v>118</v>
      </c>
      <c r="B92" s="77"/>
      <c r="C92" s="78"/>
      <c r="D92" s="49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76" t="s">
        <v>122</v>
      </c>
      <c r="B95" s="77"/>
      <c r="C95" s="78"/>
      <c r="D95" s="49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76" t="s">
        <v>126</v>
      </c>
      <c r="B98" s="77"/>
      <c r="C98" s="78"/>
      <c r="D98" s="49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76" t="s">
        <v>132</v>
      </c>
      <c r="B103" s="77"/>
      <c r="C103" s="78"/>
      <c r="D103" s="49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75" t="s">
        <v>133</v>
      </c>
      <c r="B104" s="75"/>
      <c r="C104" s="75"/>
      <c r="D104" s="48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75" t="s">
        <v>138</v>
      </c>
      <c r="B107" s="75"/>
      <c r="C107" s="75"/>
      <c r="D107" s="48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75" t="s">
        <v>143</v>
      </c>
      <c r="B111" s="75"/>
      <c r="C111" s="75"/>
      <c r="D111" s="48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75" t="s">
        <v>147</v>
      </c>
      <c r="B114" s="75"/>
      <c r="C114" s="75"/>
      <c r="D114" s="48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75" t="s">
        <v>151</v>
      </c>
      <c r="B117" s="75"/>
      <c r="C117" s="75"/>
      <c r="D117" s="48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75" t="s">
        <v>152</v>
      </c>
      <c r="B118" s="75"/>
      <c r="C118" s="75"/>
      <c r="D118" s="48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76" t="s">
        <v>159</v>
      </c>
      <c r="B123" s="77"/>
      <c r="C123" s="78"/>
      <c r="D123" s="49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75" t="s">
        <v>160</v>
      </c>
      <c r="B124" s="75"/>
      <c r="C124" s="75"/>
      <c r="D124" s="48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25">
      <c r="A125" s="79" t="s">
        <v>161</v>
      </c>
      <c r="B125" s="79"/>
      <c r="C125" s="79"/>
      <c r="D125" s="50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47"/>
      <c r="B126" s="47"/>
      <c r="C126" s="47"/>
      <c r="D126" s="22"/>
      <c r="E126" s="47"/>
      <c r="F126" s="47"/>
      <c r="G126" s="47"/>
    </row>
    <row r="127" spans="1:8" ht="15" customHeight="1" x14ac:dyDescent="0.25">
      <c r="A127" s="73" t="s">
        <v>162</v>
      </c>
      <c r="B127" s="73"/>
      <c r="C127" s="73"/>
      <c r="D127" s="46"/>
      <c r="E127" s="73"/>
      <c r="F127" s="73"/>
      <c r="G127" s="73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2" t="s">
        <v>252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75" t="s">
        <v>11</v>
      </c>
      <c r="B7" s="75"/>
      <c r="C7" s="75"/>
      <c r="D7" s="75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75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75" t="s">
        <v>26</v>
      </c>
      <c r="B20" s="75"/>
      <c r="C20" s="75"/>
      <c r="D20" s="75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75" t="s">
        <v>30</v>
      </c>
      <c r="B23" s="75"/>
      <c r="C23" s="75"/>
      <c r="D23" s="75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75" t="s">
        <v>34</v>
      </c>
      <c r="B26" s="75"/>
      <c r="C26" s="75"/>
      <c r="D26" s="75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75" t="s">
        <v>38</v>
      </c>
      <c r="B29" s="75"/>
      <c r="C29" s="75"/>
      <c r="D29" s="75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81" t="s">
        <v>45</v>
      </c>
      <c r="B35" s="81"/>
      <c r="C35" s="81"/>
      <c r="D35" s="81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75" t="s">
        <v>46</v>
      </c>
      <c r="B36" s="75"/>
      <c r="C36" s="75"/>
      <c r="D36" s="75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75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75" t="s">
        <v>57</v>
      </c>
      <c r="B44" s="75"/>
      <c r="C44" s="75"/>
      <c r="D44" s="75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75" t="s">
        <v>64</v>
      </c>
      <c r="B50" s="75"/>
      <c r="C50" s="75"/>
      <c r="D50" s="75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75" t="s">
        <v>71</v>
      </c>
      <c r="B56" s="75"/>
      <c r="C56" s="75"/>
      <c r="D56" s="75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5" t="s">
        <v>77</v>
      </c>
      <c r="B61" s="75"/>
      <c r="C61" s="75"/>
      <c r="D61" s="75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75" t="s">
        <v>81</v>
      </c>
      <c r="B64" s="75"/>
      <c r="C64" s="75"/>
      <c r="D64" s="75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75" t="s">
        <v>82</v>
      </c>
      <c r="B65" s="75"/>
      <c r="C65" s="75"/>
      <c r="D65" s="75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75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80" t="s">
        <v>91</v>
      </c>
      <c r="B72" s="80"/>
      <c r="C72" s="80"/>
      <c r="D72" s="80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75" t="s">
        <v>95</v>
      </c>
      <c r="B74" s="75"/>
      <c r="C74" s="75"/>
      <c r="D74" s="75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75" t="s">
        <v>99</v>
      </c>
      <c r="B77" s="75"/>
      <c r="C77" s="75"/>
      <c r="D77" s="75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75" t="s">
        <v>104</v>
      </c>
      <c r="B81" s="75"/>
      <c r="C81" s="75"/>
      <c r="D81" s="75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75" t="s">
        <v>108</v>
      </c>
      <c r="B84" s="75"/>
      <c r="C84" s="75"/>
      <c r="D84" s="75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75" t="s">
        <v>113</v>
      </c>
      <c r="B88" s="75"/>
      <c r="C88" s="75"/>
      <c r="D88" s="75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76" t="s">
        <v>118</v>
      </c>
      <c r="B92" s="77"/>
      <c r="C92" s="77"/>
      <c r="D92" s="77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76" t="s">
        <v>122</v>
      </c>
      <c r="B95" s="77"/>
      <c r="C95" s="77"/>
      <c r="D95" s="77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76" t="s">
        <v>126</v>
      </c>
      <c r="B98" s="77"/>
      <c r="C98" s="77"/>
      <c r="D98" s="77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76" t="s">
        <v>132</v>
      </c>
      <c r="B103" s="77"/>
      <c r="C103" s="77"/>
      <c r="D103" s="77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75" t="s">
        <v>133</v>
      </c>
      <c r="B104" s="75"/>
      <c r="C104" s="75"/>
      <c r="D104" s="75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75" t="s">
        <v>138</v>
      </c>
      <c r="B107" s="75"/>
      <c r="C107" s="75"/>
      <c r="D107" s="75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75" t="s">
        <v>143</v>
      </c>
      <c r="B111" s="75"/>
      <c r="C111" s="75"/>
      <c r="D111" s="75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75" t="s">
        <v>147</v>
      </c>
      <c r="B114" s="75"/>
      <c r="C114" s="75"/>
      <c r="D114" s="75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75" t="s">
        <v>151</v>
      </c>
      <c r="B117" s="75"/>
      <c r="C117" s="75"/>
      <c r="D117" s="75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75" t="s">
        <v>152</v>
      </c>
      <c r="B118" s="75"/>
      <c r="C118" s="75"/>
      <c r="D118" s="75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76" t="s">
        <v>159</v>
      </c>
      <c r="B123" s="77"/>
      <c r="C123" s="77"/>
      <c r="D123" s="77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75" t="s">
        <v>160</v>
      </c>
      <c r="B124" s="75"/>
      <c r="C124" s="75"/>
      <c r="D124" s="75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25">
      <c r="A125" s="79" t="s">
        <v>161</v>
      </c>
      <c r="B125" s="79"/>
      <c r="C125" s="79"/>
      <c r="D125" s="79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53"/>
      <c r="B126" s="53"/>
      <c r="C126" s="53"/>
      <c r="D126" s="22"/>
      <c r="E126" s="53"/>
      <c r="F126" s="53"/>
      <c r="G126" s="53"/>
    </row>
    <row r="127" spans="1:8" ht="1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5" customHeight="1" x14ac:dyDescent="0.3">
      <c r="A128" s="16" t="s">
        <v>263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99" sqref="J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7.7109375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2" t="s">
        <v>265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75" t="s">
        <v>11</v>
      </c>
      <c r="B7" s="75"/>
      <c r="C7" s="75"/>
      <c r="D7" s="56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56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75" t="s">
        <v>26</v>
      </c>
      <c r="B20" s="75"/>
      <c r="C20" s="75"/>
      <c r="D20" s="56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75" t="s">
        <v>30</v>
      </c>
      <c r="B23" s="75"/>
      <c r="C23" s="75"/>
      <c r="D23" s="56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75" t="s">
        <v>34</v>
      </c>
      <c r="B26" s="75"/>
      <c r="C26" s="75"/>
      <c r="D26" s="56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75" t="s">
        <v>38</v>
      </c>
      <c r="B29" s="75"/>
      <c r="C29" s="75"/>
      <c r="D29" s="56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81" t="s">
        <v>45</v>
      </c>
      <c r="B35" s="81"/>
      <c r="C35" s="81"/>
      <c r="D35" s="60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75" t="s">
        <v>46</v>
      </c>
      <c r="B36" s="75"/>
      <c r="C36" s="75"/>
      <c r="D36" s="56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56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75" t="s">
        <v>57</v>
      </c>
      <c r="B44" s="75"/>
      <c r="C44" s="75"/>
      <c r="D44" s="56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75" t="s">
        <v>64</v>
      </c>
      <c r="B50" s="75"/>
      <c r="C50" s="75"/>
      <c r="D50" s="56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75" t="s">
        <v>71</v>
      </c>
      <c r="B56" s="75"/>
      <c r="C56" s="75"/>
      <c r="D56" s="56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5" t="s">
        <v>77</v>
      </c>
      <c r="B61" s="75"/>
      <c r="C61" s="75"/>
      <c r="D61" s="56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75" t="s">
        <v>81</v>
      </c>
      <c r="B64" s="75"/>
      <c r="C64" s="75"/>
      <c r="D64" s="56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75" t="s">
        <v>82</v>
      </c>
      <c r="B65" s="75"/>
      <c r="C65" s="75"/>
      <c r="D65" s="56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56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80" t="s">
        <v>91</v>
      </c>
      <c r="B72" s="80"/>
      <c r="C72" s="80"/>
      <c r="D72" s="59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75" t="s">
        <v>95</v>
      </c>
      <c r="B74" s="75"/>
      <c r="C74" s="75"/>
      <c r="D74" s="56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75" t="s">
        <v>99</v>
      </c>
      <c r="B77" s="75"/>
      <c r="C77" s="75"/>
      <c r="D77" s="56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75" t="s">
        <v>104</v>
      </c>
      <c r="B81" s="75"/>
      <c r="C81" s="75"/>
      <c r="D81" s="56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75" t="s">
        <v>108</v>
      </c>
      <c r="B84" s="75"/>
      <c r="C84" s="75"/>
      <c r="D84" s="56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75" t="s">
        <v>113</v>
      </c>
      <c r="B88" s="75"/>
      <c r="C88" s="75"/>
      <c r="D88" s="56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76" t="s">
        <v>118</v>
      </c>
      <c r="B92" s="77"/>
      <c r="C92" s="78"/>
      <c r="D92" s="57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76" t="s">
        <v>122</v>
      </c>
      <c r="B95" s="77"/>
      <c r="C95" s="78"/>
      <c r="D95" s="57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76" t="s">
        <v>126</v>
      </c>
      <c r="B98" s="77"/>
      <c r="C98" s="78"/>
      <c r="D98" s="57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76" t="s">
        <v>132</v>
      </c>
      <c r="B103" s="77"/>
      <c r="C103" s="78"/>
      <c r="D103" s="57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75" t="s">
        <v>133</v>
      </c>
      <c r="B104" s="75"/>
      <c r="C104" s="75"/>
      <c r="D104" s="56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75" t="s">
        <v>138</v>
      </c>
      <c r="B107" s="75"/>
      <c r="C107" s="75"/>
      <c r="D107" s="56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75" t="s">
        <v>143</v>
      </c>
      <c r="B111" s="75"/>
      <c r="C111" s="75"/>
      <c r="D111" s="56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75" t="s">
        <v>147</v>
      </c>
      <c r="B114" s="75"/>
      <c r="C114" s="75"/>
      <c r="D114" s="56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5" t="s">
        <v>151</v>
      </c>
      <c r="B117" s="75"/>
      <c r="C117" s="75"/>
      <c r="D117" s="56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5" t="s">
        <v>152</v>
      </c>
      <c r="B118" s="75"/>
      <c r="C118" s="75"/>
      <c r="D118" s="56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76" t="s">
        <v>159</v>
      </c>
      <c r="B123" s="77"/>
      <c r="C123" s="78"/>
      <c r="D123" s="57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75" t="s">
        <v>160</v>
      </c>
      <c r="B124" s="75"/>
      <c r="C124" s="75"/>
      <c r="D124" s="56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25">
      <c r="A125" s="79" t="s">
        <v>161</v>
      </c>
      <c r="B125" s="79"/>
      <c r="C125" s="79"/>
      <c r="D125" s="58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55"/>
      <c r="B126" s="55"/>
      <c r="C126" s="55"/>
      <c r="D126" s="22"/>
      <c r="E126" s="55"/>
      <c r="F126" s="55"/>
      <c r="G126" s="55"/>
    </row>
    <row r="127" spans="1:8" ht="15" customHeight="1" x14ac:dyDescent="0.25">
      <c r="A127" s="73" t="s">
        <v>162</v>
      </c>
      <c r="B127" s="73"/>
      <c r="C127" s="73"/>
      <c r="D127" s="54"/>
      <c r="E127" s="73"/>
      <c r="F127" s="73"/>
      <c r="G127" s="73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82" t="s">
        <v>266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5</v>
      </c>
      <c r="F6" s="8">
        <v>16</v>
      </c>
      <c r="G6" s="8">
        <v>21</v>
      </c>
      <c r="H6" s="3"/>
    </row>
    <row r="7" spans="1:8" ht="15" customHeight="1" x14ac:dyDescent="0.35">
      <c r="A7" s="75" t="s">
        <v>11</v>
      </c>
      <c r="B7" s="75"/>
      <c r="C7" s="75"/>
      <c r="D7" s="63"/>
      <c r="E7" s="7">
        <f>SUM(E3:E6)</f>
        <v>5</v>
      </c>
      <c r="F7" s="7">
        <f t="shared" ref="F7:G7" si="0">SUM(F3:F6)</f>
        <v>16</v>
      </c>
      <c r="G7" s="7">
        <f t="shared" si="0"/>
        <v>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150</v>
      </c>
      <c r="F9" s="8">
        <v>801</v>
      </c>
      <c r="G9" s="8">
        <v>951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63"/>
      <c r="E13" s="7">
        <v>150</v>
      </c>
      <c r="F13" s="7">
        <v>801</v>
      </c>
      <c r="G13" s="7">
        <v>951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19</v>
      </c>
      <c r="F14" s="8">
        <v>120</v>
      </c>
      <c r="G14" s="8">
        <v>139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135</v>
      </c>
      <c r="F16" s="8">
        <v>633</v>
      </c>
      <c r="G16" s="8">
        <v>768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132</v>
      </c>
      <c r="F17" s="10">
        <v>688</v>
      </c>
      <c r="G17" s="5">
        <v>820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17</v>
      </c>
      <c r="F19" s="10">
        <v>105</v>
      </c>
      <c r="G19" s="5">
        <v>122</v>
      </c>
      <c r="H19" s="3"/>
    </row>
    <row r="20" spans="1:8" ht="15" customHeight="1" x14ac:dyDescent="0.35">
      <c r="A20" s="75" t="s">
        <v>26</v>
      </c>
      <c r="B20" s="75"/>
      <c r="C20" s="75"/>
      <c r="D20" s="63"/>
      <c r="E20" s="7">
        <v>303</v>
      </c>
      <c r="F20" s="7">
        <v>1546</v>
      </c>
      <c r="G20" s="7">
        <v>1849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153</v>
      </c>
      <c r="F21" s="8">
        <v>637</v>
      </c>
      <c r="G21" s="8">
        <v>790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75" t="s">
        <v>30</v>
      </c>
      <c r="B23" s="75"/>
      <c r="C23" s="75"/>
      <c r="D23" s="63"/>
      <c r="E23" s="7">
        <v>173</v>
      </c>
      <c r="F23" s="7">
        <v>761</v>
      </c>
      <c r="G23" s="7">
        <v>934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85</v>
      </c>
      <c r="F24" s="8">
        <v>340</v>
      </c>
      <c r="G24" s="8">
        <v>425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117</v>
      </c>
      <c r="F25" s="10">
        <v>620</v>
      </c>
      <c r="G25" s="5">
        <v>737</v>
      </c>
      <c r="H25" s="3"/>
    </row>
    <row r="26" spans="1:8" ht="15" customHeight="1" x14ac:dyDescent="0.35">
      <c r="A26" s="75" t="s">
        <v>34</v>
      </c>
      <c r="B26" s="75"/>
      <c r="C26" s="75"/>
      <c r="D26" s="63"/>
      <c r="E26" s="7">
        <v>202</v>
      </c>
      <c r="F26" s="7">
        <v>960</v>
      </c>
      <c r="G26" s="7">
        <v>1162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57</v>
      </c>
      <c r="F27" s="8">
        <v>247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40</v>
      </c>
      <c r="F28" s="10">
        <v>189</v>
      </c>
      <c r="G28" s="5">
        <v>229</v>
      </c>
      <c r="H28" s="3"/>
    </row>
    <row r="29" spans="1:8" ht="15" customHeight="1" x14ac:dyDescent="0.35">
      <c r="A29" s="75" t="s">
        <v>38</v>
      </c>
      <c r="B29" s="75"/>
      <c r="C29" s="75"/>
      <c r="D29" s="63"/>
      <c r="E29" s="7">
        <v>97</v>
      </c>
      <c r="F29" s="7">
        <v>436</v>
      </c>
      <c r="G29" s="7">
        <v>533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519</v>
      </c>
      <c r="G34" s="8">
        <v>610</v>
      </c>
      <c r="H34" s="3"/>
    </row>
    <row r="35" spans="1:8" ht="15" customHeight="1" x14ac:dyDescent="0.35">
      <c r="A35" s="81" t="s">
        <v>45</v>
      </c>
      <c r="B35" s="81"/>
      <c r="C35" s="81"/>
      <c r="D35" s="67"/>
      <c r="E35" s="7">
        <v>93</v>
      </c>
      <c r="F35" s="7">
        <v>522</v>
      </c>
      <c r="G35" s="7">
        <v>615</v>
      </c>
      <c r="H35" s="3"/>
    </row>
    <row r="36" spans="1:8" ht="15" customHeight="1" x14ac:dyDescent="0.35">
      <c r="A36" s="75" t="s">
        <v>46</v>
      </c>
      <c r="B36" s="75"/>
      <c r="C36" s="75"/>
      <c r="D36" s="63"/>
      <c r="E36" s="7">
        <v>1023</v>
      </c>
      <c r="F36" s="7">
        <v>5042</v>
      </c>
      <c r="G36" s="7">
        <v>6065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112</v>
      </c>
      <c r="F39" s="10">
        <v>623</v>
      </c>
      <c r="G39" s="10">
        <v>735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63"/>
      <c r="E42" s="12">
        <v>112</v>
      </c>
      <c r="F42" s="12">
        <v>623</v>
      </c>
      <c r="G42" s="12">
        <v>735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329</v>
      </c>
      <c r="F43" s="8">
        <v>1432</v>
      </c>
      <c r="G43" s="8">
        <v>1761</v>
      </c>
      <c r="H43" s="3"/>
    </row>
    <row r="44" spans="1:8" ht="15" customHeight="1" x14ac:dyDescent="0.35">
      <c r="A44" s="75" t="s">
        <v>57</v>
      </c>
      <c r="B44" s="75"/>
      <c r="C44" s="75"/>
      <c r="D44" s="63"/>
      <c r="E44" s="12">
        <v>329</v>
      </c>
      <c r="F44" s="12">
        <v>1432</v>
      </c>
      <c r="G44" s="12">
        <v>1761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71</v>
      </c>
      <c r="F45" s="10">
        <v>407</v>
      </c>
      <c r="G45" s="10">
        <v>478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271</v>
      </c>
      <c r="F49" s="10">
        <v>1208</v>
      </c>
      <c r="G49" s="10">
        <v>1479</v>
      </c>
      <c r="H49" s="3"/>
    </row>
    <row r="50" spans="1:8" ht="15" customHeight="1" x14ac:dyDescent="0.35">
      <c r="A50" s="75" t="s">
        <v>64</v>
      </c>
      <c r="B50" s="75"/>
      <c r="C50" s="75"/>
      <c r="D50" s="63"/>
      <c r="E50" s="12">
        <v>342</v>
      </c>
      <c r="F50" s="12">
        <v>1615</v>
      </c>
      <c r="G50" s="12">
        <v>1957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178</v>
      </c>
      <c r="F51" s="8">
        <v>809</v>
      </c>
      <c r="G51" s="8">
        <v>987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29</v>
      </c>
      <c r="F52" s="10">
        <v>176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47</v>
      </c>
      <c r="F54" s="10">
        <v>161</v>
      </c>
      <c r="G54" s="10">
        <v>208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183</v>
      </c>
      <c r="F55" s="8">
        <v>866</v>
      </c>
      <c r="G55" s="8">
        <v>1049</v>
      </c>
      <c r="H55" s="3"/>
    </row>
    <row r="56" spans="1:8" ht="15" customHeight="1" x14ac:dyDescent="0.35">
      <c r="A56" s="75" t="s">
        <v>71</v>
      </c>
      <c r="B56" s="75"/>
      <c r="C56" s="75"/>
      <c r="D56" s="63"/>
      <c r="E56" s="12">
        <v>437</v>
      </c>
      <c r="F56" s="12">
        <v>2012</v>
      </c>
      <c r="G56" s="12">
        <v>2449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380</v>
      </c>
      <c r="F58" s="8">
        <v>1222</v>
      </c>
      <c r="G58" s="8">
        <v>1602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5" t="s">
        <v>77</v>
      </c>
      <c r="B61" s="75"/>
      <c r="C61" s="75"/>
      <c r="D61" s="63"/>
      <c r="E61" s="12">
        <v>380</v>
      </c>
      <c r="F61" s="12">
        <v>1223</v>
      </c>
      <c r="G61" s="12">
        <v>1603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251</v>
      </c>
      <c r="F63" s="8">
        <v>1346</v>
      </c>
      <c r="G63" s="8">
        <v>1597</v>
      </c>
      <c r="H63" s="3"/>
    </row>
    <row r="64" spans="1:8" ht="15" customHeight="1" x14ac:dyDescent="0.35">
      <c r="A64" s="75" t="s">
        <v>81</v>
      </c>
      <c r="B64" s="75"/>
      <c r="C64" s="75"/>
      <c r="D64" s="63"/>
      <c r="E64" s="12">
        <v>251</v>
      </c>
      <c r="F64" s="12">
        <v>1346</v>
      </c>
      <c r="G64" s="12">
        <v>1597</v>
      </c>
      <c r="H64" s="3"/>
    </row>
    <row r="65" spans="1:8" ht="21.75" customHeight="1" x14ac:dyDescent="0.35">
      <c r="A65" s="75" t="s">
        <v>82</v>
      </c>
      <c r="B65" s="75"/>
      <c r="C65" s="75"/>
      <c r="D65" s="63"/>
      <c r="E65" s="12">
        <v>1851</v>
      </c>
      <c r="F65" s="12">
        <v>8251</v>
      </c>
      <c r="G65" s="12">
        <v>10102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2070</v>
      </c>
      <c r="F68" s="10">
        <v>6247</v>
      </c>
      <c r="G68" s="10">
        <v>8317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63"/>
      <c r="E71" s="12">
        <v>2070</v>
      </c>
      <c r="F71" s="12">
        <v>6247</v>
      </c>
      <c r="G71" s="12">
        <v>8317</v>
      </c>
      <c r="H71" s="3"/>
    </row>
    <row r="72" spans="1:8" ht="15" customHeight="1" x14ac:dyDescent="0.35">
      <c r="A72" s="80" t="s">
        <v>91</v>
      </c>
      <c r="B72" s="80"/>
      <c r="C72" s="80"/>
      <c r="D72" s="66"/>
      <c r="E72" s="7">
        <v>2070</v>
      </c>
      <c r="F72" s="7">
        <v>6247</v>
      </c>
      <c r="G72" s="7">
        <v>8317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215</v>
      </c>
      <c r="F73" s="8">
        <v>762</v>
      </c>
      <c r="G73" s="8">
        <v>977</v>
      </c>
      <c r="H73" s="3"/>
    </row>
    <row r="74" spans="1:8" ht="15" customHeight="1" x14ac:dyDescent="0.35">
      <c r="A74" s="75" t="s">
        <v>95</v>
      </c>
      <c r="B74" s="75"/>
      <c r="C74" s="75"/>
      <c r="D74" s="63"/>
      <c r="E74" s="12">
        <v>215</v>
      </c>
      <c r="F74" s="12">
        <v>762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14</v>
      </c>
      <c r="F75" s="10">
        <v>89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134</v>
      </c>
      <c r="F76" s="8">
        <v>780</v>
      </c>
      <c r="G76" s="8">
        <v>914</v>
      </c>
      <c r="H76" s="3"/>
    </row>
    <row r="77" spans="1:8" ht="15" customHeight="1" x14ac:dyDescent="0.35">
      <c r="A77" s="75" t="s">
        <v>99</v>
      </c>
      <c r="B77" s="75"/>
      <c r="C77" s="75"/>
      <c r="D77" s="63"/>
      <c r="E77" s="12">
        <v>148</v>
      </c>
      <c r="F77" s="12">
        <v>869</v>
      </c>
      <c r="G77" s="12">
        <v>1017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57</v>
      </c>
      <c r="F78" s="10">
        <v>273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117</v>
      </c>
      <c r="F79" s="8">
        <v>534</v>
      </c>
      <c r="G79" s="8">
        <v>651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37</v>
      </c>
      <c r="F80" s="10">
        <v>156</v>
      </c>
      <c r="G80" s="5">
        <v>193</v>
      </c>
      <c r="H80" s="3"/>
    </row>
    <row r="81" spans="1:8" ht="15" customHeight="1" x14ac:dyDescent="0.35">
      <c r="A81" s="75" t="s">
        <v>104</v>
      </c>
      <c r="B81" s="75"/>
      <c r="C81" s="75"/>
      <c r="D81" s="63"/>
      <c r="E81" s="12">
        <v>211</v>
      </c>
      <c r="F81" s="12">
        <v>963</v>
      </c>
      <c r="G81" s="12">
        <v>1174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15</v>
      </c>
      <c r="F82" s="8">
        <v>116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84</v>
      </c>
      <c r="F83" s="10">
        <v>389</v>
      </c>
      <c r="G83" s="5">
        <v>473</v>
      </c>
      <c r="H83" s="3"/>
    </row>
    <row r="84" spans="1:8" ht="15" customHeight="1" x14ac:dyDescent="0.35">
      <c r="A84" s="75" t="s">
        <v>108</v>
      </c>
      <c r="B84" s="75"/>
      <c r="C84" s="75"/>
      <c r="D84" s="63"/>
      <c r="E84" s="12">
        <v>99</v>
      </c>
      <c r="F84" s="12">
        <v>505</v>
      </c>
      <c r="G84" s="12">
        <v>604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31</v>
      </c>
      <c r="F85" s="8">
        <v>202</v>
      </c>
      <c r="G85" s="8">
        <v>233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120</v>
      </c>
      <c r="F86" s="10">
        <v>594</v>
      </c>
      <c r="G86" s="5">
        <v>714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17</v>
      </c>
      <c r="F87" s="8">
        <v>79</v>
      </c>
      <c r="G87" s="8">
        <v>96</v>
      </c>
      <c r="H87" s="3"/>
    </row>
    <row r="88" spans="1:8" ht="15" customHeight="1" x14ac:dyDescent="0.35">
      <c r="A88" s="75" t="s">
        <v>113</v>
      </c>
      <c r="B88" s="75"/>
      <c r="C88" s="75"/>
      <c r="D88" s="63"/>
      <c r="E88" s="12">
        <v>168</v>
      </c>
      <c r="F88" s="12">
        <v>875</v>
      </c>
      <c r="G88" s="12">
        <v>1043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23</v>
      </c>
      <c r="F89" s="10">
        <v>196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93</v>
      </c>
      <c r="F90" s="8">
        <v>561</v>
      </c>
      <c r="G90" s="8">
        <v>654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87</v>
      </c>
      <c r="F91" s="10">
        <v>475</v>
      </c>
      <c r="G91" s="5">
        <v>562</v>
      </c>
      <c r="H91" s="3"/>
    </row>
    <row r="92" spans="1:8" ht="15" customHeight="1" x14ac:dyDescent="0.35">
      <c r="A92" s="76" t="s">
        <v>118</v>
      </c>
      <c r="B92" s="77"/>
      <c r="C92" s="78"/>
      <c r="D92" s="64"/>
      <c r="E92" s="12">
        <v>203</v>
      </c>
      <c r="F92" s="12">
        <v>1232</v>
      </c>
      <c r="G92" s="12">
        <v>1435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125</v>
      </c>
      <c r="F93" s="8">
        <v>556</v>
      </c>
      <c r="G93" s="8">
        <v>681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24</v>
      </c>
      <c r="F94" s="10">
        <v>120</v>
      </c>
      <c r="G94" s="5">
        <v>144</v>
      </c>
      <c r="H94" s="3"/>
    </row>
    <row r="95" spans="1:8" ht="15" customHeight="1" x14ac:dyDescent="0.35">
      <c r="A95" s="76" t="s">
        <v>122</v>
      </c>
      <c r="B95" s="77"/>
      <c r="C95" s="78"/>
      <c r="D95" s="64"/>
      <c r="E95" s="12">
        <v>149</v>
      </c>
      <c r="F95" s="12">
        <v>676</v>
      </c>
      <c r="G95" s="12">
        <v>825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30</v>
      </c>
      <c r="F96" s="8">
        <v>206</v>
      </c>
      <c r="G96" s="8">
        <v>236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112</v>
      </c>
      <c r="F97" s="10">
        <v>371</v>
      </c>
      <c r="G97" s="5">
        <v>483</v>
      </c>
      <c r="H97" s="3"/>
    </row>
    <row r="98" spans="1:8" ht="15" customHeight="1" x14ac:dyDescent="0.35">
      <c r="A98" s="76" t="s">
        <v>126</v>
      </c>
      <c r="B98" s="77"/>
      <c r="C98" s="78"/>
      <c r="D98" s="64"/>
      <c r="E98" s="12">
        <v>142</v>
      </c>
      <c r="F98" s="12">
        <v>577</v>
      </c>
      <c r="G98" s="12">
        <v>719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47</v>
      </c>
      <c r="F99" s="8">
        <v>270</v>
      </c>
      <c r="G99" s="8">
        <v>317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78</v>
      </c>
      <c r="F100" s="10">
        <v>389</v>
      </c>
      <c r="G100" s="5">
        <v>467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75</v>
      </c>
      <c r="F101" s="8">
        <v>424</v>
      </c>
      <c r="G101" s="8">
        <v>499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102</v>
      </c>
      <c r="F102" s="10">
        <v>393</v>
      </c>
      <c r="G102" s="5">
        <v>495</v>
      </c>
      <c r="H102" s="3"/>
    </row>
    <row r="103" spans="1:8" ht="15" customHeight="1" x14ac:dyDescent="0.35">
      <c r="A103" s="76" t="s">
        <v>132</v>
      </c>
      <c r="B103" s="77"/>
      <c r="C103" s="78"/>
      <c r="D103" s="64"/>
      <c r="E103" s="12">
        <v>302</v>
      </c>
      <c r="F103" s="12">
        <v>1476</v>
      </c>
      <c r="G103" s="12">
        <v>1778</v>
      </c>
      <c r="H103" s="3"/>
    </row>
    <row r="104" spans="1:8" ht="15" customHeight="1" x14ac:dyDescent="0.35">
      <c r="A104" s="75" t="s">
        <v>133</v>
      </c>
      <c r="B104" s="75"/>
      <c r="C104" s="75"/>
      <c r="D104" s="63"/>
      <c r="E104" s="12">
        <v>1637</v>
      </c>
      <c r="F104" s="12">
        <v>7935</v>
      </c>
      <c r="G104" s="12">
        <v>9572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2155</v>
      </c>
      <c r="F106" s="10">
        <v>6763</v>
      </c>
      <c r="G106" s="5">
        <v>8918</v>
      </c>
      <c r="H106" s="3"/>
    </row>
    <row r="107" spans="1:8" ht="15" customHeight="1" x14ac:dyDescent="0.35">
      <c r="A107" s="75" t="s">
        <v>138</v>
      </c>
      <c r="B107" s="75"/>
      <c r="C107" s="75"/>
      <c r="D107" s="63"/>
      <c r="E107" s="12">
        <v>2155</v>
      </c>
      <c r="F107" s="12">
        <v>6763</v>
      </c>
      <c r="G107" s="12">
        <v>8918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4</v>
      </c>
      <c r="G108" s="8">
        <v>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3</v>
      </c>
      <c r="G110" s="8">
        <v>3</v>
      </c>
      <c r="H110" s="3"/>
    </row>
    <row r="111" spans="1:8" ht="15" customHeight="1" x14ac:dyDescent="0.35">
      <c r="A111" s="75" t="s">
        <v>143</v>
      </c>
      <c r="B111" s="75"/>
      <c r="C111" s="75"/>
      <c r="D111" s="63"/>
      <c r="E111" s="12">
        <v>0</v>
      </c>
      <c r="F111" s="12">
        <v>7</v>
      </c>
      <c r="G111" s="12">
        <v>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11</v>
      </c>
      <c r="F112" s="10">
        <v>98</v>
      </c>
      <c r="G112" s="5">
        <v>109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</v>
      </c>
      <c r="F113" s="8">
        <v>0</v>
      </c>
      <c r="G113" s="8">
        <v>1</v>
      </c>
      <c r="H113" s="3"/>
    </row>
    <row r="114" spans="1:8" ht="15" customHeight="1" x14ac:dyDescent="0.35">
      <c r="A114" s="75" t="s">
        <v>147</v>
      </c>
      <c r="B114" s="75"/>
      <c r="C114" s="75"/>
      <c r="D114" s="63"/>
      <c r="E114" s="12">
        <v>12</v>
      </c>
      <c r="F114" s="12">
        <v>98</v>
      </c>
      <c r="G114" s="12">
        <v>110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5" t="s">
        <v>151</v>
      </c>
      <c r="B117" s="75"/>
      <c r="C117" s="75"/>
      <c r="D117" s="63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5" t="s">
        <v>152</v>
      </c>
      <c r="B118" s="75"/>
      <c r="C118" s="75"/>
      <c r="D118" s="63"/>
      <c r="E118" s="12">
        <v>2167</v>
      </c>
      <c r="F118" s="12">
        <v>6868</v>
      </c>
      <c r="G118" s="12">
        <v>9035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41</v>
      </c>
      <c r="F119" s="10">
        <v>178</v>
      </c>
      <c r="G119" s="5">
        <v>219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2180</v>
      </c>
      <c r="F122" s="8">
        <v>10211</v>
      </c>
      <c r="G122" s="8">
        <v>12391</v>
      </c>
      <c r="H122" s="3"/>
    </row>
    <row r="123" spans="1:8" ht="15" customHeight="1" x14ac:dyDescent="0.35">
      <c r="A123" s="76" t="s">
        <v>159</v>
      </c>
      <c r="B123" s="77"/>
      <c r="C123" s="78"/>
      <c r="D123" s="64"/>
      <c r="E123" s="7">
        <v>2221</v>
      </c>
      <c r="F123" s="7">
        <v>10389</v>
      </c>
      <c r="G123" s="7">
        <v>12610</v>
      </c>
      <c r="H123" s="3"/>
    </row>
    <row r="124" spans="1:8" ht="15" customHeight="1" x14ac:dyDescent="0.35">
      <c r="A124" s="75" t="s">
        <v>160</v>
      </c>
      <c r="B124" s="75"/>
      <c r="C124" s="75"/>
      <c r="D124" s="63"/>
      <c r="E124" s="7">
        <v>2221</v>
      </c>
      <c r="F124" s="7">
        <v>10389</v>
      </c>
      <c r="G124" s="7">
        <v>12610</v>
      </c>
      <c r="H124" s="3"/>
    </row>
    <row r="125" spans="1:8" ht="15" customHeight="1" x14ac:dyDescent="0.25">
      <c r="A125" s="79" t="s">
        <v>161</v>
      </c>
      <c r="B125" s="79"/>
      <c r="C125" s="79"/>
      <c r="D125" s="65"/>
      <c r="E125" s="15">
        <v>10969</v>
      </c>
      <c r="F125" s="15">
        <v>44732</v>
      </c>
      <c r="G125" s="15">
        <v>55701</v>
      </c>
      <c r="H125" s="3"/>
    </row>
    <row r="126" spans="1:8" ht="15" customHeight="1" x14ac:dyDescent="0.35">
      <c r="A126" s="62"/>
      <c r="B126" s="62"/>
      <c r="C126" s="62"/>
      <c r="D126" s="22"/>
      <c r="E126" s="62"/>
      <c r="F126" s="62"/>
      <c r="G126" s="62"/>
    </row>
    <row r="127" spans="1:8" ht="15" customHeight="1" x14ac:dyDescent="0.25">
      <c r="A127" s="73" t="s">
        <v>162</v>
      </c>
      <c r="B127" s="73"/>
      <c r="C127" s="73"/>
      <c r="D127" s="61"/>
      <c r="E127" s="73"/>
      <c r="F127" s="73"/>
      <c r="G127" s="73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8" sqref="E18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2" t="s">
        <v>252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9</v>
      </c>
      <c r="F6" s="8">
        <v>25</v>
      </c>
      <c r="G6" s="8">
        <v>34</v>
      </c>
      <c r="H6" s="3"/>
    </row>
    <row r="7" spans="1:8" ht="15" customHeight="1" x14ac:dyDescent="0.35">
      <c r="A7" s="75" t="s">
        <v>11</v>
      </c>
      <c r="B7" s="75"/>
      <c r="C7" s="75"/>
      <c r="D7" s="75"/>
      <c r="E7" s="7">
        <v>9</v>
      </c>
      <c r="F7" s="7">
        <v>25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10">
        <v>0</v>
      </c>
      <c r="F8" s="10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185</v>
      </c>
      <c r="F9" s="8">
        <v>1041</v>
      </c>
      <c r="G9" s="8">
        <v>1226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75"/>
      <c r="E13" s="7">
        <v>185</v>
      </c>
      <c r="F13" s="7">
        <v>1041</v>
      </c>
      <c r="G13" s="7">
        <v>1226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23</v>
      </c>
      <c r="F14" s="8">
        <v>154</v>
      </c>
      <c r="G14" s="8">
        <v>177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145</v>
      </c>
      <c r="F16" s="8">
        <v>851</v>
      </c>
      <c r="G16" s="8">
        <v>996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175</v>
      </c>
      <c r="F17" s="10">
        <v>943</v>
      </c>
      <c r="G17" s="5">
        <v>1118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20</v>
      </c>
      <c r="F19" s="10">
        <v>131</v>
      </c>
      <c r="G19" s="5">
        <v>151</v>
      </c>
      <c r="H19" s="3"/>
    </row>
    <row r="20" spans="1:8" ht="15" customHeight="1" x14ac:dyDescent="0.35">
      <c r="A20" s="75" t="s">
        <v>26</v>
      </c>
      <c r="B20" s="75"/>
      <c r="C20" s="75"/>
      <c r="D20" s="75"/>
      <c r="E20" s="7">
        <v>363</v>
      </c>
      <c r="F20" s="7">
        <v>2079</v>
      </c>
      <c r="G20" s="7">
        <v>2442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167</v>
      </c>
      <c r="F21" s="8">
        <v>764</v>
      </c>
      <c r="G21" s="8">
        <v>931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30</v>
      </c>
      <c r="F22" s="10">
        <v>134</v>
      </c>
      <c r="G22" s="10">
        <v>164</v>
      </c>
      <c r="H22" s="3"/>
    </row>
    <row r="23" spans="1:8" ht="15" customHeight="1" x14ac:dyDescent="0.35">
      <c r="A23" s="75" t="s">
        <v>30</v>
      </c>
      <c r="B23" s="75"/>
      <c r="C23" s="75"/>
      <c r="D23" s="75"/>
      <c r="E23" s="7">
        <v>197</v>
      </c>
      <c r="F23" s="7">
        <v>898</v>
      </c>
      <c r="G23" s="7">
        <v>1095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84</v>
      </c>
      <c r="F24" s="8">
        <v>389</v>
      </c>
      <c r="G24" s="8">
        <v>473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149</v>
      </c>
      <c r="F25" s="10">
        <v>781</v>
      </c>
      <c r="G25" s="5">
        <v>930</v>
      </c>
      <c r="H25" s="3"/>
    </row>
    <row r="26" spans="1:8" ht="15" customHeight="1" x14ac:dyDescent="0.35">
      <c r="A26" s="75" t="s">
        <v>34</v>
      </c>
      <c r="B26" s="75"/>
      <c r="C26" s="75"/>
      <c r="D26" s="75"/>
      <c r="E26" s="7">
        <v>233</v>
      </c>
      <c r="F26" s="7">
        <v>1170</v>
      </c>
      <c r="G26" s="7">
        <v>1403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50</v>
      </c>
      <c r="F27" s="8">
        <v>313</v>
      </c>
      <c r="G27" s="8">
        <v>363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60</v>
      </c>
      <c r="F28" s="10">
        <v>260</v>
      </c>
      <c r="G28" s="5">
        <v>320</v>
      </c>
      <c r="H28" s="3"/>
    </row>
    <row r="29" spans="1:8" ht="15" customHeight="1" x14ac:dyDescent="0.35">
      <c r="A29" s="75" t="s">
        <v>38</v>
      </c>
      <c r="B29" s="75"/>
      <c r="C29" s="75"/>
      <c r="D29" s="75"/>
      <c r="E29" s="7">
        <v>110</v>
      </c>
      <c r="F29" s="7">
        <v>573</v>
      </c>
      <c r="G29" s="7">
        <v>683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118</v>
      </c>
      <c r="F34" s="8">
        <v>665</v>
      </c>
      <c r="G34" s="8">
        <v>783</v>
      </c>
      <c r="H34" s="3"/>
    </row>
    <row r="35" spans="1:8" ht="15" customHeight="1" x14ac:dyDescent="0.35">
      <c r="A35" s="81" t="s">
        <v>45</v>
      </c>
      <c r="B35" s="81"/>
      <c r="C35" s="81"/>
      <c r="D35" s="81"/>
      <c r="E35" s="7">
        <v>119</v>
      </c>
      <c r="F35" s="7">
        <v>668</v>
      </c>
      <c r="G35" s="7">
        <v>787</v>
      </c>
      <c r="H35" s="3"/>
    </row>
    <row r="36" spans="1:8" ht="15" customHeight="1" x14ac:dyDescent="0.35">
      <c r="A36" s="75" t="s">
        <v>46</v>
      </c>
      <c r="B36" s="75"/>
      <c r="C36" s="75"/>
      <c r="D36" s="75"/>
      <c r="E36" s="7">
        <v>1216</v>
      </c>
      <c r="F36" s="7">
        <v>6454</v>
      </c>
      <c r="G36" s="7">
        <v>7670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8">
        <v>0</v>
      </c>
      <c r="F37" s="8">
        <v>0</v>
      </c>
      <c r="G37" s="8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143</v>
      </c>
      <c r="F39" s="10">
        <v>742</v>
      </c>
      <c r="G39" s="10">
        <v>885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75"/>
      <c r="E42" s="12">
        <v>143</v>
      </c>
      <c r="F42" s="12">
        <v>742</v>
      </c>
      <c r="G42" s="12">
        <v>885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405</v>
      </c>
      <c r="F43" s="8">
        <v>1839</v>
      </c>
      <c r="G43" s="8">
        <v>2244</v>
      </c>
      <c r="H43" s="3"/>
    </row>
    <row r="44" spans="1:8" ht="15" customHeight="1" x14ac:dyDescent="0.35">
      <c r="A44" s="75" t="s">
        <v>57</v>
      </c>
      <c r="B44" s="75"/>
      <c r="C44" s="75"/>
      <c r="D44" s="75"/>
      <c r="E44" s="12">
        <v>405</v>
      </c>
      <c r="F44" s="12">
        <v>1839</v>
      </c>
      <c r="G44" s="12">
        <v>2244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77</v>
      </c>
      <c r="F45" s="10">
        <v>514</v>
      </c>
      <c r="G45" s="10">
        <v>591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8">
        <v>0</v>
      </c>
      <c r="F47" s="8">
        <v>0</v>
      </c>
      <c r="G47" s="8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321</v>
      </c>
      <c r="F49" s="10">
        <v>1524</v>
      </c>
      <c r="G49" s="10">
        <v>1845</v>
      </c>
      <c r="H49" s="3"/>
    </row>
    <row r="50" spans="1:8" ht="15" customHeight="1" x14ac:dyDescent="0.35">
      <c r="A50" s="75" t="s">
        <v>64</v>
      </c>
      <c r="B50" s="75"/>
      <c r="C50" s="75"/>
      <c r="D50" s="75"/>
      <c r="E50" s="12">
        <v>398</v>
      </c>
      <c r="F50" s="12">
        <v>2038</v>
      </c>
      <c r="G50" s="12">
        <v>2436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207</v>
      </c>
      <c r="F51" s="8">
        <v>975</v>
      </c>
      <c r="G51" s="8">
        <v>1182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50</v>
      </c>
      <c r="F52" s="10">
        <v>208</v>
      </c>
      <c r="G52" s="10">
        <v>258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34</v>
      </c>
      <c r="F54" s="10">
        <v>177</v>
      </c>
      <c r="G54" s="10">
        <v>211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181</v>
      </c>
      <c r="F55" s="8">
        <v>1063</v>
      </c>
      <c r="G55" s="8">
        <v>1244</v>
      </c>
      <c r="H55" s="3"/>
    </row>
    <row r="56" spans="1:8" ht="15" customHeight="1" x14ac:dyDescent="0.35">
      <c r="A56" s="75" t="s">
        <v>71</v>
      </c>
      <c r="B56" s="75"/>
      <c r="C56" s="75"/>
      <c r="D56" s="75"/>
      <c r="E56" s="12">
        <v>472</v>
      </c>
      <c r="F56" s="12">
        <v>2423</v>
      </c>
      <c r="G56" s="12">
        <v>2895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8">
        <v>0</v>
      </c>
      <c r="F57" s="8">
        <v>0</v>
      </c>
      <c r="G57" s="8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477</v>
      </c>
      <c r="F58" s="8">
        <v>1780</v>
      </c>
      <c r="G58" s="8">
        <v>2257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8">
        <v>0</v>
      </c>
      <c r="F59" s="8">
        <v>0</v>
      </c>
      <c r="G59" s="8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5" t="s">
        <v>77</v>
      </c>
      <c r="B61" s="75"/>
      <c r="C61" s="75"/>
      <c r="D61" s="75"/>
      <c r="E61" s="12">
        <v>477</v>
      </c>
      <c r="F61" s="12">
        <v>1781</v>
      </c>
      <c r="G61" s="12">
        <v>2258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8">
        <v>0</v>
      </c>
      <c r="F62" s="8">
        <v>0</v>
      </c>
      <c r="G62" s="8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346</v>
      </c>
      <c r="F63" s="8">
        <v>1739</v>
      </c>
      <c r="G63" s="8">
        <v>2085</v>
      </c>
      <c r="H63" s="3"/>
    </row>
    <row r="64" spans="1:8" ht="15" customHeight="1" x14ac:dyDescent="0.35">
      <c r="A64" s="75" t="s">
        <v>81</v>
      </c>
      <c r="B64" s="75"/>
      <c r="C64" s="75"/>
      <c r="D64" s="75"/>
      <c r="E64" s="12">
        <v>346</v>
      </c>
      <c r="F64" s="12">
        <v>1739</v>
      </c>
      <c r="G64" s="12">
        <v>2085</v>
      </c>
      <c r="H64" s="3"/>
    </row>
    <row r="65" spans="1:8" ht="21.75" customHeight="1" x14ac:dyDescent="0.35">
      <c r="A65" s="75" t="s">
        <v>82</v>
      </c>
      <c r="B65" s="75"/>
      <c r="C65" s="75"/>
      <c r="D65" s="75"/>
      <c r="E65" s="12">
        <v>2241</v>
      </c>
      <c r="F65" s="12">
        <v>10562</v>
      </c>
      <c r="G65" s="12">
        <v>12803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8">
        <v>0</v>
      </c>
      <c r="F66" s="8">
        <v>0</v>
      </c>
      <c r="G66" s="8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2208</v>
      </c>
      <c r="F68" s="10">
        <v>7520</v>
      </c>
      <c r="G68" s="10">
        <v>9728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8">
        <v>0</v>
      </c>
      <c r="F70" s="8">
        <v>0</v>
      </c>
      <c r="G70" s="8">
        <v>0</v>
      </c>
      <c r="H70" s="3"/>
    </row>
    <row r="71" spans="1:8" ht="15" customHeight="1" x14ac:dyDescent="0.35">
      <c r="A71" s="75" t="s">
        <v>90</v>
      </c>
      <c r="B71" s="75"/>
      <c r="C71" s="75"/>
      <c r="D71" s="75"/>
      <c r="E71" s="12">
        <v>2208</v>
      </c>
      <c r="F71" s="12">
        <v>7520</v>
      </c>
      <c r="G71" s="12">
        <v>9728</v>
      </c>
      <c r="H71" s="3"/>
    </row>
    <row r="72" spans="1:8" ht="15" customHeight="1" x14ac:dyDescent="0.35">
      <c r="A72" s="80" t="s">
        <v>91</v>
      </c>
      <c r="B72" s="80"/>
      <c r="C72" s="80"/>
      <c r="D72" s="80"/>
      <c r="E72" s="7">
        <v>2208</v>
      </c>
      <c r="F72" s="7">
        <v>7520</v>
      </c>
      <c r="G72" s="7">
        <v>9728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203</v>
      </c>
      <c r="F73" s="8">
        <v>858</v>
      </c>
      <c r="G73" s="8">
        <v>1061</v>
      </c>
      <c r="H73" s="3"/>
    </row>
    <row r="74" spans="1:8" ht="15" customHeight="1" x14ac:dyDescent="0.35">
      <c r="A74" s="75" t="s">
        <v>95</v>
      </c>
      <c r="B74" s="75"/>
      <c r="C74" s="75"/>
      <c r="D74" s="75"/>
      <c r="E74" s="12">
        <v>203</v>
      </c>
      <c r="F74" s="12">
        <v>858</v>
      </c>
      <c r="G74" s="12">
        <v>1061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12</v>
      </c>
      <c r="F75" s="10">
        <v>118</v>
      </c>
      <c r="G75" s="5">
        <v>130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130</v>
      </c>
      <c r="F76" s="8">
        <v>1030</v>
      </c>
      <c r="G76" s="8">
        <v>1160</v>
      </c>
      <c r="H76" s="3"/>
    </row>
    <row r="77" spans="1:8" ht="15" customHeight="1" x14ac:dyDescent="0.35">
      <c r="A77" s="75" t="s">
        <v>99</v>
      </c>
      <c r="B77" s="75"/>
      <c r="C77" s="75"/>
      <c r="D77" s="75"/>
      <c r="E77" s="12">
        <v>142</v>
      </c>
      <c r="F77" s="12">
        <v>1148</v>
      </c>
      <c r="G77" s="12">
        <v>1290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52</v>
      </c>
      <c r="F78" s="10">
        <v>375</v>
      </c>
      <c r="G78" s="5">
        <v>427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135</v>
      </c>
      <c r="F79" s="8">
        <v>711</v>
      </c>
      <c r="G79" s="8">
        <v>846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35</v>
      </c>
      <c r="F80" s="10">
        <v>191</v>
      </c>
      <c r="G80" s="5">
        <v>226</v>
      </c>
      <c r="H80" s="3"/>
    </row>
    <row r="81" spans="1:8" ht="15" customHeight="1" x14ac:dyDescent="0.35">
      <c r="A81" s="75" t="s">
        <v>104</v>
      </c>
      <c r="B81" s="75"/>
      <c r="C81" s="75"/>
      <c r="D81" s="75"/>
      <c r="E81" s="12">
        <v>222</v>
      </c>
      <c r="F81" s="12">
        <v>1277</v>
      </c>
      <c r="G81" s="12">
        <v>1499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18</v>
      </c>
      <c r="F82" s="8">
        <v>137</v>
      </c>
      <c r="G82" s="8">
        <v>155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105</v>
      </c>
      <c r="F83" s="10">
        <v>460</v>
      </c>
      <c r="G83" s="5">
        <v>565</v>
      </c>
      <c r="H83" s="3"/>
    </row>
    <row r="84" spans="1:8" ht="15" customHeight="1" x14ac:dyDescent="0.35">
      <c r="A84" s="75" t="s">
        <v>108</v>
      </c>
      <c r="B84" s="75"/>
      <c r="C84" s="75"/>
      <c r="D84" s="75"/>
      <c r="E84" s="12">
        <v>123</v>
      </c>
      <c r="F84" s="12">
        <v>597</v>
      </c>
      <c r="G84" s="12">
        <v>720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45</v>
      </c>
      <c r="F85" s="8">
        <v>244</v>
      </c>
      <c r="G85" s="8">
        <v>289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150</v>
      </c>
      <c r="F86" s="10">
        <v>629</v>
      </c>
      <c r="G86" s="5">
        <v>779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10</v>
      </c>
      <c r="F87" s="8">
        <v>89</v>
      </c>
      <c r="G87" s="8">
        <v>99</v>
      </c>
      <c r="H87" s="3"/>
    </row>
    <row r="88" spans="1:8" ht="15" customHeight="1" x14ac:dyDescent="0.35">
      <c r="A88" s="75" t="s">
        <v>113</v>
      </c>
      <c r="B88" s="75"/>
      <c r="C88" s="75"/>
      <c r="D88" s="75"/>
      <c r="E88" s="12">
        <v>205</v>
      </c>
      <c r="F88" s="12">
        <v>962</v>
      </c>
      <c r="G88" s="12">
        <v>1167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18</v>
      </c>
      <c r="F89" s="10">
        <v>201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129</v>
      </c>
      <c r="F90" s="8">
        <v>690</v>
      </c>
      <c r="G90" s="8">
        <v>819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123</v>
      </c>
      <c r="F91" s="10">
        <v>581</v>
      </c>
      <c r="G91" s="5">
        <v>704</v>
      </c>
      <c r="H91" s="3"/>
    </row>
    <row r="92" spans="1:8" ht="15" customHeight="1" x14ac:dyDescent="0.35">
      <c r="A92" s="76" t="s">
        <v>118</v>
      </c>
      <c r="B92" s="77"/>
      <c r="C92" s="77"/>
      <c r="D92" s="77"/>
      <c r="E92" s="12">
        <v>270</v>
      </c>
      <c r="F92" s="12">
        <v>1472</v>
      </c>
      <c r="G92" s="12">
        <v>1742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123</v>
      </c>
      <c r="F93" s="8">
        <v>707</v>
      </c>
      <c r="G93" s="8">
        <v>830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44</v>
      </c>
      <c r="F94" s="10">
        <v>148</v>
      </c>
      <c r="G94" s="5">
        <v>192</v>
      </c>
      <c r="H94" s="3"/>
    </row>
    <row r="95" spans="1:8" ht="15" customHeight="1" x14ac:dyDescent="0.35">
      <c r="A95" s="76" t="s">
        <v>122</v>
      </c>
      <c r="B95" s="77"/>
      <c r="C95" s="77"/>
      <c r="D95" s="77"/>
      <c r="E95" s="12">
        <v>167</v>
      </c>
      <c r="F95" s="12">
        <v>855</v>
      </c>
      <c r="G95" s="12">
        <v>1022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40</v>
      </c>
      <c r="F96" s="8">
        <v>214</v>
      </c>
      <c r="G96" s="8">
        <v>254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153</v>
      </c>
      <c r="F97" s="10">
        <v>480</v>
      </c>
      <c r="G97" s="5">
        <v>633</v>
      </c>
      <c r="H97" s="3"/>
    </row>
    <row r="98" spans="1:8" ht="15" customHeight="1" x14ac:dyDescent="0.35">
      <c r="A98" s="76" t="s">
        <v>126</v>
      </c>
      <c r="B98" s="77"/>
      <c r="C98" s="77"/>
      <c r="D98" s="77"/>
      <c r="E98" s="12">
        <v>193</v>
      </c>
      <c r="F98" s="12">
        <v>694</v>
      </c>
      <c r="G98" s="12">
        <v>887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59</v>
      </c>
      <c r="F99" s="8">
        <v>279</v>
      </c>
      <c r="G99" s="8">
        <v>338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95</v>
      </c>
      <c r="F100" s="10">
        <v>383</v>
      </c>
      <c r="G100" s="5">
        <v>478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92</v>
      </c>
      <c r="F101" s="8">
        <v>517</v>
      </c>
      <c r="G101" s="8">
        <v>609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110</v>
      </c>
      <c r="F102" s="10">
        <v>453</v>
      </c>
      <c r="G102" s="5">
        <v>563</v>
      </c>
      <c r="H102" s="3"/>
    </row>
    <row r="103" spans="1:8" ht="15" customHeight="1" x14ac:dyDescent="0.35">
      <c r="A103" s="76" t="s">
        <v>132</v>
      </c>
      <c r="B103" s="77"/>
      <c r="C103" s="77"/>
      <c r="D103" s="77"/>
      <c r="E103" s="12">
        <v>356</v>
      </c>
      <c r="F103" s="12">
        <v>1632</v>
      </c>
      <c r="G103" s="12">
        <v>1988</v>
      </c>
      <c r="H103" s="3"/>
    </row>
    <row r="104" spans="1:8" ht="15" customHeight="1" x14ac:dyDescent="0.35">
      <c r="A104" s="75" t="s">
        <v>133</v>
      </c>
      <c r="B104" s="75"/>
      <c r="C104" s="75"/>
      <c r="D104" s="75"/>
      <c r="E104" s="12">
        <v>1881</v>
      </c>
      <c r="F104" s="12">
        <v>9495</v>
      </c>
      <c r="G104" s="12">
        <v>11376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2281</v>
      </c>
      <c r="F106" s="10">
        <v>8142</v>
      </c>
      <c r="G106" s="5">
        <v>10423</v>
      </c>
      <c r="H106" s="3"/>
    </row>
    <row r="107" spans="1:8" ht="15" customHeight="1" x14ac:dyDescent="0.35">
      <c r="A107" s="75" t="s">
        <v>138</v>
      </c>
      <c r="B107" s="75"/>
      <c r="C107" s="75"/>
      <c r="D107" s="75"/>
      <c r="E107" s="12">
        <v>2281</v>
      </c>
      <c r="F107" s="12">
        <v>8142</v>
      </c>
      <c r="G107" s="12">
        <v>10423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2</v>
      </c>
      <c r="G108" s="8">
        <v>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</v>
      </c>
      <c r="F109" s="10">
        <v>1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2</v>
      </c>
      <c r="G110" s="8">
        <v>2</v>
      </c>
      <c r="H110" s="3"/>
    </row>
    <row r="111" spans="1:8" ht="15" customHeight="1" x14ac:dyDescent="0.35">
      <c r="A111" s="75" t="s">
        <v>143</v>
      </c>
      <c r="B111" s="75"/>
      <c r="C111" s="75"/>
      <c r="D111" s="75"/>
      <c r="E111" s="12">
        <v>1</v>
      </c>
      <c r="F111" s="12">
        <v>5</v>
      </c>
      <c r="G111" s="12">
        <v>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6</v>
      </c>
      <c r="F112" s="10">
        <v>128</v>
      </c>
      <c r="G112" s="5">
        <v>134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75" t="s">
        <v>147</v>
      </c>
      <c r="B114" s="75"/>
      <c r="C114" s="75"/>
      <c r="D114" s="75"/>
      <c r="E114" s="12">
        <v>6</v>
      </c>
      <c r="F114" s="12">
        <v>129</v>
      </c>
      <c r="G114" s="12">
        <v>135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1</v>
      </c>
      <c r="G116" s="8">
        <v>1</v>
      </c>
      <c r="H116" s="3"/>
    </row>
    <row r="117" spans="1:8" ht="15" customHeight="1" x14ac:dyDescent="0.35">
      <c r="A117" s="75" t="s">
        <v>151</v>
      </c>
      <c r="B117" s="75"/>
      <c r="C117" s="75"/>
      <c r="D117" s="75"/>
      <c r="E117" s="12">
        <v>0</v>
      </c>
      <c r="F117" s="12">
        <v>1</v>
      </c>
      <c r="G117" s="12">
        <v>1</v>
      </c>
      <c r="H117" s="3"/>
    </row>
    <row r="118" spans="1:8" ht="15" customHeight="1" x14ac:dyDescent="0.35">
      <c r="A118" s="75" t="s">
        <v>152</v>
      </c>
      <c r="B118" s="75"/>
      <c r="C118" s="75"/>
      <c r="D118" s="75"/>
      <c r="E118" s="12">
        <v>2288</v>
      </c>
      <c r="F118" s="12">
        <v>8277</v>
      </c>
      <c r="G118" s="12">
        <v>10565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54</v>
      </c>
      <c r="F119" s="10">
        <v>209</v>
      </c>
      <c r="G119" s="5">
        <v>263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2763</v>
      </c>
      <c r="F122" s="8">
        <v>13172</v>
      </c>
      <c r="G122" s="8">
        <v>15935</v>
      </c>
      <c r="H122" s="3"/>
    </row>
    <row r="123" spans="1:8" ht="15" customHeight="1" x14ac:dyDescent="0.35">
      <c r="A123" s="76" t="s">
        <v>159</v>
      </c>
      <c r="B123" s="77"/>
      <c r="C123" s="77"/>
      <c r="D123" s="77"/>
      <c r="E123" s="7">
        <v>2817</v>
      </c>
      <c r="F123" s="7">
        <v>13381</v>
      </c>
      <c r="G123" s="7">
        <v>16198</v>
      </c>
      <c r="H123" s="3"/>
    </row>
    <row r="124" spans="1:8" ht="15" customHeight="1" x14ac:dyDescent="0.35">
      <c r="A124" s="75" t="s">
        <v>160</v>
      </c>
      <c r="B124" s="75"/>
      <c r="C124" s="75"/>
      <c r="D124" s="75"/>
      <c r="E124" s="7">
        <v>2817</v>
      </c>
      <c r="F124" s="7">
        <v>13381</v>
      </c>
      <c r="G124" s="7">
        <v>16198</v>
      </c>
      <c r="H124" s="3"/>
    </row>
    <row r="125" spans="1:8" ht="15" customHeight="1" x14ac:dyDescent="0.25">
      <c r="A125" s="79" t="s">
        <v>161</v>
      </c>
      <c r="B125" s="79"/>
      <c r="C125" s="79"/>
      <c r="D125" s="79"/>
      <c r="E125" s="15">
        <v>12651</v>
      </c>
      <c r="F125" s="15">
        <v>55689</v>
      </c>
      <c r="G125" s="15">
        <v>68340</v>
      </c>
      <c r="H125" s="3"/>
    </row>
    <row r="126" spans="1:8" ht="15" customHeight="1" x14ac:dyDescent="0.35">
      <c r="A126" s="68"/>
      <c r="B126" s="68"/>
      <c r="C126" s="68"/>
      <c r="D126" s="22"/>
      <c r="E126" s="68"/>
      <c r="F126" s="68"/>
      <c r="G126" s="68"/>
    </row>
    <row r="127" spans="1:8" ht="1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5" customHeight="1" x14ac:dyDescent="0.3">
      <c r="A128" s="16" t="s">
        <v>268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3" sqref="H13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2" t="s">
        <v>252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14</v>
      </c>
      <c r="F6" s="8">
        <v>28</v>
      </c>
      <c r="G6" s="8">
        <v>42</v>
      </c>
      <c r="H6" s="3"/>
    </row>
    <row r="7" spans="1:8" ht="15" customHeight="1" x14ac:dyDescent="0.35">
      <c r="A7" s="75" t="s">
        <v>11</v>
      </c>
      <c r="B7" s="75"/>
      <c r="C7" s="75"/>
      <c r="D7" s="75"/>
      <c r="E7" s="7">
        <v>14</v>
      </c>
      <c r="F7" s="7">
        <v>28</v>
      </c>
      <c r="G7" s="7">
        <v>42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128</v>
      </c>
      <c r="F9" s="8">
        <v>834</v>
      </c>
      <c r="G9" s="8">
        <v>962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75"/>
      <c r="E13" s="7">
        <v>128</v>
      </c>
      <c r="F13" s="7">
        <v>834</v>
      </c>
      <c r="G13" s="7">
        <v>962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25</v>
      </c>
      <c r="F14" s="8">
        <v>131</v>
      </c>
      <c r="G14" s="8">
        <v>156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119</v>
      </c>
      <c r="F16" s="8">
        <v>609</v>
      </c>
      <c r="G16" s="8">
        <v>728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121</v>
      </c>
      <c r="F17" s="10">
        <v>702</v>
      </c>
      <c r="G17" s="5">
        <v>823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22</v>
      </c>
      <c r="F19" s="10">
        <v>94</v>
      </c>
      <c r="G19" s="5">
        <v>116</v>
      </c>
      <c r="H19" s="3"/>
    </row>
    <row r="20" spans="1:8" ht="15" customHeight="1" x14ac:dyDescent="0.35">
      <c r="A20" s="75" t="s">
        <v>26</v>
      </c>
      <c r="B20" s="75"/>
      <c r="C20" s="75"/>
      <c r="D20" s="75"/>
      <c r="E20" s="7">
        <v>287</v>
      </c>
      <c r="F20" s="7">
        <v>1536</v>
      </c>
      <c r="G20" s="7">
        <v>1823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113</v>
      </c>
      <c r="F21" s="8">
        <v>659</v>
      </c>
      <c r="G21" s="8">
        <v>772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75" t="s">
        <v>30</v>
      </c>
      <c r="B23" s="75"/>
      <c r="C23" s="75"/>
      <c r="D23" s="75"/>
      <c r="E23" s="7">
        <v>133</v>
      </c>
      <c r="F23" s="7">
        <v>783</v>
      </c>
      <c r="G23" s="7">
        <v>916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81</v>
      </c>
      <c r="F24" s="8">
        <v>379</v>
      </c>
      <c r="G24" s="8">
        <v>460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167</v>
      </c>
      <c r="F25" s="10">
        <v>879</v>
      </c>
      <c r="G25" s="5">
        <v>1046</v>
      </c>
      <c r="H25" s="3"/>
    </row>
    <row r="26" spans="1:8" ht="15" customHeight="1" x14ac:dyDescent="0.35">
      <c r="A26" s="75" t="s">
        <v>34</v>
      </c>
      <c r="B26" s="75"/>
      <c r="C26" s="75"/>
      <c r="D26" s="75"/>
      <c r="E26" s="7">
        <v>248</v>
      </c>
      <c r="F26" s="7">
        <v>1258</v>
      </c>
      <c r="G26" s="7">
        <v>1506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38</v>
      </c>
      <c r="F27" s="8">
        <v>172</v>
      </c>
      <c r="G27" s="8">
        <v>210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23</v>
      </c>
      <c r="F28" s="10">
        <v>127</v>
      </c>
      <c r="G28" s="5">
        <v>150</v>
      </c>
      <c r="H28" s="3"/>
    </row>
    <row r="29" spans="1:8" ht="15" customHeight="1" x14ac:dyDescent="0.35">
      <c r="A29" s="75" t="s">
        <v>38</v>
      </c>
      <c r="B29" s="75"/>
      <c r="C29" s="75"/>
      <c r="D29" s="75"/>
      <c r="E29" s="7">
        <v>61</v>
      </c>
      <c r="F29" s="7">
        <v>299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489</v>
      </c>
      <c r="G34" s="8">
        <v>580</v>
      </c>
      <c r="H34" s="3"/>
    </row>
    <row r="35" spans="1:8" ht="15" customHeight="1" x14ac:dyDescent="0.35">
      <c r="A35" s="81" t="s">
        <v>45</v>
      </c>
      <c r="B35" s="81"/>
      <c r="C35" s="81"/>
      <c r="D35" s="81"/>
      <c r="E35" s="7">
        <v>91</v>
      </c>
      <c r="F35" s="7">
        <v>490</v>
      </c>
      <c r="G35" s="7">
        <v>581</v>
      </c>
      <c r="H35" s="3"/>
    </row>
    <row r="36" spans="1:8" ht="15" customHeight="1" x14ac:dyDescent="0.35">
      <c r="A36" s="75" t="s">
        <v>46</v>
      </c>
      <c r="B36" s="75"/>
      <c r="C36" s="75"/>
      <c r="D36" s="75"/>
      <c r="E36" s="7">
        <v>962</v>
      </c>
      <c r="F36" s="7">
        <v>5228</v>
      </c>
      <c r="G36" s="7">
        <v>6190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107</v>
      </c>
      <c r="F39" s="10">
        <v>691</v>
      </c>
      <c r="G39" s="10">
        <v>798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75"/>
      <c r="E42" s="12">
        <v>107</v>
      </c>
      <c r="F42" s="12">
        <v>691</v>
      </c>
      <c r="G42" s="12">
        <v>798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322</v>
      </c>
      <c r="F43" s="8">
        <v>1546</v>
      </c>
      <c r="G43" s="8">
        <v>1868</v>
      </c>
      <c r="H43" s="3"/>
    </row>
    <row r="44" spans="1:8" ht="15" customHeight="1" x14ac:dyDescent="0.35">
      <c r="A44" s="75" t="s">
        <v>57</v>
      </c>
      <c r="B44" s="75"/>
      <c r="C44" s="75"/>
      <c r="D44" s="75"/>
      <c r="E44" s="12">
        <v>322</v>
      </c>
      <c r="F44" s="12">
        <v>1546</v>
      </c>
      <c r="G44" s="12">
        <v>1868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72</v>
      </c>
      <c r="F45" s="10">
        <v>412</v>
      </c>
      <c r="G45" s="10">
        <v>484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256</v>
      </c>
      <c r="F49" s="10">
        <v>1353</v>
      </c>
      <c r="G49" s="10">
        <v>1609</v>
      </c>
      <c r="H49" s="3"/>
    </row>
    <row r="50" spans="1:8" ht="15" customHeight="1" x14ac:dyDescent="0.35">
      <c r="A50" s="75" t="s">
        <v>64</v>
      </c>
      <c r="B50" s="75"/>
      <c r="C50" s="75"/>
      <c r="D50" s="75"/>
      <c r="E50" s="12">
        <v>328</v>
      </c>
      <c r="F50" s="12">
        <v>1765</v>
      </c>
      <c r="G50" s="12">
        <v>2093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173</v>
      </c>
      <c r="F51" s="8">
        <v>827</v>
      </c>
      <c r="G51" s="8">
        <v>1000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44</v>
      </c>
      <c r="F52" s="10">
        <v>201</v>
      </c>
      <c r="G52" s="10">
        <v>245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175</v>
      </c>
      <c r="G54" s="10">
        <v>204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161</v>
      </c>
      <c r="F55" s="8">
        <v>898</v>
      </c>
      <c r="G55" s="8">
        <v>1059</v>
      </c>
      <c r="H55" s="3"/>
    </row>
    <row r="56" spans="1:8" ht="15" customHeight="1" x14ac:dyDescent="0.35">
      <c r="A56" s="75" t="s">
        <v>71</v>
      </c>
      <c r="B56" s="75"/>
      <c r="C56" s="75"/>
      <c r="D56" s="75"/>
      <c r="E56" s="12">
        <v>407</v>
      </c>
      <c r="F56" s="12">
        <v>2101</v>
      </c>
      <c r="G56" s="12">
        <v>2508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378</v>
      </c>
      <c r="F58" s="8">
        <v>1395</v>
      </c>
      <c r="G58" s="8">
        <v>1773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75" t="s">
        <v>77</v>
      </c>
      <c r="B61" s="75"/>
      <c r="C61" s="75"/>
      <c r="D61" s="75"/>
      <c r="E61" s="12">
        <v>378</v>
      </c>
      <c r="F61" s="12">
        <v>1399</v>
      </c>
      <c r="G61" s="12">
        <v>1777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230</v>
      </c>
      <c r="F63" s="8">
        <v>1555</v>
      </c>
      <c r="G63" s="8">
        <v>1785</v>
      </c>
      <c r="H63" s="3"/>
    </row>
    <row r="64" spans="1:8" ht="15" customHeight="1" x14ac:dyDescent="0.35">
      <c r="A64" s="75" t="s">
        <v>81</v>
      </c>
      <c r="B64" s="75"/>
      <c r="C64" s="75"/>
      <c r="D64" s="75"/>
      <c r="E64" s="12">
        <v>230</v>
      </c>
      <c r="F64" s="12">
        <v>1555</v>
      </c>
      <c r="G64" s="12">
        <v>1785</v>
      </c>
      <c r="H64" s="3"/>
    </row>
    <row r="65" spans="1:8" ht="21.75" customHeight="1" x14ac:dyDescent="0.35">
      <c r="A65" s="75" t="s">
        <v>82</v>
      </c>
      <c r="B65" s="75"/>
      <c r="C65" s="75"/>
      <c r="D65" s="75"/>
      <c r="E65" s="12">
        <v>1772</v>
      </c>
      <c r="F65" s="12">
        <v>9057</v>
      </c>
      <c r="G65" s="12">
        <v>10829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1853</v>
      </c>
      <c r="F68" s="10">
        <v>6147</v>
      </c>
      <c r="G68" s="10">
        <v>8000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75"/>
      <c r="E71" s="12">
        <v>1853</v>
      </c>
      <c r="F71" s="12">
        <v>6147</v>
      </c>
      <c r="G71" s="12">
        <v>8000</v>
      </c>
      <c r="H71" s="3"/>
    </row>
    <row r="72" spans="1:8" ht="15" customHeight="1" x14ac:dyDescent="0.35">
      <c r="A72" s="80" t="s">
        <v>91</v>
      </c>
      <c r="B72" s="80"/>
      <c r="C72" s="80"/>
      <c r="D72" s="80"/>
      <c r="E72" s="7">
        <v>1853</v>
      </c>
      <c r="F72" s="7">
        <v>6147</v>
      </c>
      <c r="G72" s="7">
        <v>8000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226</v>
      </c>
      <c r="F73" s="8">
        <v>807</v>
      </c>
      <c r="G73" s="8">
        <v>1033</v>
      </c>
      <c r="H73" s="3"/>
    </row>
    <row r="74" spans="1:8" ht="15" customHeight="1" x14ac:dyDescent="0.35">
      <c r="A74" s="75" t="s">
        <v>95</v>
      </c>
      <c r="B74" s="75"/>
      <c r="C74" s="75"/>
      <c r="D74" s="75"/>
      <c r="E74" s="12">
        <v>226</v>
      </c>
      <c r="F74" s="12">
        <v>807</v>
      </c>
      <c r="G74" s="12">
        <v>1033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92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102</v>
      </c>
      <c r="F76" s="8">
        <v>885</v>
      </c>
      <c r="G76" s="8">
        <v>987</v>
      </c>
      <c r="H76" s="3"/>
    </row>
    <row r="77" spans="1:8" ht="15" customHeight="1" x14ac:dyDescent="0.35">
      <c r="A77" s="75" t="s">
        <v>99</v>
      </c>
      <c r="B77" s="75"/>
      <c r="C77" s="75"/>
      <c r="D77" s="75"/>
      <c r="E77" s="12">
        <v>113</v>
      </c>
      <c r="F77" s="12">
        <v>977</v>
      </c>
      <c r="G77" s="12">
        <v>1090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60</v>
      </c>
      <c r="F78" s="10">
        <v>363</v>
      </c>
      <c r="G78" s="5">
        <v>423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118</v>
      </c>
      <c r="F79" s="8">
        <v>675</v>
      </c>
      <c r="G79" s="8">
        <v>793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27</v>
      </c>
      <c r="F80" s="10">
        <v>173</v>
      </c>
      <c r="G80" s="5">
        <v>200</v>
      </c>
      <c r="H80" s="3"/>
    </row>
    <row r="81" spans="1:8" ht="15" customHeight="1" x14ac:dyDescent="0.35">
      <c r="A81" s="75" t="s">
        <v>104</v>
      </c>
      <c r="B81" s="75"/>
      <c r="C81" s="75"/>
      <c r="D81" s="75"/>
      <c r="E81" s="12">
        <v>205</v>
      </c>
      <c r="F81" s="12">
        <v>1211</v>
      </c>
      <c r="G81" s="12">
        <v>1416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21</v>
      </c>
      <c r="F82" s="8">
        <v>129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80</v>
      </c>
      <c r="F83" s="10">
        <v>426</v>
      </c>
      <c r="G83" s="5">
        <v>506</v>
      </c>
      <c r="H83" s="3"/>
    </row>
    <row r="84" spans="1:8" ht="15" customHeight="1" x14ac:dyDescent="0.35">
      <c r="A84" s="75" t="s">
        <v>108</v>
      </c>
      <c r="B84" s="75"/>
      <c r="C84" s="75"/>
      <c r="D84" s="75"/>
      <c r="E84" s="12">
        <v>101</v>
      </c>
      <c r="F84" s="12">
        <v>555</v>
      </c>
      <c r="G84" s="12">
        <v>656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38</v>
      </c>
      <c r="F85" s="8">
        <v>182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110</v>
      </c>
      <c r="F86" s="10">
        <v>606</v>
      </c>
      <c r="G86" s="5">
        <v>716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12</v>
      </c>
      <c r="F87" s="8">
        <v>70</v>
      </c>
      <c r="G87" s="8">
        <v>82</v>
      </c>
      <c r="H87" s="3"/>
    </row>
    <row r="88" spans="1:8" ht="15" customHeight="1" x14ac:dyDescent="0.35">
      <c r="A88" s="75" t="s">
        <v>113</v>
      </c>
      <c r="B88" s="75"/>
      <c r="C88" s="75"/>
      <c r="D88" s="75"/>
      <c r="E88" s="12">
        <v>160</v>
      </c>
      <c r="F88" s="12">
        <v>858</v>
      </c>
      <c r="G88" s="12">
        <v>1018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</v>
      </c>
      <c r="F89" s="10">
        <v>2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106</v>
      </c>
      <c r="F90" s="8">
        <v>636</v>
      </c>
      <c r="G90" s="8">
        <v>742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114</v>
      </c>
      <c r="F91" s="10">
        <v>643</v>
      </c>
      <c r="G91" s="5">
        <v>757</v>
      </c>
      <c r="H91" s="3"/>
    </row>
    <row r="92" spans="1:8" ht="15" customHeight="1" x14ac:dyDescent="0.35">
      <c r="A92" s="76" t="s">
        <v>118</v>
      </c>
      <c r="B92" s="77"/>
      <c r="C92" s="77"/>
      <c r="D92" s="77"/>
      <c r="E92" s="12">
        <v>221</v>
      </c>
      <c r="F92" s="12">
        <v>1281</v>
      </c>
      <c r="G92" s="12">
        <v>1502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124</v>
      </c>
      <c r="F93" s="8">
        <v>569</v>
      </c>
      <c r="G93" s="8">
        <v>693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34</v>
      </c>
      <c r="F94" s="10">
        <v>130</v>
      </c>
      <c r="G94" s="5">
        <v>164</v>
      </c>
      <c r="H94" s="3"/>
    </row>
    <row r="95" spans="1:8" ht="15" customHeight="1" x14ac:dyDescent="0.35">
      <c r="A95" s="76" t="s">
        <v>122</v>
      </c>
      <c r="B95" s="77"/>
      <c r="C95" s="77"/>
      <c r="D95" s="77"/>
      <c r="E95" s="12">
        <v>158</v>
      </c>
      <c r="F95" s="12">
        <v>699</v>
      </c>
      <c r="G95" s="12">
        <v>857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35</v>
      </c>
      <c r="F96" s="8">
        <v>156</v>
      </c>
      <c r="G96" s="8">
        <v>191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83</v>
      </c>
      <c r="F97" s="10">
        <v>386</v>
      </c>
      <c r="G97" s="5">
        <v>469</v>
      </c>
      <c r="H97" s="3"/>
    </row>
    <row r="98" spans="1:8" ht="15" customHeight="1" x14ac:dyDescent="0.35">
      <c r="A98" s="76" t="s">
        <v>126</v>
      </c>
      <c r="B98" s="77"/>
      <c r="C98" s="77"/>
      <c r="D98" s="77"/>
      <c r="E98" s="12">
        <v>118</v>
      </c>
      <c r="F98" s="12">
        <v>542</v>
      </c>
      <c r="G98" s="12">
        <v>660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49</v>
      </c>
      <c r="F99" s="8">
        <v>238</v>
      </c>
      <c r="G99" s="8">
        <v>287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60</v>
      </c>
      <c r="F100" s="10">
        <v>279</v>
      </c>
      <c r="G100" s="5">
        <v>339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73</v>
      </c>
      <c r="F101" s="8">
        <v>412</v>
      </c>
      <c r="G101" s="8">
        <v>485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121</v>
      </c>
      <c r="F102" s="10">
        <v>483</v>
      </c>
      <c r="G102" s="5">
        <v>604</v>
      </c>
      <c r="H102" s="3"/>
    </row>
    <row r="103" spans="1:8" ht="15" customHeight="1" x14ac:dyDescent="0.35">
      <c r="A103" s="76" t="s">
        <v>132</v>
      </c>
      <c r="B103" s="77"/>
      <c r="C103" s="77"/>
      <c r="D103" s="77"/>
      <c r="E103" s="12">
        <v>303</v>
      </c>
      <c r="F103" s="12">
        <v>1412</v>
      </c>
      <c r="G103" s="12">
        <v>1715</v>
      </c>
      <c r="H103" s="3"/>
    </row>
    <row r="104" spans="1:8" ht="15" customHeight="1" x14ac:dyDescent="0.35">
      <c r="A104" s="75" t="s">
        <v>133</v>
      </c>
      <c r="B104" s="75"/>
      <c r="C104" s="75"/>
      <c r="D104" s="75"/>
      <c r="E104" s="12">
        <v>1605</v>
      </c>
      <c r="F104" s="12">
        <v>8342</v>
      </c>
      <c r="G104" s="12">
        <v>9947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1883</v>
      </c>
      <c r="F106" s="10">
        <v>6735</v>
      </c>
      <c r="G106" s="5">
        <v>8618</v>
      </c>
      <c r="H106" s="3"/>
    </row>
    <row r="107" spans="1:8" ht="15" customHeight="1" x14ac:dyDescent="0.35">
      <c r="A107" s="75" t="s">
        <v>138</v>
      </c>
      <c r="B107" s="75"/>
      <c r="C107" s="75"/>
      <c r="D107" s="75"/>
      <c r="E107" s="12">
        <v>1883</v>
      </c>
      <c r="F107" s="12">
        <v>6735</v>
      </c>
      <c r="G107" s="12">
        <v>8618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6</v>
      </c>
      <c r="G110" s="8">
        <v>7</v>
      </c>
      <c r="H110" s="3"/>
    </row>
    <row r="111" spans="1:8" ht="15" customHeight="1" x14ac:dyDescent="0.35">
      <c r="A111" s="75" t="s">
        <v>143</v>
      </c>
      <c r="B111" s="75"/>
      <c r="C111" s="75"/>
      <c r="D111" s="75"/>
      <c r="E111" s="12">
        <v>1</v>
      </c>
      <c r="F111" s="12">
        <v>7</v>
      </c>
      <c r="G111" s="12">
        <v>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4</v>
      </c>
      <c r="F112" s="10">
        <v>33</v>
      </c>
      <c r="G112" s="5">
        <v>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2</v>
      </c>
      <c r="G113" s="8">
        <v>2</v>
      </c>
      <c r="H113" s="3"/>
    </row>
    <row r="114" spans="1:8" ht="15" customHeight="1" x14ac:dyDescent="0.35">
      <c r="A114" s="75" t="s">
        <v>147</v>
      </c>
      <c r="B114" s="75"/>
      <c r="C114" s="75"/>
      <c r="D114" s="75"/>
      <c r="E114" s="12">
        <v>4</v>
      </c>
      <c r="F114" s="12">
        <v>35</v>
      </c>
      <c r="G114" s="12">
        <v>39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5" t="s">
        <v>151</v>
      </c>
      <c r="B117" s="75"/>
      <c r="C117" s="75"/>
      <c r="D117" s="7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5" t="s">
        <v>152</v>
      </c>
      <c r="B118" s="75"/>
      <c r="C118" s="75"/>
      <c r="D118" s="75"/>
      <c r="E118" s="12">
        <v>1888</v>
      </c>
      <c r="F118" s="12">
        <v>6777</v>
      </c>
      <c r="G118" s="12">
        <v>8665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46</v>
      </c>
      <c r="F119" s="10">
        <v>200</v>
      </c>
      <c r="G119" s="5">
        <v>246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2528</v>
      </c>
      <c r="F122" s="8">
        <v>12218</v>
      </c>
      <c r="G122" s="8">
        <v>14746</v>
      </c>
      <c r="H122" s="3"/>
    </row>
    <row r="123" spans="1:8" ht="15" customHeight="1" x14ac:dyDescent="0.35">
      <c r="A123" s="76" t="s">
        <v>159</v>
      </c>
      <c r="B123" s="77"/>
      <c r="C123" s="77"/>
      <c r="D123" s="77"/>
      <c r="E123" s="7">
        <v>2574</v>
      </c>
      <c r="F123" s="7">
        <v>12418</v>
      </c>
      <c r="G123" s="7">
        <v>14992</v>
      </c>
      <c r="H123" s="3"/>
    </row>
    <row r="124" spans="1:8" ht="15" customHeight="1" x14ac:dyDescent="0.35">
      <c r="A124" s="75" t="s">
        <v>160</v>
      </c>
      <c r="B124" s="75"/>
      <c r="C124" s="75"/>
      <c r="D124" s="75"/>
      <c r="E124" s="7">
        <v>2574</v>
      </c>
      <c r="F124" s="7">
        <v>12418</v>
      </c>
      <c r="G124" s="7">
        <v>14992</v>
      </c>
      <c r="H124" s="3"/>
    </row>
    <row r="125" spans="1:8" ht="15" customHeight="1" x14ac:dyDescent="0.25">
      <c r="A125" s="79" t="s">
        <v>161</v>
      </c>
      <c r="B125" s="79"/>
      <c r="C125" s="79"/>
      <c r="D125" s="79"/>
      <c r="E125" s="15">
        <v>10654</v>
      </c>
      <c r="F125" s="15">
        <v>47969</v>
      </c>
      <c r="G125" s="15">
        <v>58623</v>
      </c>
      <c r="H125" s="3"/>
    </row>
    <row r="126" spans="1:8" ht="15" customHeight="1" x14ac:dyDescent="0.35">
      <c r="A126" s="69"/>
      <c r="B126" s="69"/>
      <c r="C126" s="69"/>
      <c r="D126" s="22"/>
      <c r="E126" s="69"/>
      <c r="F126" s="69"/>
      <c r="G126" s="69"/>
    </row>
    <row r="127" spans="1:8" ht="1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3" activePane="bottomLeft" state="frozen"/>
      <selection pane="bottomLeft" activeCell="H78" sqref="H78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2" t="s">
        <v>252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f>SUM(E3:F3)</f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f t="shared" ref="G4:G6" si="0">SUM(E4:F4)</f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f t="shared" si="0"/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13</v>
      </c>
      <c r="F6" s="8">
        <v>27</v>
      </c>
      <c r="G6" s="8">
        <f t="shared" si="0"/>
        <v>40</v>
      </c>
      <c r="H6" s="3"/>
    </row>
    <row r="7" spans="1:8" ht="15" customHeight="1" x14ac:dyDescent="0.35">
      <c r="A7" s="75" t="s">
        <v>11</v>
      </c>
      <c r="B7" s="75"/>
      <c r="C7" s="75"/>
      <c r="D7" s="75"/>
      <c r="E7" s="7">
        <f>SUM(E3:E6)</f>
        <v>13</v>
      </c>
      <c r="F7" s="7">
        <f>SUM(F3:F6)</f>
        <v>27</v>
      </c>
      <c r="G7" s="7">
        <f>SUM(G3:G6)</f>
        <v>40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f t="shared" ref="G8:G12" si="1">SUM(E8:F8)</f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86</v>
      </c>
      <c r="F9" s="8">
        <v>818</v>
      </c>
      <c r="G9" s="8">
        <f t="shared" si="1"/>
        <v>904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f t="shared" si="1"/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f t="shared" si="1"/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f t="shared" si="1"/>
        <v>0</v>
      </c>
      <c r="H12" s="3"/>
    </row>
    <row r="13" spans="1:8" ht="15" customHeight="1" x14ac:dyDescent="0.35">
      <c r="A13" s="75" t="s">
        <v>18</v>
      </c>
      <c r="B13" s="75"/>
      <c r="C13" s="75"/>
      <c r="D13" s="75"/>
      <c r="E13" s="7">
        <f>SUM(E8:E12)</f>
        <v>86</v>
      </c>
      <c r="F13" s="7">
        <f>SUM(F8:F12)</f>
        <v>818</v>
      </c>
      <c r="G13" s="7">
        <f>SUM(G8:G12)</f>
        <v>904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21</v>
      </c>
      <c r="F14" s="8">
        <v>138</v>
      </c>
      <c r="G14" s="8">
        <f t="shared" ref="G14:G19" si="2">SUM(E14:F14)</f>
        <v>159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f t="shared" si="2"/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122</v>
      </c>
      <c r="F16" s="8">
        <v>624</v>
      </c>
      <c r="G16" s="8">
        <f t="shared" si="2"/>
        <v>746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96</v>
      </c>
      <c r="F17" s="10">
        <v>864</v>
      </c>
      <c r="G17" s="5">
        <f t="shared" si="2"/>
        <v>960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f t="shared" si="2"/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19</v>
      </c>
      <c r="F19" s="10">
        <v>122</v>
      </c>
      <c r="G19" s="5">
        <f t="shared" si="2"/>
        <v>141</v>
      </c>
      <c r="H19" s="3"/>
    </row>
    <row r="20" spans="1:8" ht="15" customHeight="1" x14ac:dyDescent="0.35">
      <c r="A20" s="75" t="s">
        <v>26</v>
      </c>
      <c r="B20" s="75"/>
      <c r="C20" s="75"/>
      <c r="D20" s="75"/>
      <c r="E20" s="7">
        <f>SUM(E14:E19)</f>
        <v>258</v>
      </c>
      <c r="F20" s="7">
        <f>SUM(F14:F19)</f>
        <v>1748</v>
      </c>
      <c r="G20" s="7">
        <f>SUM(G14:G19)</f>
        <v>2006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95</v>
      </c>
      <c r="F21" s="8">
        <v>713</v>
      </c>
      <c r="G21" s="8">
        <f t="shared" ref="G21:G22" si="3">SUM(E21:F21)</f>
        <v>808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17</v>
      </c>
      <c r="F22" s="10">
        <v>128</v>
      </c>
      <c r="G22" s="10">
        <f t="shared" si="3"/>
        <v>145</v>
      </c>
      <c r="H22" s="3"/>
    </row>
    <row r="23" spans="1:8" ht="15" customHeight="1" x14ac:dyDescent="0.35">
      <c r="A23" s="75" t="s">
        <v>30</v>
      </c>
      <c r="B23" s="75"/>
      <c r="C23" s="75"/>
      <c r="D23" s="75"/>
      <c r="E23" s="7">
        <f>SUM(E21:E22)</f>
        <v>112</v>
      </c>
      <c r="F23" s="7">
        <f>SUM(F21:F22)</f>
        <v>841</v>
      </c>
      <c r="G23" s="7">
        <f>SUM(G21:G22)</f>
        <v>953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76</v>
      </c>
      <c r="F24" s="8">
        <v>370</v>
      </c>
      <c r="G24" s="8">
        <f t="shared" ref="G24:G25" si="4">SUM(E24:F24)</f>
        <v>446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172</v>
      </c>
      <c r="F25" s="10">
        <v>1371</v>
      </c>
      <c r="G25" s="5">
        <f t="shared" si="4"/>
        <v>1543</v>
      </c>
      <c r="H25" s="3"/>
    </row>
    <row r="26" spans="1:8" ht="15" customHeight="1" x14ac:dyDescent="0.35">
      <c r="A26" s="75" t="s">
        <v>34</v>
      </c>
      <c r="B26" s="75"/>
      <c r="C26" s="75"/>
      <c r="D26" s="75"/>
      <c r="E26" s="7">
        <f>SUM(E24:E25)</f>
        <v>248</v>
      </c>
      <c r="F26" s="7">
        <f>SUM(F24:F25)</f>
        <v>1741</v>
      </c>
      <c r="G26" s="7">
        <f>SUM(G24:G25)</f>
        <v>1989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2</v>
      </c>
      <c r="F27" s="8">
        <v>26</v>
      </c>
      <c r="G27" s="8">
        <f t="shared" ref="G27:G28" si="5">SUM(E27:F27)</f>
        <v>28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</v>
      </c>
      <c r="F28" s="10">
        <v>7</v>
      </c>
      <c r="G28" s="5">
        <f t="shared" si="5"/>
        <v>9</v>
      </c>
      <c r="H28" s="3"/>
    </row>
    <row r="29" spans="1:8" ht="15" customHeight="1" x14ac:dyDescent="0.35">
      <c r="A29" s="75" t="s">
        <v>38</v>
      </c>
      <c r="B29" s="75"/>
      <c r="C29" s="75"/>
      <c r="D29" s="75"/>
      <c r="E29" s="7">
        <f>SUM(E27:E28)</f>
        <v>4</v>
      </c>
      <c r="F29" s="7">
        <f>SUM(F27:F28)</f>
        <v>33</v>
      </c>
      <c r="G29" s="7">
        <f>SUM(G27:G28)</f>
        <v>37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f t="shared" ref="G30:G34" si="6">SUM(E30:F30)</f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f t="shared" si="6"/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f t="shared" si="6"/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f t="shared" si="6"/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85</v>
      </c>
      <c r="F34" s="8">
        <v>606</v>
      </c>
      <c r="G34" s="8">
        <f t="shared" si="6"/>
        <v>691</v>
      </c>
      <c r="H34" s="3"/>
    </row>
    <row r="35" spans="1:8" ht="15" customHeight="1" x14ac:dyDescent="0.35">
      <c r="A35" s="81" t="s">
        <v>45</v>
      </c>
      <c r="B35" s="81"/>
      <c r="C35" s="81"/>
      <c r="D35" s="81"/>
      <c r="E35" s="7">
        <f>SUM(E30:E34)</f>
        <v>85</v>
      </c>
      <c r="F35" s="7">
        <f>SUM(F30:F34)</f>
        <v>607</v>
      </c>
      <c r="G35" s="7">
        <f>SUM(G30:G34)</f>
        <v>692</v>
      </c>
      <c r="H35" s="3"/>
    </row>
    <row r="36" spans="1:8" ht="15" customHeight="1" x14ac:dyDescent="0.35">
      <c r="A36" s="75" t="s">
        <v>46</v>
      </c>
      <c r="B36" s="75"/>
      <c r="C36" s="75"/>
      <c r="D36" s="75"/>
      <c r="E36" s="7">
        <f>E7+E13+E20+E23+E26+E29+E35</f>
        <v>806</v>
      </c>
      <c r="F36" s="7">
        <f>F7+F13+F20+F23+F26+F29+F35</f>
        <v>5815</v>
      </c>
      <c r="G36" s="7">
        <f>G7+G13+G20+G23+G26+G29+G35</f>
        <v>6621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f t="shared" ref="G37:G41" si="7">SUM(E37:F37)</f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f t="shared" si="7"/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111</v>
      </c>
      <c r="F39" s="10">
        <v>749</v>
      </c>
      <c r="G39" s="10">
        <f t="shared" si="7"/>
        <v>860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f t="shared" si="7"/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f t="shared" si="7"/>
        <v>0</v>
      </c>
      <c r="H41" s="3"/>
    </row>
    <row r="42" spans="1:8" ht="15" customHeight="1" x14ac:dyDescent="0.35">
      <c r="A42" s="75" t="s">
        <v>54</v>
      </c>
      <c r="B42" s="75"/>
      <c r="C42" s="75"/>
      <c r="D42" s="75"/>
      <c r="E42" s="12">
        <f>SUM(E37:E41)</f>
        <v>111</v>
      </c>
      <c r="F42" s="12">
        <f>SUM(F37:F41)</f>
        <v>749</v>
      </c>
      <c r="G42" s="12">
        <f>SUM(G37:G41)</f>
        <v>860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330</v>
      </c>
      <c r="F43" s="8">
        <v>1761</v>
      </c>
      <c r="G43" s="8">
        <f>SUM(E43:F43)</f>
        <v>2091</v>
      </c>
      <c r="H43" s="3"/>
    </row>
    <row r="44" spans="1:8" ht="15" customHeight="1" x14ac:dyDescent="0.35">
      <c r="A44" s="75" t="s">
        <v>57</v>
      </c>
      <c r="B44" s="75"/>
      <c r="C44" s="75"/>
      <c r="D44" s="75"/>
      <c r="E44" s="12">
        <f>E43</f>
        <v>330</v>
      </c>
      <c r="F44" s="12">
        <f>F43</f>
        <v>1761</v>
      </c>
      <c r="G44" s="12">
        <f>G43</f>
        <v>2091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56</v>
      </c>
      <c r="F45" s="10">
        <v>426</v>
      </c>
      <c r="G45" s="10">
        <f t="shared" ref="G45:G63" si="8">SUM(E45:F45)</f>
        <v>482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f t="shared" si="8"/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f t="shared" si="8"/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f t="shared" si="8"/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235</v>
      </c>
      <c r="F49" s="10">
        <v>1587</v>
      </c>
      <c r="G49" s="10">
        <f t="shared" si="8"/>
        <v>1822</v>
      </c>
      <c r="H49" s="3"/>
    </row>
    <row r="50" spans="1:8" ht="15" customHeight="1" x14ac:dyDescent="0.35">
      <c r="A50" s="75" t="s">
        <v>64</v>
      </c>
      <c r="B50" s="75"/>
      <c r="C50" s="75"/>
      <c r="D50" s="75"/>
      <c r="E50" s="12">
        <f>SUM(E45:E49)</f>
        <v>291</v>
      </c>
      <c r="F50" s="12">
        <f>SUM(F45:F49)</f>
        <v>2013</v>
      </c>
      <c r="G50" s="12">
        <f>SUM(G45:G49)</f>
        <v>2304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149</v>
      </c>
      <c r="F51" s="8">
        <v>919</v>
      </c>
      <c r="G51" s="8">
        <f t="shared" si="8"/>
        <v>1068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33</v>
      </c>
      <c r="F52" s="10">
        <v>251</v>
      </c>
      <c r="G52" s="10">
        <f t="shared" si="8"/>
        <v>284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f t="shared" si="8"/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30</v>
      </c>
      <c r="F54" s="10">
        <v>209</v>
      </c>
      <c r="G54" s="10">
        <f t="shared" si="8"/>
        <v>239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132</v>
      </c>
      <c r="F55" s="8">
        <v>1064</v>
      </c>
      <c r="G55" s="8">
        <f t="shared" si="8"/>
        <v>1196</v>
      </c>
      <c r="H55" s="3"/>
    </row>
    <row r="56" spans="1:8" ht="15" customHeight="1" x14ac:dyDescent="0.35">
      <c r="A56" s="75" t="s">
        <v>71</v>
      </c>
      <c r="B56" s="75"/>
      <c r="C56" s="75"/>
      <c r="D56" s="75"/>
      <c r="E56" s="12">
        <f>SUM(E51:E55)</f>
        <v>344</v>
      </c>
      <c r="F56" s="12">
        <f>SUM(F51:F55)</f>
        <v>2443</v>
      </c>
      <c r="G56" s="12">
        <f>SUM(G51:G55)</f>
        <v>2787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f t="shared" si="8"/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329</v>
      </c>
      <c r="F58" s="8">
        <v>1484</v>
      </c>
      <c r="G58" s="8">
        <f t="shared" si="8"/>
        <v>1813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2</v>
      </c>
      <c r="G59" s="10">
        <f t="shared" si="8"/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f t="shared" si="8"/>
        <v>2</v>
      </c>
      <c r="H60" s="3"/>
    </row>
    <row r="61" spans="1:8" ht="15" customHeight="1" x14ac:dyDescent="0.35">
      <c r="A61" s="75" t="s">
        <v>77</v>
      </c>
      <c r="B61" s="75"/>
      <c r="C61" s="75"/>
      <c r="D61" s="75"/>
      <c r="E61" s="12">
        <f>SUM(E57:E60)</f>
        <v>329</v>
      </c>
      <c r="F61" s="12">
        <f>SUM(F57:F60)</f>
        <v>1488</v>
      </c>
      <c r="G61" s="12">
        <f>SUM(G57:G60)</f>
        <v>1817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1</v>
      </c>
      <c r="F62" s="10">
        <v>0</v>
      </c>
      <c r="G62" s="10">
        <f t="shared" si="8"/>
        <v>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170</v>
      </c>
      <c r="F63" s="8">
        <v>1701</v>
      </c>
      <c r="G63" s="8">
        <f t="shared" si="8"/>
        <v>1871</v>
      </c>
      <c r="H63" s="3"/>
    </row>
    <row r="64" spans="1:8" ht="15" customHeight="1" x14ac:dyDescent="0.35">
      <c r="A64" s="75" t="s">
        <v>81</v>
      </c>
      <c r="B64" s="75"/>
      <c r="C64" s="75"/>
      <c r="D64" s="75"/>
      <c r="E64" s="12">
        <f>SUM(E62:E63)</f>
        <v>171</v>
      </c>
      <c r="F64" s="12">
        <f>SUM(F62:F63)</f>
        <v>1701</v>
      </c>
      <c r="G64" s="12">
        <f>SUM(G62:G63)</f>
        <v>1872</v>
      </c>
      <c r="H64" s="3"/>
    </row>
    <row r="65" spans="1:8" ht="21.75" customHeight="1" x14ac:dyDescent="0.35">
      <c r="A65" s="75" t="s">
        <v>82</v>
      </c>
      <c r="B65" s="75"/>
      <c r="C65" s="75"/>
      <c r="D65" s="75"/>
      <c r="E65" s="12">
        <f>E42+E44+E50+E56+E61+E64</f>
        <v>1576</v>
      </c>
      <c r="F65" s="12">
        <f>F42+F44+F50+F56+F61+F64</f>
        <v>10155</v>
      </c>
      <c r="G65" s="12">
        <f>G42+G44+G50+G56+G61+G64</f>
        <v>11731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1</v>
      </c>
      <c r="G66" s="10">
        <v>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f t="shared" ref="G67:G70" si="9">SUM(E67:F67)</f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1575</v>
      </c>
      <c r="F68" s="10">
        <v>6609</v>
      </c>
      <c r="G68" s="10">
        <f t="shared" si="9"/>
        <v>8184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f t="shared" si="9"/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f t="shared" si="9"/>
        <v>0</v>
      </c>
      <c r="H70" s="3"/>
    </row>
    <row r="71" spans="1:8" ht="15" customHeight="1" x14ac:dyDescent="0.35">
      <c r="A71" s="75" t="s">
        <v>90</v>
      </c>
      <c r="B71" s="75"/>
      <c r="C71" s="75"/>
      <c r="D71" s="75"/>
      <c r="E71" s="12">
        <f>SUM(E66:E70)</f>
        <v>1576</v>
      </c>
      <c r="F71" s="12">
        <f>SUM(F66:F70)</f>
        <v>6610</v>
      </c>
      <c r="G71" s="12">
        <f>SUM(G66:G70)</f>
        <v>8186</v>
      </c>
      <c r="H71" s="3"/>
    </row>
    <row r="72" spans="1:8" ht="15" customHeight="1" x14ac:dyDescent="0.35">
      <c r="A72" s="80" t="s">
        <v>91</v>
      </c>
      <c r="B72" s="80"/>
      <c r="C72" s="80"/>
      <c r="D72" s="80"/>
      <c r="E72" s="7">
        <f>E71</f>
        <v>1576</v>
      </c>
      <c r="F72" s="7">
        <f>F71</f>
        <v>6610</v>
      </c>
      <c r="G72" s="7">
        <f>G71</f>
        <v>8186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162</v>
      </c>
      <c r="F73" s="8">
        <v>867</v>
      </c>
      <c r="G73" s="8">
        <f t="shared" ref="G73:G76" si="10">SUM(E73:F73)</f>
        <v>1029</v>
      </c>
      <c r="H73" s="3"/>
    </row>
    <row r="74" spans="1:8" ht="15" customHeight="1" x14ac:dyDescent="0.35">
      <c r="A74" s="75" t="s">
        <v>95</v>
      </c>
      <c r="B74" s="75"/>
      <c r="C74" s="75"/>
      <c r="D74" s="75"/>
      <c r="E74" s="12">
        <f>E73</f>
        <v>162</v>
      </c>
      <c r="F74" s="12">
        <f>F73</f>
        <v>867</v>
      </c>
      <c r="G74" s="12">
        <f>G73</f>
        <v>1029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13</v>
      </c>
      <c r="F75" s="10">
        <v>126</v>
      </c>
      <c r="G75" s="5">
        <f t="shared" si="10"/>
        <v>139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90</v>
      </c>
      <c r="F76" s="8">
        <v>1101</v>
      </c>
      <c r="G76" s="8">
        <f t="shared" si="10"/>
        <v>1191</v>
      </c>
      <c r="H76" s="3"/>
    </row>
    <row r="77" spans="1:8" ht="15" customHeight="1" x14ac:dyDescent="0.35">
      <c r="A77" s="75" t="s">
        <v>99</v>
      </c>
      <c r="B77" s="75"/>
      <c r="C77" s="75"/>
      <c r="D77" s="75"/>
      <c r="E77" s="12">
        <f>SUM(E75:E76)</f>
        <v>103</v>
      </c>
      <c r="F77" s="12">
        <f>SUM(F75:F76)</f>
        <v>1227</v>
      </c>
      <c r="G77" s="12">
        <f>SUM(G75:G76)</f>
        <v>1330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63</v>
      </c>
      <c r="F78" s="10">
        <v>409</v>
      </c>
      <c r="G78" s="5">
        <f t="shared" ref="G78:G80" si="11">SUM(E78:F78)</f>
        <v>472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106</v>
      </c>
      <c r="F79" s="8">
        <v>700</v>
      </c>
      <c r="G79" s="8">
        <f t="shared" si="11"/>
        <v>806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29</v>
      </c>
      <c r="F80" s="10">
        <v>180</v>
      </c>
      <c r="G80" s="5">
        <f t="shared" si="11"/>
        <v>209</v>
      </c>
      <c r="H80" s="3"/>
    </row>
    <row r="81" spans="1:8" ht="15" customHeight="1" x14ac:dyDescent="0.35">
      <c r="A81" s="75" t="s">
        <v>104</v>
      </c>
      <c r="B81" s="75"/>
      <c r="C81" s="75"/>
      <c r="D81" s="75"/>
      <c r="E81" s="12">
        <f>SUM(E78:E80)</f>
        <v>198</v>
      </c>
      <c r="F81" s="12">
        <f>SUM(F78:F80)</f>
        <v>1289</v>
      </c>
      <c r="G81" s="12">
        <f>SUM(G78:G80)</f>
        <v>1487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13</v>
      </c>
      <c r="F82" s="8">
        <v>151</v>
      </c>
      <c r="G82" s="8">
        <f t="shared" ref="G82:G83" si="12">SUM(E82:F82)</f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54</v>
      </c>
      <c r="F83" s="10">
        <v>413</v>
      </c>
      <c r="G83" s="5">
        <f t="shared" si="12"/>
        <v>467</v>
      </c>
      <c r="H83" s="3"/>
    </row>
    <row r="84" spans="1:8" ht="15" customHeight="1" x14ac:dyDescent="0.35">
      <c r="A84" s="75" t="s">
        <v>108</v>
      </c>
      <c r="B84" s="75"/>
      <c r="C84" s="75"/>
      <c r="D84" s="75"/>
      <c r="E84" s="12">
        <f>SUM(E82:E83)</f>
        <v>67</v>
      </c>
      <c r="F84" s="12">
        <f>SUM(F82:F83)</f>
        <v>564</v>
      </c>
      <c r="G84" s="12">
        <f>SUM(G82:G83)</f>
        <v>631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25</v>
      </c>
      <c r="F85" s="8">
        <v>171</v>
      </c>
      <c r="G85" s="8">
        <f t="shared" ref="G85:G87" si="13">SUM(E85:F85)</f>
        <v>196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76</v>
      </c>
      <c r="F86" s="10">
        <v>539</v>
      </c>
      <c r="G86" s="5">
        <f t="shared" si="13"/>
        <v>615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6</v>
      </c>
      <c r="F87" s="8">
        <v>70</v>
      </c>
      <c r="G87" s="8">
        <f t="shared" si="13"/>
        <v>76</v>
      </c>
      <c r="H87" s="3"/>
    </row>
    <row r="88" spans="1:8" ht="15" customHeight="1" x14ac:dyDescent="0.35">
      <c r="A88" s="75" t="s">
        <v>113</v>
      </c>
      <c r="B88" s="75"/>
      <c r="C88" s="75"/>
      <c r="D88" s="75"/>
      <c r="E88" s="12">
        <f>SUM(E85:E87)</f>
        <v>107</v>
      </c>
      <c r="F88" s="12">
        <f>SUM(F85:F87)</f>
        <v>780</v>
      </c>
      <c r="G88" s="12">
        <f>SUM(G85:G87)</f>
        <v>887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</v>
      </c>
      <c r="F89" s="10">
        <v>0</v>
      </c>
      <c r="G89" s="5">
        <f t="shared" ref="G89:G91" si="14">SUM(E89:F89)</f>
        <v>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94</v>
      </c>
      <c r="F90" s="8">
        <v>714</v>
      </c>
      <c r="G90" s="8">
        <f t="shared" si="14"/>
        <v>808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103</v>
      </c>
      <c r="F91" s="10">
        <v>825</v>
      </c>
      <c r="G91" s="5">
        <f t="shared" si="14"/>
        <v>928</v>
      </c>
      <c r="H91" s="3"/>
    </row>
    <row r="92" spans="1:8" ht="15" customHeight="1" x14ac:dyDescent="0.35">
      <c r="A92" s="76" t="s">
        <v>118</v>
      </c>
      <c r="B92" s="77"/>
      <c r="C92" s="77"/>
      <c r="D92" s="77"/>
      <c r="E92" s="12">
        <f>SUM(E89:E91)</f>
        <v>198</v>
      </c>
      <c r="F92" s="12">
        <f>SUM(F89:F91)</f>
        <v>1539</v>
      </c>
      <c r="G92" s="12">
        <f>SUM(G89:G91)</f>
        <v>1737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102</v>
      </c>
      <c r="F93" s="8">
        <v>618</v>
      </c>
      <c r="G93" s="8">
        <f t="shared" ref="G93:G94" si="15">SUM(E93:F93)</f>
        <v>720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14</v>
      </c>
      <c r="F94" s="10">
        <v>141</v>
      </c>
      <c r="G94" s="5">
        <f t="shared" si="15"/>
        <v>155</v>
      </c>
      <c r="H94" s="3"/>
    </row>
    <row r="95" spans="1:8" ht="15" customHeight="1" x14ac:dyDescent="0.35">
      <c r="A95" s="76" t="s">
        <v>122</v>
      </c>
      <c r="B95" s="77"/>
      <c r="C95" s="77"/>
      <c r="D95" s="77"/>
      <c r="E95" s="12">
        <f>SUM(E93:E94)</f>
        <v>116</v>
      </c>
      <c r="F95" s="12">
        <f>SUM(F93:F94)</f>
        <v>759</v>
      </c>
      <c r="G95" s="12">
        <f>SUM(G93:G94)</f>
        <v>875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</v>
      </c>
      <c r="F96" s="8">
        <v>11</v>
      </c>
      <c r="G96" s="8">
        <f t="shared" ref="G96:G97" si="16">SUM(E96:F96)</f>
        <v>15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148</v>
      </c>
      <c r="F97" s="10">
        <v>648</v>
      </c>
      <c r="G97" s="5">
        <f t="shared" si="16"/>
        <v>796</v>
      </c>
      <c r="H97" s="3"/>
    </row>
    <row r="98" spans="1:8" ht="15" customHeight="1" x14ac:dyDescent="0.35">
      <c r="A98" s="76" t="s">
        <v>126</v>
      </c>
      <c r="B98" s="77"/>
      <c r="C98" s="77"/>
      <c r="D98" s="77"/>
      <c r="E98" s="12">
        <f>SUM(E96:E97)</f>
        <v>152</v>
      </c>
      <c r="F98" s="12">
        <f>SUM(F96:F97)</f>
        <v>659</v>
      </c>
      <c r="G98" s="12">
        <f>SUM(G96:G97)</f>
        <v>811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47</v>
      </c>
      <c r="F99" s="8">
        <v>255</v>
      </c>
      <c r="G99" s="8">
        <f t="shared" ref="G99:G102" si="17">SUM(E99:F99)</f>
        <v>302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4</v>
      </c>
      <c r="F100" s="10">
        <v>13</v>
      </c>
      <c r="G100" s="5">
        <f t="shared" si="17"/>
        <v>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52</v>
      </c>
      <c r="F101" s="8">
        <v>462</v>
      </c>
      <c r="G101" s="8">
        <f t="shared" si="17"/>
        <v>514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162</v>
      </c>
      <c r="F102" s="10">
        <v>857</v>
      </c>
      <c r="G102" s="5">
        <f t="shared" si="17"/>
        <v>1019</v>
      </c>
      <c r="H102" s="3"/>
    </row>
    <row r="103" spans="1:8" ht="15" customHeight="1" x14ac:dyDescent="0.35">
      <c r="A103" s="76" t="s">
        <v>132</v>
      </c>
      <c r="B103" s="77"/>
      <c r="C103" s="77"/>
      <c r="D103" s="77"/>
      <c r="E103" s="12">
        <f>SUM(E99:E102)</f>
        <v>265</v>
      </c>
      <c r="F103" s="12">
        <f>SUM(F99:F102)</f>
        <v>1587</v>
      </c>
      <c r="G103" s="12">
        <f>SUM(G99:G102)</f>
        <v>1852</v>
      </c>
      <c r="H103" s="3"/>
    </row>
    <row r="104" spans="1:8" ht="15" customHeight="1" x14ac:dyDescent="0.35">
      <c r="A104" s="75" t="s">
        <v>133</v>
      </c>
      <c r="B104" s="75"/>
      <c r="C104" s="75"/>
      <c r="D104" s="75"/>
      <c r="E104" s="12">
        <f>E74+E77+E81+E84+E88+E92+E95+E98+E103</f>
        <v>1368</v>
      </c>
      <c r="F104" s="12">
        <f>F74+F77+F81+F84+F88+F92+F95+F98+F103</f>
        <v>9271</v>
      </c>
      <c r="G104" s="12">
        <f>G74+G77+G81+G84+G88+G92+G95+G98+G103</f>
        <v>10639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f t="shared" ref="G105:G106" si="18">SUM(E105:F105)</f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1502</v>
      </c>
      <c r="F106" s="10">
        <v>7602</v>
      </c>
      <c r="G106" s="5">
        <f t="shared" si="18"/>
        <v>9104</v>
      </c>
      <c r="H106" s="3"/>
    </row>
    <row r="107" spans="1:8" ht="15" customHeight="1" x14ac:dyDescent="0.35">
      <c r="A107" s="75" t="s">
        <v>138</v>
      </c>
      <c r="B107" s="75"/>
      <c r="C107" s="75"/>
      <c r="D107" s="75"/>
      <c r="E107" s="12">
        <f>SUM(E105:E106)</f>
        <v>1502</v>
      </c>
      <c r="F107" s="12">
        <f>SUM(F105:F106)</f>
        <v>7602</v>
      </c>
      <c r="G107" s="12">
        <f>SUM(G105:G106)</f>
        <v>9104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f t="shared" ref="G109:G110" si="19">SUM(E109:F109)</f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1</v>
      </c>
      <c r="G110" s="8">
        <f t="shared" si="19"/>
        <v>2</v>
      </c>
      <c r="H110" s="3"/>
    </row>
    <row r="111" spans="1:8" ht="15" customHeight="1" x14ac:dyDescent="0.35">
      <c r="A111" s="75" t="s">
        <v>143</v>
      </c>
      <c r="B111" s="75"/>
      <c r="C111" s="75"/>
      <c r="D111" s="75"/>
      <c r="E111" s="12">
        <f>SUM(E108:E110)</f>
        <v>1</v>
      </c>
      <c r="F111" s="12">
        <f>SUM(F108:F110)</f>
        <v>2</v>
      </c>
      <c r="G111" s="12">
        <f>SUM(G108:G110)</f>
        <v>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0</v>
      </c>
      <c r="G112" s="5">
        <v>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0</v>
      </c>
      <c r="G113" s="8">
        <v>0</v>
      </c>
      <c r="H113" s="3"/>
    </row>
    <row r="114" spans="1:8" ht="15" customHeight="1" x14ac:dyDescent="0.35">
      <c r="A114" s="75" t="s">
        <v>147</v>
      </c>
      <c r="B114" s="75"/>
      <c r="C114" s="75"/>
      <c r="D114" s="75"/>
      <c r="E114" s="12">
        <f>SUM(E112:E113)</f>
        <v>0</v>
      </c>
      <c r="F114" s="12">
        <f>SUM(F112:F113)</f>
        <v>0</v>
      </c>
      <c r="G114" s="12">
        <f>SUM(G112:G113)</f>
        <v>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f t="shared" ref="G115:G116" si="20">SUM(E115:F115)</f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f t="shared" si="20"/>
        <v>0</v>
      </c>
      <c r="H116" s="3"/>
    </row>
    <row r="117" spans="1:8" ht="15" customHeight="1" x14ac:dyDescent="0.35">
      <c r="A117" s="75" t="s">
        <v>151</v>
      </c>
      <c r="B117" s="75"/>
      <c r="C117" s="75"/>
      <c r="D117" s="75"/>
      <c r="E117" s="12">
        <f>SUM(E115:E116)</f>
        <v>0</v>
      </c>
      <c r="F117" s="12">
        <f>SUM(F115:F116)</f>
        <v>0</v>
      </c>
      <c r="G117" s="12">
        <f>SUM(G115:G116)</f>
        <v>0</v>
      </c>
      <c r="H117" s="3"/>
    </row>
    <row r="118" spans="1:8" ht="15" customHeight="1" x14ac:dyDescent="0.35">
      <c r="A118" s="75" t="s">
        <v>152</v>
      </c>
      <c r="B118" s="75"/>
      <c r="C118" s="75"/>
      <c r="D118" s="75"/>
      <c r="E118" s="12">
        <f>E107+E111+E114+E117</f>
        <v>1503</v>
      </c>
      <c r="F118" s="12">
        <f>F107+F111+F114+F117</f>
        <v>7604</v>
      </c>
      <c r="G118" s="12">
        <f>G107+G111+G114+G117</f>
        <v>9107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35</v>
      </c>
      <c r="F119" s="10">
        <v>212</v>
      </c>
      <c r="G119" s="5">
        <f t="shared" ref="G119:G122" si="21">SUM(E119:F119)</f>
        <v>247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f t="shared" si="21"/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1</v>
      </c>
      <c r="F121" s="10">
        <v>0</v>
      </c>
      <c r="G121" s="5">
        <f t="shared" si="21"/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2234</v>
      </c>
      <c r="F122" s="8">
        <v>14757</v>
      </c>
      <c r="G122" s="8">
        <f t="shared" si="21"/>
        <v>16991</v>
      </c>
      <c r="H122" s="3"/>
    </row>
    <row r="123" spans="1:8" ht="15" customHeight="1" x14ac:dyDescent="0.35">
      <c r="A123" s="76" t="s">
        <v>159</v>
      </c>
      <c r="B123" s="77"/>
      <c r="C123" s="77"/>
      <c r="D123" s="77"/>
      <c r="E123" s="7">
        <f>SUM(E119:E122)</f>
        <v>2270</v>
      </c>
      <c r="F123" s="7">
        <f>SUM(F119:F122)</f>
        <v>14969</v>
      </c>
      <c r="G123" s="7">
        <f>SUM(G119:G122)</f>
        <v>17239</v>
      </c>
      <c r="H123" s="3"/>
    </row>
    <row r="124" spans="1:8" ht="15" customHeight="1" x14ac:dyDescent="0.35">
      <c r="A124" s="75" t="s">
        <v>160</v>
      </c>
      <c r="B124" s="75"/>
      <c r="C124" s="75"/>
      <c r="D124" s="75"/>
      <c r="E124" s="7">
        <f>E123</f>
        <v>2270</v>
      </c>
      <c r="F124" s="7">
        <f>F123</f>
        <v>14969</v>
      </c>
      <c r="G124" s="7">
        <f>G123</f>
        <v>17239</v>
      </c>
      <c r="H124" s="3"/>
    </row>
    <row r="125" spans="1:8" ht="15" customHeight="1" x14ac:dyDescent="0.25">
      <c r="A125" s="79" t="s">
        <v>161</v>
      </c>
      <c r="B125" s="79"/>
      <c r="C125" s="79"/>
      <c r="D125" s="79"/>
      <c r="E125" s="15">
        <f>E36+E65+E72+E104+E118+E124</f>
        <v>9099</v>
      </c>
      <c r="F125" s="15">
        <f>F36+F65+F72+F104+F118+F124</f>
        <v>54424</v>
      </c>
      <c r="G125" s="15">
        <f>G36+G65+G72+G104+G118+G124</f>
        <v>63523</v>
      </c>
      <c r="H125" s="3"/>
    </row>
    <row r="126" spans="1:8" ht="15" customHeight="1" x14ac:dyDescent="0.35">
      <c r="A126" s="70"/>
      <c r="B126" s="70"/>
      <c r="C126" s="70"/>
      <c r="D126" s="22"/>
      <c r="E126" s="70"/>
      <c r="F126" s="70"/>
      <c r="G126" s="70"/>
    </row>
    <row r="127" spans="1:8" ht="1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5" customHeight="1" x14ac:dyDescent="0.3">
      <c r="A128" s="16" t="s">
        <v>270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:G1"/>
    <mergeCell ref="A7:D7"/>
    <mergeCell ref="A13:D13"/>
    <mergeCell ref="A20:D20"/>
    <mergeCell ref="A23:D23"/>
    <mergeCell ref="A50:D50"/>
    <mergeCell ref="A56:D56"/>
    <mergeCell ref="A61:D61"/>
    <mergeCell ref="A64:D64"/>
    <mergeCell ref="A26:D26"/>
    <mergeCell ref="A29:D29"/>
    <mergeCell ref="A35:D35"/>
    <mergeCell ref="A36:D36"/>
    <mergeCell ref="A42:D42"/>
    <mergeCell ref="A44:D4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72:D72"/>
    <mergeCell ref="A98:D98"/>
    <mergeCell ref="A103:D103"/>
    <mergeCell ref="A104:D104"/>
    <mergeCell ref="A107:D107"/>
    <mergeCell ref="A127:D127"/>
    <mergeCell ref="A129:G129"/>
    <mergeCell ref="A114:D114"/>
    <mergeCell ref="A117:D117"/>
    <mergeCell ref="A118:D118"/>
    <mergeCell ref="A123:D123"/>
    <mergeCell ref="A124:D124"/>
    <mergeCell ref="A125:D125"/>
    <mergeCell ref="E127:G1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D1"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2" t="s">
        <v>252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5</v>
      </c>
      <c r="F6" s="8">
        <v>29</v>
      </c>
      <c r="G6" s="8">
        <v>34</v>
      </c>
      <c r="H6" s="3"/>
    </row>
    <row r="7" spans="1:8" ht="15" customHeight="1" x14ac:dyDescent="0.35">
      <c r="A7" s="75" t="s">
        <v>11</v>
      </c>
      <c r="B7" s="75"/>
      <c r="C7" s="75"/>
      <c r="D7" s="75"/>
      <c r="E7" s="7">
        <v>5</v>
      </c>
      <c r="F7" s="7">
        <v>29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96</v>
      </c>
      <c r="F9" s="8">
        <v>649</v>
      </c>
      <c r="G9" s="8">
        <v>745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75"/>
      <c r="E13" s="7">
        <v>96</v>
      </c>
      <c r="F13" s="7">
        <v>649</v>
      </c>
      <c r="G13" s="7">
        <v>745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20</v>
      </c>
      <c r="F14" s="8">
        <v>101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131</v>
      </c>
      <c r="F16" s="8">
        <v>779</v>
      </c>
      <c r="G16" s="8">
        <v>910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97</v>
      </c>
      <c r="F17" s="10">
        <v>707</v>
      </c>
      <c r="G17" s="5">
        <v>804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13</v>
      </c>
      <c r="F19" s="10">
        <v>128</v>
      </c>
      <c r="G19" s="5">
        <v>141</v>
      </c>
      <c r="H19" s="3"/>
    </row>
    <row r="20" spans="1:8" ht="15" customHeight="1" x14ac:dyDescent="0.35">
      <c r="A20" s="75" t="s">
        <v>26</v>
      </c>
      <c r="B20" s="75"/>
      <c r="C20" s="75"/>
      <c r="D20" s="75"/>
      <c r="E20" s="7">
        <v>261</v>
      </c>
      <c r="F20" s="7">
        <v>1715</v>
      </c>
      <c r="G20" s="7">
        <v>1976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48</v>
      </c>
      <c r="F21" s="8">
        <v>407</v>
      </c>
      <c r="G21" s="8">
        <v>455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9</v>
      </c>
      <c r="F22" s="10">
        <v>66</v>
      </c>
      <c r="G22" s="10">
        <v>75</v>
      </c>
      <c r="H22" s="3"/>
    </row>
    <row r="23" spans="1:8" ht="15" customHeight="1" x14ac:dyDescent="0.35">
      <c r="A23" s="75" t="s">
        <v>30</v>
      </c>
      <c r="B23" s="75"/>
      <c r="C23" s="75"/>
      <c r="D23" s="75"/>
      <c r="E23" s="7">
        <v>57</v>
      </c>
      <c r="F23" s="7">
        <v>473</v>
      </c>
      <c r="G23" s="7">
        <v>530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27</v>
      </c>
      <c r="F24" s="8">
        <v>211</v>
      </c>
      <c r="G24" s="8">
        <v>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261</v>
      </c>
      <c r="F25" s="10">
        <v>1741</v>
      </c>
      <c r="G25" s="5">
        <v>261</v>
      </c>
      <c r="H25" s="3"/>
    </row>
    <row r="26" spans="1:8" ht="15" customHeight="1" x14ac:dyDescent="0.35">
      <c r="A26" s="75" t="s">
        <v>34</v>
      </c>
      <c r="B26" s="75"/>
      <c r="C26" s="75"/>
      <c r="D26" s="75"/>
      <c r="E26" s="7">
        <v>288</v>
      </c>
      <c r="F26" s="7">
        <v>1952</v>
      </c>
      <c r="G26" s="7">
        <v>288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2</v>
      </c>
      <c r="F27" s="8">
        <v>35</v>
      </c>
      <c r="G27" s="8">
        <v>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</v>
      </c>
      <c r="F28" s="10">
        <v>10</v>
      </c>
      <c r="G28" s="5">
        <v>3</v>
      </c>
      <c r="H28" s="3"/>
    </row>
    <row r="29" spans="1:8" ht="15" customHeight="1" x14ac:dyDescent="0.35">
      <c r="A29" s="75" t="s">
        <v>38</v>
      </c>
      <c r="B29" s="75"/>
      <c r="C29" s="75"/>
      <c r="D29" s="75"/>
      <c r="E29" s="7">
        <v>5</v>
      </c>
      <c r="F29" s="7">
        <v>45</v>
      </c>
      <c r="G29" s="7">
        <v>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79</v>
      </c>
      <c r="F34" s="8">
        <v>523</v>
      </c>
      <c r="G34" s="8">
        <v>602</v>
      </c>
      <c r="H34" s="3"/>
    </row>
    <row r="35" spans="1:8" ht="15" customHeight="1" x14ac:dyDescent="0.35">
      <c r="A35" s="81" t="s">
        <v>45</v>
      </c>
      <c r="B35" s="81"/>
      <c r="C35" s="81"/>
      <c r="D35" s="81"/>
      <c r="E35" s="7">
        <v>79</v>
      </c>
      <c r="F35" s="7">
        <v>524</v>
      </c>
      <c r="G35" s="7">
        <v>603</v>
      </c>
      <c r="H35" s="3"/>
    </row>
    <row r="36" spans="1:8" ht="15" customHeight="1" x14ac:dyDescent="0.35">
      <c r="A36" s="75" t="s">
        <v>46</v>
      </c>
      <c r="B36" s="75"/>
      <c r="C36" s="75"/>
      <c r="D36" s="75"/>
      <c r="E36" s="7">
        <v>791</v>
      </c>
      <c r="F36" s="7">
        <v>5387</v>
      </c>
      <c r="G36" s="7">
        <v>6178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112</v>
      </c>
      <c r="F39" s="10">
        <v>812</v>
      </c>
      <c r="G39" s="10">
        <v>924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75"/>
      <c r="E42" s="12">
        <v>112</v>
      </c>
      <c r="F42" s="12">
        <v>812</v>
      </c>
      <c r="G42" s="12">
        <v>924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261</v>
      </c>
      <c r="F43" s="8">
        <v>1777</v>
      </c>
      <c r="G43" s="8">
        <v>2038</v>
      </c>
      <c r="H43" s="3"/>
    </row>
    <row r="44" spans="1:8" ht="15" customHeight="1" x14ac:dyDescent="0.35">
      <c r="A44" s="75" t="s">
        <v>57</v>
      </c>
      <c r="B44" s="75"/>
      <c r="C44" s="75"/>
      <c r="D44" s="75"/>
      <c r="E44" s="12">
        <v>261</v>
      </c>
      <c r="F44" s="12">
        <v>1777</v>
      </c>
      <c r="G44" s="12">
        <v>2038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79</v>
      </c>
      <c r="F45" s="10">
        <v>503</v>
      </c>
      <c r="G45" s="10">
        <v>582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234</v>
      </c>
      <c r="F49" s="10">
        <v>1582</v>
      </c>
      <c r="G49" s="10">
        <v>1816</v>
      </c>
      <c r="H49" s="3"/>
    </row>
    <row r="50" spans="1:8" ht="15" customHeight="1" x14ac:dyDescent="0.35">
      <c r="A50" s="75" t="s">
        <v>64</v>
      </c>
      <c r="B50" s="75"/>
      <c r="C50" s="75"/>
      <c r="D50" s="75"/>
      <c r="E50" s="12">
        <v>313</v>
      </c>
      <c r="F50" s="12">
        <v>2085</v>
      </c>
      <c r="G50" s="12">
        <v>2398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169</v>
      </c>
      <c r="F51" s="8">
        <v>952</v>
      </c>
      <c r="G51" s="8">
        <v>1121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212</v>
      </c>
      <c r="G52" s="10">
        <v>242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19</v>
      </c>
      <c r="F54" s="10">
        <v>210</v>
      </c>
      <c r="G54" s="10">
        <v>229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47</v>
      </c>
      <c r="F55" s="8">
        <v>220</v>
      </c>
      <c r="G55" s="8">
        <v>267</v>
      </c>
      <c r="H55" s="3"/>
    </row>
    <row r="56" spans="1:8" ht="15" customHeight="1" x14ac:dyDescent="0.35">
      <c r="A56" s="75" t="s">
        <v>71</v>
      </c>
      <c r="B56" s="75"/>
      <c r="C56" s="75"/>
      <c r="D56" s="75"/>
      <c r="E56" s="12">
        <v>265</v>
      </c>
      <c r="F56" s="12">
        <v>1594</v>
      </c>
      <c r="G56" s="12">
        <v>1859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286</v>
      </c>
      <c r="F58" s="8">
        <v>1484</v>
      </c>
      <c r="G58" s="8">
        <v>1770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141</v>
      </c>
      <c r="F59" s="10">
        <v>872</v>
      </c>
      <c r="G59" s="10">
        <v>1013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v>2</v>
      </c>
      <c r="H60" s="3"/>
    </row>
    <row r="61" spans="1:8" ht="15" customHeight="1" x14ac:dyDescent="0.35">
      <c r="A61" s="75" t="s">
        <v>77</v>
      </c>
      <c r="B61" s="75"/>
      <c r="C61" s="75"/>
      <c r="D61" s="75"/>
      <c r="E61" s="12">
        <v>428</v>
      </c>
      <c r="F61" s="12">
        <v>2358</v>
      </c>
      <c r="G61" s="12">
        <v>2786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195</v>
      </c>
      <c r="F63" s="8">
        <v>1827</v>
      </c>
      <c r="G63" s="8">
        <v>2022</v>
      </c>
      <c r="H63" s="3"/>
    </row>
    <row r="64" spans="1:8" ht="15" customHeight="1" x14ac:dyDescent="0.35">
      <c r="A64" s="75" t="s">
        <v>81</v>
      </c>
      <c r="B64" s="75"/>
      <c r="C64" s="75"/>
      <c r="D64" s="75"/>
      <c r="E64" s="12">
        <v>195</v>
      </c>
      <c r="F64" s="12">
        <v>1827</v>
      </c>
      <c r="G64" s="12">
        <v>2022</v>
      </c>
      <c r="H64" s="3"/>
    </row>
    <row r="65" spans="1:8" ht="21.75" customHeight="1" x14ac:dyDescent="0.35">
      <c r="A65" s="75" t="s">
        <v>82</v>
      </c>
      <c r="B65" s="75"/>
      <c r="C65" s="75"/>
      <c r="D65" s="75"/>
      <c r="E65" s="12">
        <v>1574</v>
      </c>
      <c r="F65" s="12">
        <v>10453</v>
      </c>
      <c r="G65" s="12">
        <v>12027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10</v>
      </c>
      <c r="G66" s="10">
        <v>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1616</v>
      </c>
      <c r="F68" s="10">
        <v>7455</v>
      </c>
      <c r="G68" s="10">
        <v>9071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75"/>
      <c r="E71" s="12">
        <v>1617</v>
      </c>
      <c r="F71" s="12">
        <v>7465</v>
      </c>
      <c r="G71" s="12">
        <v>9082</v>
      </c>
      <c r="H71" s="3"/>
    </row>
    <row r="72" spans="1:8" ht="15" customHeight="1" x14ac:dyDescent="0.35">
      <c r="A72" s="80" t="s">
        <v>91</v>
      </c>
      <c r="B72" s="80"/>
      <c r="C72" s="80"/>
      <c r="D72" s="80"/>
      <c r="E72" s="7">
        <v>1617</v>
      </c>
      <c r="F72" s="7">
        <v>7465</v>
      </c>
      <c r="G72" s="7">
        <v>9082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151</v>
      </c>
      <c r="F73" s="8">
        <v>803</v>
      </c>
      <c r="G73" s="8">
        <v>954</v>
      </c>
      <c r="H73" s="3"/>
    </row>
    <row r="74" spans="1:8" ht="15" customHeight="1" x14ac:dyDescent="0.35">
      <c r="A74" s="75" t="s">
        <v>95</v>
      </c>
      <c r="B74" s="75"/>
      <c r="C74" s="75"/>
      <c r="D74" s="75"/>
      <c r="E74" s="12">
        <v>151</v>
      </c>
      <c r="F74" s="12">
        <v>803</v>
      </c>
      <c r="G74" s="12">
        <v>954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100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91</v>
      </c>
      <c r="F76" s="8">
        <v>834</v>
      </c>
      <c r="G76" s="8">
        <v>925</v>
      </c>
      <c r="H76" s="3"/>
    </row>
    <row r="77" spans="1:8" ht="15" customHeight="1" x14ac:dyDescent="0.35">
      <c r="A77" s="75" t="s">
        <v>99</v>
      </c>
      <c r="B77" s="75"/>
      <c r="C77" s="75"/>
      <c r="D77" s="75"/>
      <c r="E77" s="12">
        <v>102</v>
      </c>
      <c r="F77" s="12">
        <v>934</v>
      </c>
      <c r="G77" s="12">
        <v>1036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46</v>
      </c>
      <c r="F78" s="10">
        <v>340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82</v>
      </c>
      <c r="F79" s="8">
        <v>575</v>
      </c>
      <c r="G79" s="8">
        <v>657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19</v>
      </c>
      <c r="F80" s="10">
        <v>180</v>
      </c>
      <c r="G80" s="5">
        <v>199</v>
      </c>
      <c r="H80" s="3"/>
    </row>
    <row r="81" spans="1:8" ht="15" customHeight="1" x14ac:dyDescent="0.35">
      <c r="A81" s="75" t="s">
        <v>104</v>
      </c>
      <c r="B81" s="75"/>
      <c r="C81" s="75"/>
      <c r="D81" s="75"/>
      <c r="E81" s="12">
        <v>147</v>
      </c>
      <c r="F81" s="12">
        <v>1095</v>
      </c>
      <c r="G81" s="12">
        <v>1242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23</v>
      </c>
      <c r="F82" s="8">
        <v>137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56</v>
      </c>
      <c r="F83" s="10">
        <v>428</v>
      </c>
      <c r="G83" s="5">
        <v>484</v>
      </c>
      <c r="H83" s="3"/>
    </row>
    <row r="84" spans="1:8" ht="15" customHeight="1" x14ac:dyDescent="0.35">
      <c r="A84" s="75" t="s">
        <v>108</v>
      </c>
      <c r="B84" s="75"/>
      <c r="C84" s="75"/>
      <c r="D84" s="75"/>
      <c r="E84" s="12">
        <v>79</v>
      </c>
      <c r="F84" s="12">
        <v>565</v>
      </c>
      <c r="G84" s="12">
        <v>644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22</v>
      </c>
      <c r="F85" s="8">
        <v>182</v>
      </c>
      <c r="G85" s="8">
        <v>204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56</v>
      </c>
      <c r="F86" s="10">
        <v>423</v>
      </c>
      <c r="G86" s="5">
        <v>479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65</v>
      </c>
      <c r="G87" s="8">
        <v>72</v>
      </c>
      <c r="H87" s="3"/>
    </row>
    <row r="88" spans="1:8" ht="15" customHeight="1" x14ac:dyDescent="0.35">
      <c r="A88" s="75" t="s">
        <v>113</v>
      </c>
      <c r="B88" s="75"/>
      <c r="C88" s="75"/>
      <c r="D88" s="75"/>
      <c r="E88" s="12">
        <v>85</v>
      </c>
      <c r="F88" s="12">
        <v>670</v>
      </c>
      <c r="G88" s="12">
        <v>755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0</v>
      </c>
      <c r="F89" s="10">
        <v>3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110</v>
      </c>
      <c r="F90" s="8">
        <v>827</v>
      </c>
      <c r="G90" s="8">
        <v>937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60</v>
      </c>
      <c r="F91" s="10">
        <v>426</v>
      </c>
      <c r="G91" s="5">
        <v>486</v>
      </c>
      <c r="H91" s="3"/>
    </row>
    <row r="92" spans="1:8" ht="15" customHeight="1" x14ac:dyDescent="0.35">
      <c r="A92" s="76" t="s">
        <v>118</v>
      </c>
      <c r="B92" s="77"/>
      <c r="C92" s="77"/>
      <c r="D92" s="77"/>
      <c r="E92" s="12">
        <v>170</v>
      </c>
      <c r="F92" s="12">
        <v>1256</v>
      </c>
      <c r="G92" s="12">
        <v>1426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113</v>
      </c>
      <c r="F93" s="8">
        <v>747</v>
      </c>
      <c r="G93" s="8">
        <v>860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</v>
      </c>
      <c r="F94" s="10">
        <v>13</v>
      </c>
      <c r="G94" s="5">
        <v>16</v>
      </c>
      <c r="H94" s="3"/>
    </row>
    <row r="95" spans="1:8" ht="15" customHeight="1" x14ac:dyDescent="0.35">
      <c r="A95" s="76" t="s">
        <v>122</v>
      </c>
      <c r="B95" s="77"/>
      <c r="C95" s="77"/>
      <c r="D95" s="77"/>
      <c r="E95" s="12">
        <v>116</v>
      </c>
      <c r="F95" s="12">
        <v>760</v>
      </c>
      <c r="G95" s="12">
        <v>876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2</v>
      </c>
      <c r="F96" s="8">
        <v>14</v>
      </c>
      <c r="G96" s="8">
        <v>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166</v>
      </c>
      <c r="F97" s="10">
        <v>613</v>
      </c>
      <c r="G97" s="5">
        <v>779</v>
      </c>
      <c r="H97" s="3"/>
    </row>
    <row r="98" spans="1:8" ht="15" customHeight="1" x14ac:dyDescent="0.35">
      <c r="A98" s="76" t="s">
        <v>126</v>
      </c>
      <c r="B98" s="77"/>
      <c r="C98" s="77"/>
      <c r="D98" s="77"/>
      <c r="E98" s="12">
        <v>168</v>
      </c>
      <c r="F98" s="12">
        <v>627</v>
      </c>
      <c r="G98" s="12">
        <v>795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46</v>
      </c>
      <c r="F99" s="8">
        <v>273</v>
      </c>
      <c r="G99" s="8">
        <v>319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3</v>
      </c>
      <c r="F100" s="10">
        <v>6</v>
      </c>
      <c r="G100" s="5">
        <v>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56</v>
      </c>
      <c r="F101" s="8">
        <v>490</v>
      </c>
      <c r="G101" s="8">
        <v>546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143</v>
      </c>
      <c r="F102" s="10">
        <v>791</v>
      </c>
      <c r="G102" s="5">
        <v>934</v>
      </c>
      <c r="H102" s="3"/>
    </row>
    <row r="103" spans="1:8" ht="15" customHeight="1" x14ac:dyDescent="0.35">
      <c r="A103" s="76" t="s">
        <v>132</v>
      </c>
      <c r="B103" s="77"/>
      <c r="C103" s="77"/>
      <c r="D103" s="77"/>
      <c r="E103" s="12">
        <v>248</v>
      </c>
      <c r="F103" s="12">
        <v>1560</v>
      </c>
      <c r="G103" s="12">
        <v>1808</v>
      </c>
      <c r="H103" s="3"/>
    </row>
    <row r="104" spans="1:8" ht="15" customHeight="1" x14ac:dyDescent="0.35">
      <c r="A104" s="75" t="s">
        <v>133</v>
      </c>
      <c r="B104" s="75"/>
      <c r="C104" s="75"/>
      <c r="D104" s="75"/>
      <c r="E104" s="12">
        <v>1266</v>
      </c>
      <c r="F104" s="12">
        <v>8270</v>
      </c>
      <c r="G104" s="12">
        <v>9536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1316</v>
      </c>
      <c r="F106" s="10">
        <v>7525</v>
      </c>
      <c r="G106" s="5">
        <v>8841</v>
      </c>
      <c r="H106" s="3"/>
    </row>
    <row r="107" spans="1:8" ht="15" customHeight="1" x14ac:dyDescent="0.35">
      <c r="A107" s="75" t="s">
        <v>138</v>
      </c>
      <c r="B107" s="75"/>
      <c r="C107" s="75"/>
      <c r="D107" s="75"/>
      <c r="E107" s="12">
        <v>1316</v>
      </c>
      <c r="F107" s="12">
        <v>7525</v>
      </c>
      <c r="G107" s="12">
        <v>8841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1</v>
      </c>
      <c r="G109" s="5">
        <v>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3</v>
      </c>
      <c r="G110" s="8">
        <v>4</v>
      </c>
      <c r="H110" s="3"/>
    </row>
    <row r="111" spans="1:8" ht="15" customHeight="1" x14ac:dyDescent="0.35">
      <c r="A111" s="75" t="s">
        <v>143</v>
      </c>
      <c r="B111" s="75"/>
      <c r="C111" s="75"/>
      <c r="D111" s="75"/>
      <c r="E111" s="12">
        <v>1</v>
      </c>
      <c r="F111" s="12">
        <v>4</v>
      </c>
      <c r="G111" s="12">
        <v>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1</v>
      </c>
      <c r="G112" s="5">
        <v>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75" t="s">
        <v>147</v>
      </c>
      <c r="B114" s="75"/>
      <c r="C114" s="75"/>
      <c r="D114" s="75"/>
      <c r="E114" s="12">
        <v>0</v>
      </c>
      <c r="F114" s="12">
        <v>2</v>
      </c>
      <c r="G114" s="12">
        <v>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5" t="s">
        <v>151</v>
      </c>
      <c r="B117" s="75"/>
      <c r="C117" s="75"/>
      <c r="D117" s="7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5" t="s">
        <v>152</v>
      </c>
      <c r="B118" s="75"/>
      <c r="C118" s="75"/>
      <c r="D118" s="75"/>
      <c r="E118" s="12">
        <v>1317</v>
      </c>
      <c r="F118" s="12">
        <v>7531</v>
      </c>
      <c r="G118" s="12">
        <v>8848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30</v>
      </c>
      <c r="F119" s="10">
        <v>205</v>
      </c>
      <c r="G119" s="5">
        <v>235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3052</v>
      </c>
      <c r="F122" s="8">
        <v>18906</v>
      </c>
      <c r="G122" s="8">
        <v>21958</v>
      </c>
      <c r="H122" s="3"/>
    </row>
    <row r="123" spans="1:8" ht="15" customHeight="1" x14ac:dyDescent="0.35">
      <c r="A123" s="76" t="s">
        <v>159</v>
      </c>
      <c r="B123" s="77"/>
      <c r="C123" s="77"/>
      <c r="D123" s="77"/>
      <c r="E123" s="7">
        <v>3082</v>
      </c>
      <c r="F123" s="7">
        <v>19111</v>
      </c>
      <c r="G123" s="7">
        <v>22193</v>
      </c>
      <c r="H123" s="3"/>
    </row>
    <row r="124" spans="1:8" ht="15" customHeight="1" x14ac:dyDescent="0.35">
      <c r="A124" s="75" t="s">
        <v>160</v>
      </c>
      <c r="B124" s="75"/>
      <c r="C124" s="75"/>
      <c r="D124" s="75"/>
      <c r="E124" s="7">
        <v>3082</v>
      </c>
      <c r="F124" s="7">
        <v>19111</v>
      </c>
      <c r="G124" s="7">
        <v>22193</v>
      </c>
      <c r="H124" s="3"/>
    </row>
    <row r="125" spans="1:8" ht="15" customHeight="1" x14ac:dyDescent="0.25">
      <c r="A125" s="79" t="s">
        <v>161</v>
      </c>
      <c r="B125" s="79"/>
      <c r="C125" s="79"/>
      <c r="D125" s="79"/>
      <c r="E125" s="15">
        <v>9647</v>
      </c>
      <c r="F125" s="15">
        <v>58217</v>
      </c>
      <c r="G125" s="15">
        <v>67864</v>
      </c>
      <c r="H125" s="3"/>
    </row>
    <row r="126" spans="1:8" ht="15" customHeight="1" x14ac:dyDescent="0.35">
      <c r="A126" s="71"/>
      <c r="B126" s="71"/>
      <c r="C126" s="71"/>
      <c r="D126" s="22"/>
      <c r="E126" s="71"/>
      <c r="F126" s="71"/>
      <c r="G126" s="71"/>
    </row>
    <row r="127" spans="1:8" ht="1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C1" workbookViewId="0">
      <pane ySplit="2" topLeftCell="A3" activePane="bottomLeft" state="frozen"/>
      <selection pane="bottomLeft" activeCell="E17" sqref="E17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82" t="s">
        <v>252</v>
      </c>
      <c r="B1" s="82"/>
      <c r="C1" s="82"/>
      <c r="D1" s="82"/>
      <c r="E1" s="83"/>
      <c r="F1" s="83"/>
      <c r="G1" s="83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4</v>
      </c>
      <c r="F6" s="8">
        <v>23</v>
      </c>
      <c r="G6" s="8">
        <v>27</v>
      </c>
      <c r="H6" s="3"/>
    </row>
    <row r="7" spans="1:8" ht="15" customHeight="1" x14ac:dyDescent="0.35">
      <c r="A7" s="75" t="s">
        <v>11</v>
      </c>
      <c r="B7" s="75"/>
      <c r="C7" s="75"/>
      <c r="D7" s="75"/>
      <c r="E7" s="7">
        <v>4</v>
      </c>
      <c r="F7" s="7">
        <v>23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80</v>
      </c>
      <c r="F9" s="8">
        <v>531</v>
      </c>
      <c r="G9" s="8">
        <v>611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75" t="s">
        <v>18</v>
      </c>
      <c r="B13" s="75"/>
      <c r="C13" s="75"/>
      <c r="D13" s="75"/>
      <c r="E13" s="7">
        <v>80</v>
      </c>
      <c r="F13" s="7">
        <v>531</v>
      </c>
      <c r="G13" s="7">
        <v>611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15</v>
      </c>
      <c r="F14" s="8">
        <v>78</v>
      </c>
      <c r="G14" s="8">
        <v>93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8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101</v>
      </c>
      <c r="F16" s="8">
        <v>666</v>
      </c>
      <c r="G16" s="8">
        <v>767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74</v>
      </c>
      <c r="F17" s="10">
        <v>474</v>
      </c>
      <c r="G17" s="8">
        <v>548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11</v>
      </c>
      <c r="F19" s="10">
        <v>73</v>
      </c>
      <c r="G19" s="8">
        <v>84</v>
      </c>
      <c r="H19" s="3"/>
    </row>
    <row r="20" spans="1:8" ht="15" customHeight="1" x14ac:dyDescent="0.35">
      <c r="A20" s="75" t="s">
        <v>26</v>
      </c>
      <c r="B20" s="75"/>
      <c r="C20" s="75"/>
      <c r="D20" s="75"/>
      <c r="E20" s="7">
        <v>201</v>
      </c>
      <c r="F20" s="7">
        <v>1291</v>
      </c>
      <c r="G20" s="7">
        <v>1492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</v>
      </c>
      <c r="F21" s="8">
        <v>27</v>
      </c>
      <c r="G21" s="8">
        <v>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0</v>
      </c>
      <c r="F22" s="10">
        <v>1</v>
      </c>
      <c r="G22" s="8">
        <v>1</v>
      </c>
      <c r="H22" s="3"/>
    </row>
    <row r="23" spans="1:8" ht="15" customHeight="1" x14ac:dyDescent="0.35">
      <c r="A23" s="75" t="s">
        <v>30</v>
      </c>
      <c r="B23" s="75"/>
      <c r="C23" s="75"/>
      <c r="D23" s="75"/>
      <c r="E23" s="7">
        <v>1</v>
      </c>
      <c r="F23" s="7">
        <v>28</v>
      </c>
      <c r="G23" s="7">
        <v>29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3</v>
      </c>
      <c r="F24" s="8">
        <v>15</v>
      </c>
      <c r="G24" s="8">
        <v>18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269</v>
      </c>
      <c r="F25" s="10">
        <v>1961</v>
      </c>
      <c r="G25" s="5">
        <v>2230</v>
      </c>
      <c r="H25" s="3"/>
    </row>
    <row r="26" spans="1:8" ht="15" customHeight="1" x14ac:dyDescent="0.35">
      <c r="A26" s="75" t="s">
        <v>34</v>
      </c>
      <c r="B26" s="75"/>
      <c r="C26" s="75"/>
      <c r="D26" s="75"/>
      <c r="E26" s="7">
        <v>272</v>
      </c>
      <c r="F26" s="7">
        <v>1976</v>
      </c>
      <c r="G26" s="7">
        <v>2248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3</v>
      </c>
      <c r="F27" s="8">
        <v>12</v>
      </c>
      <c r="G27" s="8">
        <v>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1</v>
      </c>
      <c r="F28" s="10">
        <v>10</v>
      </c>
      <c r="G28" s="8">
        <v>11</v>
      </c>
      <c r="H28" s="3"/>
    </row>
    <row r="29" spans="1:8" ht="15" customHeight="1" x14ac:dyDescent="0.35">
      <c r="A29" s="75" t="s">
        <v>38</v>
      </c>
      <c r="B29" s="75"/>
      <c r="C29" s="75"/>
      <c r="D29" s="75"/>
      <c r="E29" s="7">
        <v>4</v>
      </c>
      <c r="F29" s="7">
        <v>22</v>
      </c>
      <c r="G29" s="7">
        <v>26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0</v>
      </c>
      <c r="G30" s="8">
        <v>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49</v>
      </c>
      <c r="F34" s="8">
        <v>355</v>
      </c>
      <c r="G34" s="8">
        <v>404</v>
      </c>
      <c r="H34" s="3"/>
    </row>
    <row r="35" spans="1:8" ht="15" customHeight="1" x14ac:dyDescent="0.35">
      <c r="A35" s="81" t="s">
        <v>45</v>
      </c>
      <c r="B35" s="81"/>
      <c r="C35" s="81"/>
      <c r="D35" s="81"/>
      <c r="E35" s="7">
        <v>49</v>
      </c>
      <c r="F35" s="7">
        <v>355</v>
      </c>
      <c r="G35" s="7">
        <v>404</v>
      </c>
      <c r="H35" s="3"/>
    </row>
    <row r="36" spans="1:8" ht="15" customHeight="1" x14ac:dyDescent="0.35">
      <c r="A36" s="75" t="s">
        <v>46</v>
      </c>
      <c r="B36" s="75"/>
      <c r="C36" s="75"/>
      <c r="D36" s="75"/>
      <c r="E36" s="7">
        <v>611</v>
      </c>
      <c r="F36" s="7">
        <v>4226</v>
      </c>
      <c r="G36" s="7">
        <v>4837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89</v>
      </c>
      <c r="F39" s="10">
        <v>699</v>
      </c>
      <c r="G39" s="10">
        <v>788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75" t="s">
        <v>54</v>
      </c>
      <c r="B42" s="75"/>
      <c r="C42" s="75"/>
      <c r="D42" s="75"/>
      <c r="E42" s="12">
        <v>89</v>
      </c>
      <c r="F42" s="12">
        <v>699</v>
      </c>
      <c r="G42" s="12">
        <v>788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248</v>
      </c>
      <c r="F43" s="8">
        <v>1500</v>
      </c>
      <c r="G43" s="8">
        <v>1748</v>
      </c>
      <c r="H43" s="3"/>
    </row>
    <row r="44" spans="1:8" ht="15" customHeight="1" x14ac:dyDescent="0.35">
      <c r="A44" s="75" t="s">
        <v>57</v>
      </c>
      <c r="B44" s="75"/>
      <c r="C44" s="75"/>
      <c r="D44" s="75"/>
      <c r="E44" s="12">
        <v>248</v>
      </c>
      <c r="F44" s="12">
        <v>1500</v>
      </c>
      <c r="G44" s="12">
        <v>1748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63</v>
      </c>
      <c r="F45" s="10">
        <v>403</v>
      </c>
      <c r="G45" s="10">
        <v>466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202</v>
      </c>
      <c r="F49" s="10">
        <v>1262</v>
      </c>
      <c r="G49" s="10">
        <v>1464</v>
      </c>
      <c r="H49" s="3"/>
    </row>
    <row r="50" spans="1:8" ht="15" customHeight="1" x14ac:dyDescent="0.35">
      <c r="A50" s="75" t="s">
        <v>64</v>
      </c>
      <c r="B50" s="75"/>
      <c r="C50" s="75"/>
      <c r="D50" s="75"/>
      <c r="E50" s="12">
        <v>265</v>
      </c>
      <c r="F50" s="12">
        <v>1665</v>
      </c>
      <c r="G50" s="12">
        <v>1930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173</v>
      </c>
      <c r="F51" s="8">
        <v>789</v>
      </c>
      <c r="G51" s="8">
        <v>962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181</v>
      </c>
      <c r="G52" s="10">
        <v>211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22</v>
      </c>
      <c r="F54" s="10">
        <v>163</v>
      </c>
      <c r="G54" s="10">
        <v>185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0</v>
      </c>
      <c r="F55" s="8">
        <v>0</v>
      </c>
      <c r="G55" s="8">
        <v>0</v>
      </c>
      <c r="H55" s="3"/>
    </row>
    <row r="56" spans="1:8" ht="15" customHeight="1" x14ac:dyDescent="0.35">
      <c r="A56" s="75" t="s">
        <v>71</v>
      </c>
      <c r="B56" s="75"/>
      <c r="C56" s="75"/>
      <c r="D56" s="75"/>
      <c r="E56" s="12">
        <v>225</v>
      </c>
      <c r="F56" s="12">
        <v>1133</v>
      </c>
      <c r="G56" s="12">
        <v>1358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307</v>
      </c>
      <c r="F58" s="8">
        <v>1675</v>
      </c>
      <c r="G58" s="8">
        <v>1982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174</v>
      </c>
      <c r="F59" s="10">
        <v>883</v>
      </c>
      <c r="G59" s="10">
        <v>1057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v>2</v>
      </c>
      <c r="H60" s="3"/>
    </row>
    <row r="61" spans="1:8" ht="15" customHeight="1" x14ac:dyDescent="0.35">
      <c r="A61" s="75" t="s">
        <v>77</v>
      </c>
      <c r="B61" s="75"/>
      <c r="C61" s="75"/>
      <c r="D61" s="75"/>
      <c r="E61" s="12">
        <v>481</v>
      </c>
      <c r="F61" s="12">
        <v>2560</v>
      </c>
      <c r="G61" s="12">
        <v>3041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162</v>
      </c>
      <c r="F63" s="8">
        <v>1427</v>
      </c>
      <c r="G63" s="8">
        <v>1589</v>
      </c>
      <c r="H63" s="3"/>
    </row>
    <row r="64" spans="1:8" ht="15" customHeight="1" x14ac:dyDescent="0.35">
      <c r="A64" s="75" t="s">
        <v>81</v>
      </c>
      <c r="B64" s="75"/>
      <c r="C64" s="75"/>
      <c r="D64" s="75"/>
      <c r="E64" s="12">
        <v>162</v>
      </c>
      <c r="F64" s="12">
        <v>1427</v>
      </c>
      <c r="G64" s="12">
        <v>1589</v>
      </c>
      <c r="H64" s="3"/>
    </row>
    <row r="65" spans="1:8" ht="21.75" customHeight="1" x14ac:dyDescent="0.35">
      <c r="A65" s="75" t="s">
        <v>82</v>
      </c>
      <c r="B65" s="75"/>
      <c r="C65" s="75"/>
      <c r="D65" s="75"/>
      <c r="E65" s="12">
        <v>1470</v>
      </c>
      <c r="F65" s="12">
        <v>8984</v>
      </c>
      <c r="G65" s="12">
        <v>10454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5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1663</v>
      </c>
      <c r="F68" s="10">
        <v>7846</v>
      </c>
      <c r="G68" s="10">
        <v>9509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75" t="s">
        <v>90</v>
      </c>
      <c r="B71" s="75"/>
      <c r="C71" s="75"/>
      <c r="D71" s="75"/>
      <c r="E71" s="12">
        <v>1664</v>
      </c>
      <c r="F71" s="12">
        <v>7851</v>
      </c>
      <c r="G71" s="12">
        <v>9515</v>
      </c>
      <c r="H71" s="3"/>
    </row>
    <row r="72" spans="1:8" ht="15" customHeight="1" x14ac:dyDescent="0.35">
      <c r="A72" s="80" t="s">
        <v>91</v>
      </c>
      <c r="B72" s="80"/>
      <c r="C72" s="80"/>
      <c r="D72" s="80"/>
      <c r="E72" s="7">
        <v>1664</v>
      </c>
      <c r="F72" s="7">
        <v>7851</v>
      </c>
      <c r="G72" s="7">
        <v>9515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173</v>
      </c>
      <c r="F73" s="8">
        <v>882</v>
      </c>
      <c r="G73" s="8">
        <v>1055</v>
      </c>
      <c r="H73" s="3"/>
    </row>
    <row r="74" spans="1:8" ht="15" customHeight="1" x14ac:dyDescent="0.35">
      <c r="A74" s="75" t="s">
        <v>95</v>
      </c>
      <c r="B74" s="75"/>
      <c r="C74" s="75"/>
      <c r="D74" s="75"/>
      <c r="E74" s="12">
        <v>173</v>
      </c>
      <c r="F74" s="12">
        <v>882</v>
      </c>
      <c r="G74" s="12">
        <v>1055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8</v>
      </c>
      <c r="F75" s="10">
        <v>67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81</v>
      </c>
      <c r="F76" s="8">
        <v>619</v>
      </c>
      <c r="G76" s="8">
        <v>700</v>
      </c>
      <c r="H76" s="3"/>
    </row>
    <row r="77" spans="1:8" ht="15" customHeight="1" x14ac:dyDescent="0.35">
      <c r="A77" s="75" t="s">
        <v>99</v>
      </c>
      <c r="B77" s="75"/>
      <c r="C77" s="75"/>
      <c r="D77" s="75"/>
      <c r="E77" s="12">
        <v>89</v>
      </c>
      <c r="F77" s="12">
        <v>686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46</v>
      </c>
      <c r="F78" s="10">
        <v>290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90</v>
      </c>
      <c r="F79" s="8">
        <v>439</v>
      </c>
      <c r="G79" s="8">
        <v>529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23</v>
      </c>
      <c r="F80" s="10">
        <v>150</v>
      </c>
      <c r="G80" s="5">
        <v>173</v>
      </c>
      <c r="H80" s="3"/>
    </row>
    <row r="81" spans="1:8" ht="15" customHeight="1" x14ac:dyDescent="0.35">
      <c r="A81" s="75" t="s">
        <v>104</v>
      </c>
      <c r="B81" s="75"/>
      <c r="C81" s="75"/>
      <c r="D81" s="75"/>
      <c r="E81" s="12">
        <v>159</v>
      </c>
      <c r="F81" s="12">
        <v>879</v>
      </c>
      <c r="G81" s="12">
        <v>1038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28</v>
      </c>
      <c r="F82" s="8">
        <v>149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60</v>
      </c>
      <c r="F83" s="10">
        <v>490</v>
      </c>
      <c r="G83" s="5">
        <v>550</v>
      </c>
      <c r="H83" s="3"/>
    </row>
    <row r="84" spans="1:8" ht="15" customHeight="1" x14ac:dyDescent="0.35">
      <c r="A84" s="75" t="s">
        <v>108</v>
      </c>
      <c r="B84" s="75"/>
      <c r="C84" s="75"/>
      <c r="D84" s="75"/>
      <c r="E84" s="12">
        <v>88</v>
      </c>
      <c r="F84" s="12">
        <v>639</v>
      </c>
      <c r="G84" s="12">
        <v>727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32</v>
      </c>
      <c r="F85" s="8">
        <v>179</v>
      </c>
      <c r="G85" s="8">
        <v>211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65</v>
      </c>
      <c r="F86" s="10">
        <v>423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54</v>
      </c>
      <c r="G87" s="8">
        <v>61</v>
      </c>
      <c r="H87" s="3"/>
    </row>
    <row r="88" spans="1:8" ht="15" customHeight="1" x14ac:dyDescent="0.35">
      <c r="A88" s="75" t="s">
        <v>113</v>
      </c>
      <c r="B88" s="75"/>
      <c r="C88" s="75"/>
      <c r="D88" s="75"/>
      <c r="E88" s="12">
        <v>104</v>
      </c>
      <c r="F88" s="12">
        <v>656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0</v>
      </c>
      <c r="F89" s="10">
        <v>0</v>
      </c>
      <c r="G89" s="5">
        <v>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132</v>
      </c>
      <c r="F90" s="8">
        <v>919</v>
      </c>
      <c r="G90" s="8">
        <v>1051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4</v>
      </c>
      <c r="F91" s="10">
        <v>20</v>
      </c>
      <c r="G91" s="5">
        <v>24</v>
      </c>
      <c r="H91" s="3"/>
    </row>
    <row r="92" spans="1:8" ht="15" customHeight="1" x14ac:dyDescent="0.35">
      <c r="A92" s="76" t="s">
        <v>118</v>
      </c>
      <c r="B92" s="77"/>
      <c r="C92" s="77"/>
      <c r="D92" s="77"/>
      <c r="E92" s="12">
        <v>136</v>
      </c>
      <c r="F92" s="12">
        <v>939</v>
      </c>
      <c r="G92" s="12">
        <v>1075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107</v>
      </c>
      <c r="F93" s="8">
        <v>767</v>
      </c>
      <c r="G93" s="8">
        <v>874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</v>
      </c>
      <c r="F94" s="10">
        <v>6</v>
      </c>
      <c r="G94" s="5">
        <v>9</v>
      </c>
      <c r="H94" s="3"/>
    </row>
    <row r="95" spans="1:8" ht="15" customHeight="1" x14ac:dyDescent="0.35">
      <c r="A95" s="76" t="s">
        <v>122</v>
      </c>
      <c r="B95" s="77"/>
      <c r="C95" s="77"/>
      <c r="D95" s="77"/>
      <c r="E95" s="12">
        <v>110</v>
      </c>
      <c r="F95" s="12">
        <v>773</v>
      </c>
      <c r="G95" s="12">
        <v>883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</v>
      </c>
      <c r="F96" s="8">
        <v>8</v>
      </c>
      <c r="G96" s="8">
        <v>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179</v>
      </c>
      <c r="F97" s="10">
        <v>597</v>
      </c>
      <c r="G97" s="5">
        <v>776</v>
      </c>
      <c r="H97" s="3"/>
    </row>
    <row r="98" spans="1:8" ht="15" customHeight="1" x14ac:dyDescent="0.35">
      <c r="A98" s="76" t="s">
        <v>126</v>
      </c>
      <c r="B98" s="77"/>
      <c r="C98" s="77"/>
      <c r="D98" s="77"/>
      <c r="E98" s="12">
        <v>183</v>
      </c>
      <c r="F98" s="12">
        <v>605</v>
      </c>
      <c r="G98" s="12">
        <v>788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51</v>
      </c>
      <c r="F99" s="8">
        <v>277</v>
      </c>
      <c r="G99" s="8">
        <v>328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</v>
      </c>
      <c r="F100" s="10">
        <v>11</v>
      </c>
      <c r="G100" s="5">
        <v>18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55</v>
      </c>
      <c r="F101" s="8">
        <v>507</v>
      </c>
      <c r="G101" s="8">
        <v>562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138</v>
      </c>
      <c r="F102" s="10">
        <v>845</v>
      </c>
      <c r="G102" s="5">
        <v>983</v>
      </c>
      <c r="H102" s="3"/>
    </row>
    <row r="103" spans="1:8" ht="15" customHeight="1" x14ac:dyDescent="0.35">
      <c r="A103" s="76" t="s">
        <v>132</v>
      </c>
      <c r="B103" s="77"/>
      <c r="C103" s="77"/>
      <c r="D103" s="77"/>
      <c r="E103" s="12">
        <v>251</v>
      </c>
      <c r="F103" s="12">
        <v>1640</v>
      </c>
      <c r="G103" s="12">
        <v>1891</v>
      </c>
      <c r="H103" s="3"/>
    </row>
    <row r="104" spans="1:8" ht="15" customHeight="1" x14ac:dyDescent="0.35">
      <c r="A104" s="75" t="s">
        <v>133</v>
      </c>
      <c r="B104" s="75"/>
      <c r="C104" s="75"/>
      <c r="D104" s="75"/>
      <c r="E104" s="12">
        <v>1293</v>
      </c>
      <c r="F104" s="12">
        <v>7699</v>
      </c>
      <c r="G104" s="12">
        <v>8992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1</v>
      </c>
      <c r="G105" s="8">
        <v>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1581</v>
      </c>
      <c r="F106" s="10">
        <v>7933</v>
      </c>
      <c r="G106" s="5">
        <v>9514</v>
      </c>
      <c r="H106" s="3"/>
    </row>
    <row r="107" spans="1:8" ht="15" customHeight="1" x14ac:dyDescent="0.35">
      <c r="A107" s="75" t="s">
        <v>138</v>
      </c>
      <c r="B107" s="75"/>
      <c r="C107" s="75"/>
      <c r="D107" s="75"/>
      <c r="E107" s="12">
        <v>1581</v>
      </c>
      <c r="F107" s="12">
        <v>7934</v>
      </c>
      <c r="G107" s="12">
        <v>9515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2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0</v>
      </c>
      <c r="G110" s="8">
        <v>1</v>
      </c>
      <c r="H110" s="3"/>
    </row>
    <row r="111" spans="1:8" ht="15" customHeight="1" x14ac:dyDescent="0.35">
      <c r="A111" s="75" t="s">
        <v>143</v>
      </c>
      <c r="B111" s="75"/>
      <c r="C111" s="75"/>
      <c r="D111" s="75"/>
      <c r="E111" s="12">
        <v>1</v>
      </c>
      <c r="F111" s="12">
        <v>2</v>
      </c>
      <c r="G111" s="12">
        <v>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1</v>
      </c>
      <c r="G112" s="5">
        <v>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3</v>
      </c>
      <c r="G113" s="8">
        <v>3</v>
      </c>
      <c r="H113" s="3"/>
    </row>
    <row r="114" spans="1:8" ht="15" customHeight="1" x14ac:dyDescent="0.35">
      <c r="A114" s="75" t="s">
        <v>147</v>
      </c>
      <c r="B114" s="75"/>
      <c r="C114" s="75"/>
      <c r="D114" s="75"/>
      <c r="E114" s="12">
        <v>0</v>
      </c>
      <c r="F114" s="12">
        <v>4</v>
      </c>
      <c r="G114" s="12">
        <v>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75" t="s">
        <v>151</v>
      </c>
      <c r="B117" s="75"/>
      <c r="C117" s="75"/>
      <c r="D117" s="7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75" t="s">
        <v>152</v>
      </c>
      <c r="B118" s="75"/>
      <c r="C118" s="75"/>
      <c r="D118" s="75"/>
      <c r="E118" s="12">
        <v>1582</v>
      </c>
      <c r="F118" s="12">
        <v>7940</v>
      </c>
      <c r="G118" s="12">
        <v>9522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35</v>
      </c>
      <c r="F119" s="10">
        <v>181</v>
      </c>
      <c r="G119" s="5">
        <v>216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3313</v>
      </c>
      <c r="F122" s="8">
        <v>22533</v>
      </c>
      <c r="G122" s="8">
        <v>25846</v>
      </c>
      <c r="H122" s="3"/>
    </row>
    <row r="123" spans="1:8" ht="15" customHeight="1" x14ac:dyDescent="0.35">
      <c r="A123" s="76" t="s">
        <v>159</v>
      </c>
      <c r="B123" s="77"/>
      <c r="C123" s="77"/>
      <c r="D123" s="77"/>
      <c r="E123" s="7">
        <v>3348</v>
      </c>
      <c r="F123" s="7">
        <v>22714</v>
      </c>
      <c r="G123" s="7">
        <v>26062</v>
      </c>
      <c r="H123" s="3"/>
    </row>
    <row r="124" spans="1:8" ht="15" customHeight="1" x14ac:dyDescent="0.35">
      <c r="A124" s="75" t="s">
        <v>160</v>
      </c>
      <c r="B124" s="75"/>
      <c r="C124" s="75"/>
      <c r="D124" s="75"/>
      <c r="E124" s="7">
        <v>3348</v>
      </c>
      <c r="F124" s="7">
        <v>22714</v>
      </c>
      <c r="G124" s="7">
        <v>26062</v>
      </c>
      <c r="H124" s="3"/>
    </row>
    <row r="125" spans="1:8" ht="15" customHeight="1" x14ac:dyDescent="0.25">
      <c r="A125" s="79" t="s">
        <v>161</v>
      </c>
      <c r="B125" s="79"/>
      <c r="C125" s="79"/>
      <c r="D125" s="79"/>
      <c r="E125" s="15">
        <v>9968</v>
      </c>
      <c r="F125" s="15">
        <v>59414</v>
      </c>
      <c r="G125" s="15">
        <v>69382</v>
      </c>
      <c r="H125" s="3"/>
    </row>
    <row r="126" spans="1:8" ht="15" customHeight="1" x14ac:dyDescent="0.35">
      <c r="A126" s="72"/>
      <c r="B126" s="72"/>
      <c r="C126" s="72"/>
      <c r="D126" s="22"/>
      <c r="E126" s="72"/>
      <c r="F126" s="72"/>
      <c r="G126" s="72"/>
    </row>
    <row r="127" spans="1:8" ht="1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 '19</vt:lpstr>
      <vt:lpstr>Jan '20</vt:lpstr>
      <vt:lpstr>Feb '20  </vt:lpstr>
      <vt:lpstr>Mar '20</vt:lpstr>
      <vt:lpstr>Apr '20  </vt:lpstr>
      <vt:lpstr>May '20</vt:lpstr>
      <vt:lpstr>Jun '20  </vt:lpstr>
      <vt:lpstr>Jul 2020  </vt:lpstr>
      <vt:lpstr>Aug '20</vt:lpstr>
      <vt:lpstr>Sep '20 </vt:lpstr>
      <vt:lpstr>Oct '20 </vt:lpstr>
      <vt:lpstr>Nov '20 </vt:lpstr>
      <vt:lpstr>Dec '20  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cp:lastPrinted>2016-01-26T13:41:14Z</cp:lastPrinted>
  <dcterms:created xsi:type="dcterms:W3CDTF">2015-09-08T21:11:44Z</dcterms:created>
  <dcterms:modified xsi:type="dcterms:W3CDTF">2021-01-11T16:38:40Z</dcterms:modified>
</cp:coreProperties>
</file>