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fs-wic01-340\WICdata\Vendor\Voter Registration\"/>
    </mc:Choice>
  </mc:AlternateContent>
  <bookViews>
    <workbookView xWindow="0" yWindow="0" windowWidth="28800" windowHeight="12300"/>
  </bookViews>
  <sheets>
    <sheet name="Jan by County" sheetId="1" r:id="rId1"/>
  </sheets>
  <definedNames>
    <definedName name="_xlnm._FilterDatabase" localSheetId="0" hidden="1">'Jan by County'!$B$1:$B$97</definedName>
    <definedName name="_xlnm.Print_Titles" localSheetId="0">'Jan by County'!$1:$2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F76" i="1"/>
  <c r="E76" i="1"/>
  <c r="H76" i="1" s="1"/>
  <c r="D76" i="1"/>
  <c r="C76" i="1"/>
  <c r="B76" i="1"/>
  <c r="E75" i="1"/>
  <c r="H75" i="1" s="1"/>
  <c r="E74" i="1"/>
  <c r="H74" i="1" s="1"/>
  <c r="H73" i="1"/>
  <c r="E73" i="1"/>
  <c r="E70" i="1"/>
  <c r="H70" i="1" s="1"/>
  <c r="E69" i="1"/>
  <c r="H69" i="1" s="1"/>
  <c r="E68" i="1"/>
  <c r="H68" i="1" s="1"/>
  <c r="H67" i="1"/>
  <c r="E67" i="1"/>
  <c r="E65" i="1"/>
  <c r="H65" i="1" s="1"/>
  <c r="E64" i="1"/>
  <c r="H64" i="1" s="1"/>
  <c r="E63" i="1"/>
  <c r="H63" i="1" s="1"/>
  <c r="H62" i="1"/>
  <c r="E62" i="1"/>
  <c r="E61" i="1"/>
  <c r="H61" i="1" s="1"/>
  <c r="E60" i="1"/>
  <c r="H60" i="1" s="1"/>
  <c r="E57" i="1"/>
  <c r="H57" i="1" s="1"/>
  <c r="H56" i="1"/>
  <c r="E56" i="1"/>
  <c r="E55" i="1"/>
  <c r="H55" i="1" s="1"/>
  <c r="E53" i="1"/>
  <c r="H53" i="1" s="1"/>
  <c r="E52" i="1"/>
  <c r="H52" i="1" s="1"/>
  <c r="H51" i="1"/>
  <c r="E51" i="1"/>
  <c r="E50" i="1"/>
  <c r="H50" i="1" s="1"/>
  <c r="E49" i="1"/>
  <c r="H49" i="1" s="1"/>
  <c r="E48" i="1"/>
  <c r="H48" i="1" s="1"/>
  <c r="H47" i="1"/>
  <c r="E47" i="1"/>
  <c r="E45" i="1"/>
  <c r="H45" i="1" s="1"/>
  <c r="E43" i="1"/>
  <c r="H43" i="1" s="1"/>
  <c r="E42" i="1"/>
  <c r="H42" i="1" s="1"/>
  <c r="H41" i="1"/>
  <c r="E41" i="1"/>
  <c r="E40" i="1"/>
  <c r="H40" i="1" s="1"/>
  <c r="E39" i="1"/>
  <c r="H39" i="1" s="1"/>
  <c r="E38" i="1"/>
  <c r="H38" i="1" s="1"/>
  <c r="H37" i="1"/>
  <c r="E37" i="1"/>
  <c r="E35" i="1"/>
  <c r="H35" i="1" s="1"/>
  <c r="E34" i="1"/>
  <c r="H34" i="1" s="1"/>
  <c r="E33" i="1"/>
  <c r="H33" i="1" s="1"/>
  <c r="H32" i="1"/>
  <c r="E32" i="1"/>
  <c r="E31" i="1"/>
  <c r="H31" i="1" s="1"/>
  <c r="E30" i="1"/>
  <c r="H30" i="1" s="1"/>
  <c r="E29" i="1"/>
  <c r="H29" i="1" s="1"/>
  <c r="H28" i="1"/>
  <c r="E28" i="1"/>
  <c r="E27" i="1"/>
  <c r="H27" i="1" s="1"/>
  <c r="E26" i="1"/>
  <c r="H26" i="1" s="1"/>
  <c r="E25" i="1"/>
  <c r="H25" i="1" s="1"/>
  <c r="H24" i="1"/>
  <c r="E24" i="1"/>
  <c r="E23" i="1"/>
  <c r="H23" i="1" s="1"/>
  <c r="E22" i="1"/>
  <c r="H22" i="1" s="1"/>
  <c r="E21" i="1"/>
  <c r="H21" i="1" s="1"/>
  <c r="H18" i="1"/>
  <c r="E18" i="1"/>
  <c r="E17" i="1"/>
  <c r="H17" i="1" s="1"/>
  <c r="E15" i="1"/>
  <c r="H15" i="1" s="1"/>
  <c r="E13" i="1"/>
  <c r="H13" i="1" s="1"/>
  <c r="H12" i="1"/>
  <c r="E12" i="1"/>
  <c r="E9" i="1"/>
  <c r="H9" i="1" s="1"/>
  <c r="E8" i="1"/>
  <c r="H8" i="1" s="1"/>
  <c r="E7" i="1"/>
  <c r="H7" i="1" s="1"/>
  <c r="H5" i="1"/>
  <c r="E5" i="1"/>
  <c r="E4" i="1"/>
  <c r="H4" i="1" s="1"/>
  <c r="E3" i="1"/>
  <c r="H3" i="1" s="1"/>
</calcChain>
</file>

<file path=xl/sharedStrings.xml><?xml version="1.0" encoding="utf-8"?>
<sst xmlns="http://schemas.openxmlformats.org/spreadsheetml/2006/main" count="85" uniqueCount="83">
  <si>
    <t>COUNTY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</si>
  <si>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</si>
  <si>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</si>
  <si>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</si>
  <si>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</si>
  <si>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</si>
  <si>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</si>
  <si>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</si>
  <si>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Adair</t>
  </si>
  <si>
    <t>Atoka</t>
  </si>
  <si>
    <t>Beaver</t>
  </si>
  <si>
    <t>Beckham</t>
  </si>
  <si>
    <t>Blaine</t>
  </si>
  <si>
    <t>Bryan</t>
  </si>
  <si>
    <t>Caddo</t>
  </si>
  <si>
    <t>Canadian</t>
  </si>
  <si>
    <t>Carter</t>
  </si>
  <si>
    <t>Cherokee</t>
  </si>
  <si>
    <t>Choctaw</t>
  </si>
  <si>
    <t>Cleveland</t>
  </si>
  <si>
    <t>Coal</t>
  </si>
  <si>
    <t>Comanche</t>
  </si>
  <si>
    <t>Cotton</t>
  </si>
  <si>
    <t>Craig</t>
  </si>
  <si>
    <t>Creek</t>
  </si>
  <si>
    <t>Custer</t>
  </si>
  <si>
    <t>Delaware</t>
  </si>
  <si>
    <t>Dewey*</t>
  </si>
  <si>
    <t>Ellis*</t>
  </si>
  <si>
    <t>Garfield</t>
  </si>
  <si>
    <t xml:space="preserve"> </t>
  </si>
  <si>
    <t>Garvin</t>
  </si>
  <si>
    <t>Grady</t>
  </si>
  <si>
    <t>Grant</t>
  </si>
  <si>
    <t>Greer</t>
  </si>
  <si>
    <t>Harmon</t>
  </si>
  <si>
    <t>Harper</t>
  </si>
  <si>
    <t>Haskell</t>
  </si>
  <si>
    <t>Hughes</t>
  </si>
  <si>
    <t>Jackson</t>
  </si>
  <si>
    <t>Jefferson</t>
  </si>
  <si>
    <t>Johnston</t>
  </si>
  <si>
    <t>Kay</t>
  </si>
  <si>
    <t>Kingfisher</t>
  </si>
  <si>
    <t>Kiowa</t>
  </si>
  <si>
    <t>Latimer</t>
  </si>
  <si>
    <t>LeFlore</t>
  </si>
  <si>
    <t>Lincoln</t>
  </si>
  <si>
    <t>Logan</t>
  </si>
  <si>
    <t>Love</t>
  </si>
  <si>
    <t>McClain</t>
  </si>
  <si>
    <t>McCurtain</t>
  </si>
  <si>
    <t>McIntosh</t>
  </si>
  <si>
    <t>Major</t>
  </si>
  <si>
    <t>Marshall</t>
  </si>
  <si>
    <t>Mayes</t>
  </si>
  <si>
    <t>Murray</t>
  </si>
  <si>
    <t>Muskogee</t>
  </si>
  <si>
    <t>Noble</t>
  </si>
  <si>
    <t>Okfuskee</t>
  </si>
  <si>
    <t>Oklahoma*</t>
  </si>
  <si>
    <t>Okmulgee</t>
  </si>
  <si>
    <t xml:space="preserve">Osage </t>
  </si>
  <si>
    <t>Ottawa</t>
  </si>
  <si>
    <t>Pawnee</t>
  </si>
  <si>
    <t>Payne</t>
  </si>
  <si>
    <t>Pittsburg</t>
  </si>
  <si>
    <t>Pontotoc</t>
  </si>
  <si>
    <t>Pottawatomie</t>
  </si>
  <si>
    <t>Pushmataha</t>
  </si>
  <si>
    <t>Roger Mills*</t>
  </si>
  <si>
    <t>Rogers</t>
  </si>
  <si>
    <t>Seminole</t>
  </si>
  <si>
    <t>Sequoyah</t>
  </si>
  <si>
    <t>Stephens</t>
  </si>
  <si>
    <t>Texas</t>
  </si>
  <si>
    <t>Tillman</t>
  </si>
  <si>
    <t>Tulsa*</t>
  </si>
  <si>
    <t>Wagoner</t>
  </si>
  <si>
    <t>Washington</t>
  </si>
  <si>
    <t>Woods</t>
  </si>
  <si>
    <t>Woodward</t>
  </si>
  <si>
    <t xml:space="preserve">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</si>
</sst>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mmmm\-yy;@"/>
    <numFmt numFmtId="165" formatCode="0.0%"/>
  </numFmts>
  <fonts count="7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</cellStyleXfs>
  <cellXfs count="36">
    <xf numFmtId="0" fontId="0" fillId="0" borderId="0" xfId="0"/>
    <xf numFmtId="0" fontId="1" fillId="0" borderId="1" xfId="0" applyNumberFormat="1" applyFont="1" applyFill="1" applyBorder="1" applyProtection="1"/>
    <xf numFmtId="164" fontId="1" fillId="0" borderId="2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3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0" xfId="0" applyNumberFormat="1" applyFont="1" applyFill="1" applyBorder="1" applyProtection="1"/>
    <xf numFmtId="37" fontId="4" fillId="0" borderId="6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" fontId="4" fillId="0" borderId="6" xfId="3" applyNumberFormat="1" applyFont="1" applyFill="1" applyBorder="1">
      <alignment vertical="top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37" fontId="4" fillId="0" borderId="10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Border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tabSelected="1" zoomScaleNormal="100" workbookViewId="0">
      <pane xSplit="1" ySplit="2" topLeftCell="B39" activePane="bottomRight" state="frozen"/>
      <selection activeCell="D3" sqref="D3"/>
      <selection pane="topRight" activeCell="D3" sqref="D3"/>
      <selection pane="bottomLeft" activeCell="D3" sqref="D3"/>
      <selection pane="bottomRight" activeCell="H76" sqref="H76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5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3" customWidth="1"/>
    <col min="9" max="9" width="8.42578125" style="22" bestFit="1" customWidth="1"/>
    <col min="10" max="16384" width="5.7109375" style="16"/>
  </cols>
  <sheetData>
    <row r="1" spans="1:9" s="7" customFormat="1" x14ac:dyDescent="0.2">
      <c r="A1" s="1"/>
      <c r="B1" s="2">
        <v>43831</v>
      </c>
      <c r="C1" s="3"/>
      <c r="D1" s="3"/>
      <c r="E1" s="3"/>
      <c r="F1" s="3"/>
      <c r="G1" s="4"/>
      <c r="H1" s="5"/>
      <c r="I1" s="6"/>
    </row>
    <row r="2" spans="1:9" ht="38.25" x14ac:dyDescent="0.2">
      <c r="A2" s="8" t="s">
        <v>0</v>
      </c>
      <c r="B2" s="9" t="s">
        <v>1</v>
      </c>
      <c r="C2" s="8" t="s">
        <v>2</v>
      </c>
      <c r="D2" s="10" t="s">
        <v>3</v>
      </c>
      <c r="E2" s="11" t="s">
        <v>4</v>
      </c>
      <c r="F2" s="12" t="s">
        <v>5</v>
      </c>
      <c r="G2" s="13" t="s">
        <v>6</v>
      </c>
      <c r="H2" s="14" t="s">
        <v>7</v>
      </c>
      <c r="I2" s="15"/>
    </row>
    <row r="3" spans="1:9" x14ac:dyDescent="0.2">
      <c r="A3" s="17" t="s">
        <v>8</v>
      </c>
      <c r="B3" s="18">
        <v>5</v>
      </c>
      <c r="C3" s="19">
        <v>28</v>
      </c>
      <c r="D3" s="19">
        <v>0</v>
      </c>
      <c r="E3" s="19">
        <f>B3+C3+D3</f>
        <v>33</v>
      </c>
      <c r="F3" s="20">
        <v>0</v>
      </c>
      <c r="G3" s="20">
        <v>43</v>
      </c>
      <c r="H3" s="21">
        <f>E3/G3</f>
        <v>0.76744186046511631</v>
      </c>
    </row>
    <row r="4" spans="1:9" x14ac:dyDescent="0.2">
      <c r="A4" s="17" t="s">
        <v>9</v>
      </c>
      <c r="B4" s="18">
        <v>7</v>
      </c>
      <c r="C4" s="19">
        <v>21</v>
      </c>
      <c r="D4" s="19">
        <v>0</v>
      </c>
      <c r="E4" s="19">
        <f t="shared" ref="E4:E53" si="0">B4+C4+D4</f>
        <v>28</v>
      </c>
      <c r="F4" s="20">
        <v>7</v>
      </c>
      <c r="G4" s="20">
        <v>30</v>
      </c>
      <c r="H4" s="21">
        <f t="shared" ref="H4:H53" si="1">E4/G4</f>
        <v>0.93333333333333335</v>
      </c>
    </row>
    <row r="5" spans="1:9" x14ac:dyDescent="0.2">
      <c r="A5" s="17" t="s">
        <v>10</v>
      </c>
      <c r="B5" s="18">
        <v>2</v>
      </c>
      <c r="C5" s="19">
        <v>7</v>
      </c>
      <c r="D5" s="19">
        <v>0</v>
      </c>
      <c r="E5" s="19">
        <f t="shared" si="0"/>
        <v>9</v>
      </c>
      <c r="F5" s="20">
        <v>0</v>
      </c>
      <c r="G5" s="20">
        <v>9</v>
      </c>
      <c r="H5" s="21">
        <f t="shared" si="1"/>
        <v>1</v>
      </c>
    </row>
    <row r="6" spans="1:9" x14ac:dyDescent="0.2">
      <c r="A6" s="17" t="s">
        <v>11</v>
      </c>
      <c r="B6" s="18">
        <v>11</v>
      </c>
      <c r="C6" s="19">
        <v>56</v>
      </c>
      <c r="D6" s="19">
        <v>0</v>
      </c>
      <c r="E6" s="19">
        <v>67</v>
      </c>
      <c r="F6" s="20">
        <v>8</v>
      </c>
      <c r="G6" s="20">
        <v>82</v>
      </c>
      <c r="H6" s="21">
        <v>0.81707317073170727</v>
      </c>
    </row>
    <row r="7" spans="1:9" x14ac:dyDescent="0.2">
      <c r="A7" s="17" t="s">
        <v>12</v>
      </c>
      <c r="B7" s="18">
        <v>0</v>
      </c>
      <c r="C7" s="19">
        <v>47</v>
      </c>
      <c r="D7" s="19">
        <v>0</v>
      </c>
      <c r="E7" s="19">
        <f t="shared" si="0"/>
        <v>47</v>
      </c>
      <c r="F7" s="20">
        <v>0</v>
      </c>
      <c r="G7" s="20">
        <v>20</v>
      </c>
      <c r="H7" s="21">
        <f t="shared" si="1"/>
        <v>2.35</v>
      </c>
    </row>
    <row r="8" spans="1:9" x14ac:dyDescent="0.2">
      <c r="A8" s="17" t="s">
        <v>13</v>
      </c>
      <c r="B8" s="18">
        <v>16</v>
      </c>
      <c r="C8" s="19">
        <v>81</v>
      </c>
      <c r="D8" s="19">
        <v>25</v>
      </c>
      <c r="E8" s="19">
        <f t="shared" si="0"/>
        <v>122</v>
      </c>
      <c r="F8" s="20">
        <v>16</v>
      </c>
      <c r="G8" s="20">
        <v>115</v>
      </c>
      <c r="H8" s="21">
        <f t="shared" si="1"/>
        <v>1.0608695652173914</v>
      </c>
    </row>
    <row r="9" spans="1:9" x14ac:dyDescent="0.2">
      <c r="A9" s="17" t="s">
        <v>14</v>
      </c>
      <c r="B9" s="18">
        <v>5</v>
      </c>
      <c r="C9" s="19">
        <v>41</v>
      </c>
      <c r="D9" s="19">
        <v>0</v>
      </c>
      <c r="E9" s="19">
        <f t="shared" si="0"/>
        <v>46</v>
      </c>
      <c r="F9" s="20">
        <v>4</v>
      </c>
      <c r="G9" s="20">
        <v>43</v>
      </c>
      <c r="H9" s="21">
        <f t="shared" si="1"/>
        <v>1.069767441860465</v>
      </c>
    </row>
    <row r="10" spans="1:9" x14ac:dyDescent="0.2">
      <c r="A10" s="17" t="s">
        <v>15</v>
      </c>
      <c r="B10" s="18">
        <v>32</v>
      </c>
      <c r="C10" s="19">
        <v>339</v>
      </c>
      <c r="D10" s="19">
        <v>0</v>
      </c>
      <c r="E10" s="19">
        <v>371</v>
      </c>
      <c r="F10" s="20">
        <v>32</v>
      </c>
      <c r="G10" s="20">
        <v>225</v>
      </c>
      <c r="H10" s="21">
        <v>1.6488888888888888</v>
      </c>
    </row>
    <row r="11" spans="1:9" x14ac:dyDescent="0.2">
      <c r="A11" s="17" t="s">
        <v>16</v>
      </c>
      <c r="B11" s="18">
        <v>17</v>
      </c>
      <c r="C11" s="19">
        <v>88</v>
      </c>
      <c r="D11" s="19">
        <v>0</v>
      </c>
      <c r="E11" s="19">
        <v>105</v>
      </c>
      <c r="F11" s="20">
        <v>16</v>
      </c>
      <c r="G11" s="20">
        <v>99</v>
      </c>
      <c r="H11" s="21">
        <v>1.0606060606060606</v>
      </c>
    </row>
    <row r="12" spans="1:9" x14ac:dyDescent="0.2">
      <c r="A12" s="17" t="s">
        <v>17</v>
      </c>
      <c r="B12" s="18">
        <v>7</v>
      </c>
      <c r="C12" s="19">
        <v>52</v>
      </c>
      <c r="D12" s="19">
        <v>0</v>
      </c>
      <c r="E12" s="19">
        <f t="shared" si="0"/>
        <v>59</v>
      </c>
      <c r="F12" s="20">
        <v>2</v>
      </c>
      <c r="G12" s="20">
        <v>60</v>
      </c>
      <c r="H12" s="21">
        <f t="shared" si="1"/>
        <v>0.98333333333333328</v>
      </c>
    </row>
    <row r="13" spans="1:9" x14ac:dyDescent="0.2">
      <c r="A13" s="17" t="s">
        <v>18</v>
      </c>
      <c r="B13" s="18">
        <v>7</v>
      </c>
      <c r="C13" s="19">
        <v>26</v>
      </c>
      <c r="D13" s="19">
        <v>0</v>
      </c>
      <c r="E13" s="19">
        <f t="shared" si="0"/>
        <v>33</v>
      </c>
      <c r="F13" s="20">
        <v>5</v>
      </c>
      <c r="G13" s="20">
        <v>35</v>
      </c>
      <c r="H13" s="21">
        <f t="shared" si="1"/>
        <v>0.94285714285714284</v>
      </c>
    </row>
    <row r="14" spans="1:9" x14ac:dyDescent="0.2">
      <c r="A14" s="17" t="s">
        <v>19</v>
      </c>
      <c r="B14" s="18">
        <v>51</v>
      </c>
      <c r="C14" s="19">
        <v>377</v>
      </c>
      <c r="D14" s="19">
        <v>1</v>
      </c>
      <c r="E14" s="19">
        <v>429</v>
      </c>
      <c r="F14" s="20">
        <v>26</v>
      </c>
      <c r="G14" s="20">
        <v>438</v>
      </c>
      <c r="H14" s="21">
        <v>0.97945205479452058</v>
      </c>
    </row>
    <row r="15" spans="1:9" x14ac:dyDescent="0.2">
      <c r="A15" s="17" t="s">
        <v>20</v>
      </c>
      <c r="B15" s="18">
        <v>2</v>
      </c>
      <c r="C15" s="19">
        <v>32</v>
      </c>
      <c r="D15" s="19">
        <v>0</v>
      </c>
      <c r="E15" s="19">
        <f t="shared" si="0"/>
        <v>34</v>
      </c>
      <c r="F15" s="20">
        <v>2</v>
      </c>
      <c r="G15" s="20">
        <v>16</v>
      </c>
      <c r="H15" s="21">
        <f t="shared" si="1"/>
        <v>2.125</v>
      </c>
    </row>
    <row r="16" spans="1:9" x14ac:dyDescent="0.2">
      <c r="A16" s="17" t="s">
        <v>21</v>
      </c>
      <c r="B16" s="18">
        <v>39</v>
      </c>
      <c r="C16" s="19">
        <v>505</v>
      </c>
      <c r="D16" s="19">
        <v>5</v>
      </c>
      <c r="E16" s="19">
        <v>549</v>
      </c>
      <c r="F16" s="20">
        <v>22</v>
      </c>
      <c r="G16" s="23">
        <v>400</v>
      </c>
      <c r="H16" s="21">
        <v>1.3725000000000001</v>
      </c>
    </row>
    <row r="17" spans="1:20" x14ac:dyDescent="0.2">
      <c r="A17" s="17" t="s">
        <v>22</v>
      </c>
      <c r="B17" s="18">
        <v>6</v>
      </c>
      <c r="C17" s="19">
        <v>22</v>
      </c>
      <c r="D17" s="19">
        <v>0</v>
      </c>
      <c r="E17" s="19">
        <f t="shared" si="0"/>
        <v>28</v>
      </c>
      <c r="F17" s="20">
        <v>2</v>
      </c>
      <c r="G17" s="20">
        <v>20</v>
      </c>
      <c r="H17" s="21">
        <f t="shared" si="1"/>
        <v>1.4</v>
      </c>
    </row>
    <row r="18" spans="1:20" x14ac:dyDescent="0.2">
      <c r="A18" s="17" t="s">
        <v>23</v>
      </c>
      <c r="B18" s="18">
        <v>9</v>
      </c>
      <c r="C18" s="19">
        <v>47</v>
      </c>
      <c r="D18" s="19">
        <v>0</v>
      </c>
      <c r="E18" s="19">
        <f t="shared" si="0"/>
        <v>56</v>
      </c>
      <c r="F18" s="20">
        <v>10</v>
      </c>
      <c r="G18" s="20">
        <v>28</v>
      </c>
      <c r="H18" s="21">
        <f t="shared" si="1"/>
        <v>2</v>
      </c>
    </row>
    <row r="19" spans="1:20" x14ac:dyDescent="0.2">
      <c r="A19" s="17" t="s">
        <v>24</v>
      </c>
      <c r="B19" s="18">
        <v>22</v>
      </c>
      <c r="C19" s="19">
        <v>133</v>
      </c>
      <c r="D19" s="19">
        <v>1</v>
      </c>
      <c r="E19" s="19">
        <v>156</v>
      </c>
      <c r="F19" s="20">
        <v>9</v>
      </c>
      <c r="G19" s="20">
        <v>179</v>
      </c>
      <c r="H19" s="21">
        <v>0.87150837988826813</v>
      </c>
    </row>
    <row r="20" spans="1:20" x14ac:dyDescent="0.2">
      <c r="A20" s="17" t="s">
        <v>25</v>
      </c>
      <c r="B20" s="18">
        <v>13</v>
      </c>
      <c r="C20" s="19">
        <v>129</v>
      </c>
      <c r="D20" s="19">
        <v>0</v>
      </c>
      <c r="E20" s="19">
        <v>142</v>
      </c>
      <c r="F20" s="20">
        <v>8</v>
      </c>
      <c r="G20" s="20">
        <v>114</v>
      </c>
      <c r="H20" s="21">
        <v>1.2456140350877194</v>
      </c>
    </row>
    <row r="21" spans="1:20" x14ac:dyDescent="0.2">
      <c r="A21" s="17" t="s">
        <v>26</v>
      </c>
      <c r="B21" s="18">
        <v>5</v>
      </c>
      <c r="C21" s="19">
        <v>42</v>
      </c>
      <c r="D21" s="19">
        <v>0</v>
      </c>
      <c r="E21" s="19">
        <f t="shared" si="0"/>
        <v>47</v>
      </c>
      <c r="F21" s="20">
        <v>5</v>
      </c>
      <c r="G21" s="20">
        <v>48</v>
      </c>
      <c r="H21" s="21">
        <f t="shared" si="1"/>
        <v>0.97916666666666663</v>
      </c>
    </row>
    <row r="22" spans="1:20" x14ac:dyDescent="0.2">
      <c r="A22" s="17" t="s">
        <v>27</v>
      </c>
      <c r="B22" s="18">
        <v>0</v>
      </c>
      <c r="C22" s="19">
        <v>7</v>
      </c>
      <c r="D22" s="19">
        <v>0</v>
      </c>
      <c r="E22" s="19">
        <f t="shared" si="0"/>
        <v>7</v>
      </c>
      <c r="F22" s="20">
        <v>0</v>
      </c>
      <c r="G22" s="20">
        <v>9</v>
      </c>
      <c r="H22" s="21">
        <f t="shared" si="1"/>
        <v>0.77777777777777779</v>
      </c>
    </row>
    <row r="23" spans="1:20" x14ac:dyDescent="0.2">
      <c r="A23" s="17" t="s">
        <v>28</v>
      </c>
      <c r="B23" s="18">
        <v>0</v>
      </c>
      <c r="C23" s="19">
        <v>3</v>
      </c>
      <c r="D23" s="19">
        <v>0</v>
      </c>
      <c r="E23" s="19">
        <f t="shared" si="0"/>
        <v>3</v>
      </c>
      <c r="F23" s="20">
        <v>0</v>
      </c>
      <c r="G23" s="20">
        <v>4</v>
      </c>
      <c r="H23" s="21">
        <f t="shared" si="1"/>
        <v>0.75</v>
      </c>
    </row>
    <row r="24" spans="1:20" x14ac:dyDescent="0.2">
      <c r="A24" s="17" t="s">
        <v>29</v>
      </c>
      <c r="B24" s="18">
        <v>21</v>
      </c>
      <c r="C24" s="19">
        <v>215</v>
      </c>
      <c r="D24" s="19">
        <v>0</v>
      </c>
      <c r="E24" s="19">
        <f t="shared" si="0"/>
        <v>236</v>
      </c>
      <c r="F24" s="20">
        <v>10</v>
      </c>
      <c r="G24" s="20">
        <v>241</v>
      </c>
      <c r="H24" s="21">
        <f t="shared" si="1"/>
        <v>0.97925311203319498</v>
      </c>
      <c r="T24" s="16" t="s">
        <v>30</v>
      </c>
    </row>
    <row r="25" spans="1:20" x14ac:dyDescent="0.2">
      <c r="A25" s="17" t="s">
        <v>31</v>
      </c>
      <c r="B25" s="18">
        <v>8</v>
      </c>
      <c r="C25" s="19">
        <v>44</v>
      </c>
      <c r="D25" s="19">
        <v>0</v>
      </c>
      <c r="E25" s="19">
        <f t="shared" si="0"/>
        <v>52</v>
      </c>
      <c r="F25" s="20">
        <v>4</v>
      </c>
      <c r="G25" s="20">
        <v>47</v>
      </c>
      <c r="H25" s="21">
        <f t="shared" si="1"/>
        <v>1.1063829787234043</v>
      </c>
    </row>
    <row r="26" spans="1:20" x14ac:dyDescent="0.2">
      <c r="A26" s="17" t="s">
        <v>32</v>
      </c>
      <c r="B26" s="18">
        <v>16</v>
      </c>
      <c r="C26" s="19">
        <v>136</v>
      </c>
      <c r="D26" s="19">
        <v>0</v>
      </c>
      <c r="E26" s="19">
        <f t="shared" si="0"/>
        <v>152</v>
      </c>
      <c r="F26" s="20">
        <v>16</v>
      </c>
      <c r="G26" s="20">
        <v>88</v>
      </c>
      <c r="H26" s="21">
        <f t="shared" si="1"/>
        <v>1.7272727272727273</v>
      </c>
    </row>
    <row r="27" spans="1:20" x14ac:dyDescent="0.2">
      <c r="A27" s="17" t="s">
        <v>33</v>
      </c>
      <c r="B27" s="18">
        <v>0</v>
      </c>
      <c r="C27" s="19">
        <v>12</v>
      </c>
      <c r="D27" s="19">
        <v>0</v>
      </c>
      <c r="E27" s="19">
        <f t="shared" si="0"/>
        <v>12</v>
      </c>
      <c r="F27" s="20">
        <v>0</v>
      </c>
      <c r="G27" s="20">
        <v>8</v>
      </c>
      <c r="H27" s="21">
        <f t="shared" si="1"/>
        <v>1.5</v>
      </c>
    </row>
    <row r="28" spans="1:20" x14ac:dyDescent="0.2">
      <c r="A28" s="17" t="s">
        <v>34</v>
      </c>
      <c r="B28" s="18">
        <v>3</v>
      </c>
      <c r="C28" s="19">
        <v>18</v>
      </c>
      <c r="D28" s="19">
        <v>0</v>
      </c>
      <c r="E28" s="19">
        <f t="shared" si="0"/>
        <v>21</v>
      </c>
      <c r="F28" s="20">
        <v>3</v>
      </c>
      <c r="G28" s="20">
        <v>23</v>
      </c>
      <c r="H28" s="21">
        <f t="shared" si="1"/>
        <v>0.91304347826086951</v>
      </c>
    </row>
    <row r="29" spans="1:20" x14ac:dyDescent="0.2">
      <c r="A29" s="17" t="s">
        <v>35</v>
      </c>
      <c r="B29" s="18">
        <v>0</v>
      </c>
      <c r="C29" s="19">
        <v>7</v>
      </c>
      <c r="D29" s="19">
        <v>0</v>
      </c>
      <c r="E29" s="19">
        <f t="shared" si="0"/>
        <v>7</v>
      </c>
      <c r="F29" s="20">
        <v>0</v>
      </c>
      <c r="G29" s="20">
        <v>12</v>
      </c>
      <c r="H29" s="21">
        <f t="shared" si="1"/>
        <v>0.58333333333333337</v>
      </c>
      <c r="K29" s="16" t="s">
        <v>30</v>
      </c>
    </row>
    <row r="30" spans="1:20" x14ac:dyDescent="0.2">
      <c r="A30" s="17" t="s">
        <v>36</v>
      </c>
      <c r="B30" s="18">
        <v>0</v>
      </c>
      <c r="C30" s="19">
        <v>13</v>
      </c>
      <c r="D30" s="19">
        <v>0</v>
      </c>
      <c r="E30" s="19">
        <f t="shared" si="0"/>
        <v>13</v>
      </c>
      <c r="F30" s="20">
        <v>0</v>
      </c>
      <c r="G30" s="20">
        <v>14</v>
      </c>
      <c r="H30" s="21">
        <f t="shared" si="1"/>
        <v>0.9285714285714286</v>
      </c>
    </row>
    <row r="31" spans="1:20" x14ac:dyDescent="0.2">
      <c r="A31" s="17" t="s">
        <v>37</v>
      </c>
      <c r="B31" s="18">
        <v>2</v>
      </c>
      <c r="C31" s="19">
        <v>241</v>
      </c>
      <c r="D31" s="19">
        <v>0</v>
      </c>
      <c r="E31" s="19">
        <f t="shared" si="0"/>
        <v>243</v>
      </c>
      <c r="F31" s="20">
        <v>2</v>
      </c>
      <c r="G31" s="20">
        <v>23</v>
      </c>
      <c r="H31" s="21">
        <f t="shared" si="1"/>
        <v>10.565217391304348</v>
      </c>
    </row>
    <row r="32" spans="1:20" x14ac:dyDescent="0.2">
      <c r="A32" s="17" t="s">
        <v>38</v>
      </c>
      <c r="B32" s="18">
        <v>6</v>
      </c>
      <c r="C32" s="19">
        <v>32</v>
      </c>
      <c r="D32" s="19">
        <v>0</v>
      </c>
      <c r="E32" s="19">
        <f t="shared" si="0"/>
        <v>38</v>
      </c>
      <c r="F32" s="20">
        <v>4</v>
      </c>
      <c r="G32" s="20">
        <v>39</v>
      </c>
      <c r="H32" s="21">
        <f t="shared" si="1"/>
        <v>0.97435897435897434</v>
      </c>
    </row>
    <row r="33" spans="1:8" x14ac:dyDescent="0.2">
      <c r="A33" s="17" t="s">
        <v>39</v>
      </c>
      <c r="B33" s="18">
        <v>10</v>
      </c>
      <c r="C33" s="19">
        <v>91</v>
      </c>
      <c r="D33" s="19">
        <v>1</v>
      </c>
      <c r="E33" s="19">
        <f t="shared" si="0"/>
        <v>102</v>
      </c>
      <c r="F33" s="20">
        <v>6</v>
      </c>
      <c r="G33" s="20">
        <v>103</v>
      </c>
      <c r="H33" s="21">
        <f t="shared" si="1"/>
        <v>0.99029126213592233</v>
      </c>
    </row>
    <row r="34" spans="1:8" x14ac:dyDescent="0.2">
      <c r="A34" s="17" t="s">
        <v>40</v>
      </c>
      <c r="B34" s="18">
        <v>0</v>
      </c>
      <c r="C34" s="19">
        <v>10</v>
      </c>
      <c r="D34" s="19">
        <v>0</v>
      </c>
      <c r="E34" s="19">
        <f t="shared" si="0"/>
        <v>10</v>
      </c>
      <c r="F34" s="20">
        <v>10</v>
      </c>
      <c r="G34" s="20">
        <v>11</v>
      </c>
      <c r="H34" s="21">
        <f t="shared" si="1"/>
        <v>0.90909090909090906</v>
      </c>
    </row>
    <row r="35" spans="1:8" x14ac:dyDescent="0.2">
      <c r="A35" s="17" t="s">
        <v>41</v>
      </c>
      <c r="B35" s="18">
        <v>0</v>
      </c>
      <c r="C35" s="19">
        <v>21</v>
      </c>
      <c r="D35" s="19">
        <v>0</v>
      </c>
      <c r="E35" s="19">
        <f t="shared" si="0"/>
        <v>21</v>
      </c>
      <c r="F35" s="20">
        <v>0</v>
      </c>
      <c r="G35" s="20">
        <v>15</v>
      </c>
      <c r="H35" s="21">
        <f t="shared" si="1"/>
        <v>1.4</v>
      </c>
    </row>
    <row r="36" spans="1:8" x14ac:dyDescent="0.2">
      <c r="A36" s="17" t="s">
        <v>42</v>
      </c>
      <c r="B36" s="18">
        <v>9</v>
      </c>
      <c r="C36" s="19">
        <v>128</v>
      </c>
      <c r="D36" s="19">
        <v>0</v>
      </c>
      <c r="E36" s="19">
        <v>137</v>
      </c>
      <c r="F36" s="20">
        <v>12</v>
      </c>
      <c r="G36" s="20">
        <v>141</v>
      </c>
      <c r="H36" s="21">
        <v>0.97163120567375882</v>
      </c>
    </row>
    <row r="37" spans="1:8" x14ac:dyDescent="0.2">
      <c r="A37" s="17" t="s">
        <v>43</v>
      </c>
      <c r="B37" s="18">
        <v>3</v>
      </c>
      <c r="C37" s="19">
        <v>43</v>
      </c>
      <c r="D37" s="19">
        <v>0</v>
      </c>
      <c r="E37" s="19">
        <f t="shared" si="0"/>
        <v>46</v>
      </c>
      <c r="F37" s="20">
        <v>1</v>
      </c>
      <c r="G37" s="20">
        <v>51</v>
      </c>
      <c r="H37" s="21">
        <f t="shared" si="1"/>
        <v>0.90196078431372551</v>
      </c>
    </row>
    <row r="38" spans="1:8" x14ac:dyDescent="0.2">
      <c r="A38" s="17" t="s">
        <v>44</v>
      </c>
      <c r="B38" s="18">
        <v>4</v>
      </c>
      <c r="C38" s="19">
        <v>60</v>
      </c>
      <c r="D38" s="19">
        <v>0</v>
      </c>
      <c r="E38" s="19">
        <f t="shared" si="0"/>
        <v>64</v>
      </c>
      <c r="F38" s="20">
        <v>1</v>
      </c>
      <c r="G38" s="20">
        <v>36</v>
      </c>
      <c r="H38" s="21">
        <f t="shared" si="1"/>
        <v>1.7777777777777777</v>
      </c>
    </row>
    <row r="39" spans="1:8" x14ac:dyDescent="0.2">
      <c r="A39" s="17" t="s">
        <v>45</v>
      </c>
      <c r="B39" s="18">
        <v>7</v>
      </c>
      <c r="C39" s="19">
        <v>21</v>
      </c>
      <c r="D39" s="19">
        <v>0</v>
      </c>
      <c r="E39" s="19">
        <f t="shared" si="0"/>
        <v>28</v>
      </c>
      <c r="F39" s="20">
        <v>7</v>
      </c>
      <c r="G39" s="20">
        <v>25</v>
      </c>
      <c r="H39" s="21">
        <f t="shared" si="1"/>
        <v>1.1200000000000001</v>
      </c>
    </row>
    <row r="40" spans="1:8" x14ac:dyDescent="0.2">
      <c r="A40" s="17" t="s">
        <v>46</v>
      </c>
      <c r="B40" s="18">
        <v>6</v>
      </c>
      <c r="C40" s="19">
        <v>128</v>
      </c>
      <c r="D40" s="19">
        <v>0</v>
      </c>
      <c r="E40" s="19">
        <f t="shared" si="0"/>
        <v>134</v>
      </c>
      <c r="F40" s="20">
        <v>6</v>
      </c>
      <c r="G40" s="20">
        <v>114</v>
      </c>
      <c r="H40" s="21">
        <f t="shared" si="1"/>
        <v>1.1754385964912282</v>
      </c>
    </row>
    <row r="41" spans="1:8" x14ac:dyDescent="0.2">
      <c r="A41" s="17" t="s">
        <v>47</v>
      </c>
      <c r="B41" s="18">
        <v>6</v>
      </c>
      <c r="C41" s="19">
        <v>58</v>
      </c>
      <c r="D41" s="19">
        <v>0</v>
      </c>
      <c r="E41" s="19">
        <f t="shared" si="0"/>
        <v>64</v>
      </c>
      <c r="F41" s="20">
        <v>6</v>
      </c>
      <c r="G41" s="20">
        <v>62</v>
      </c>
      <c r="H41" s="21">
        <f t="shared" si="1"/>
        <v>1.032258064516129</v>
      </c>
    </row>
    <row r="42" spans="1:8" x14ac:dyDescent="0.2">
      <c r="A42" s="17" t="s">
        <v>48</v>
      </c>
      <c r="B42" s="18">
        <v>6</v>
      </c>
      <c r="C42" s="19">
        <v>49</v>
      </c>
      <c r="D42" s="19">
        <v>0</v>
      </c>
      <c r="E42" s="19">
        <f t="shared" si="0"/>
        <v>55</v>
      </c>
      <c r="F42" s="20">
        <v>6</v>
      </c>
      <c r="G42" s="20">
        <v>91</v>
      </c>
      <c r="H42" s="21">
        <f t="shared" si="1"/>
        <v>0.60439560439560436</v>
      </c>
    </row>
    <row r="43" spans="1:8" x14ac:dyDescent="0.2">
      <c r="A43" s="17" t="s">
        <v>49</v>
      </c>
      <c r="B43" s="18">
        <v>4</v>
      </c>
      <c r="C43" s="19">
        <v>29</v>
      </c>
      <c r="D43" s="19">
        <v>0</v>
      </c>
      <c r="E43" s="19">
        <f t="shared" si="0"/>
        <v>33</v>
      </c>
      <c r="F43" s="20">
        <v>0</v>
      </c>
      <c r="G43" s="20">
        <v>35</v>
      </c>
      <c r="H43" s="21">
        <f t="shared" si="1"/>
        <v>0.94285714285714284</v>
      </c>
    </row>
    <row r="44" spans="1:8" x14ac:dyDescent="0.2">
      <c r="A44" s="17" t="s">
        <v>50</v>
      </c>
      <c r="B44" s="18">
        <v>6</v>
      </c>
      <c r="C44" s="19">
        <v>76</v>
      </c>
      <c r="D44" s="19">
        <v>0</v>
      </c>
      <c r="E44" s="19">
        <v>82</v>
      </c>
      <c r="F44" s="20">
        <v>5</v>
      </c>
      <c r="G44" s="20">
        <v>72</v>
      </c>
      <c r="H44" s="21">
        <v>1.1388888888888888</v>
      </c>
    </row>
    <row r="45" spans="1:8" x14ac:dyDescent="0.2">
      <c r="A45" s="17" t="s">
        <v>51</v>
      </c>
      <c r="B45" s="18">
        <v>6</v>
      </c>
      <c r="C45" s="19">
        <v>69</v>
      </c>
      <c r="D45" s="19">
        <v>0</v>
      </c>
      <c r="E45" s="19">
        <f t="shared" si="0"/>
        <v>75</v>
      </c>
      <c r="F45" s="20">
        <v>6</v>
      </c>
      <c r="G45" s="20">
        <v>60</v>
      </c>
      <c r="H45" s="21">
        <f t="shared" si="1"/>
        <v>1.25</v>
      </c>
    </row>
    <row r="46" spans="1:8" x14ac:dyDescent="0.2">
      <c r="A46" s="17" t="s">
        <v>52</v>
      </c>
      <c r="B46" s="18">
        <v>8</v>
      </c>
      <c r="C46" s="19">
        <v>66</v>
      </c>
      <c r="D46" s="19">
        <v>0</v>
      </c>
      <c r="E46" s="19">
        <v>74</v>
      </c>
      <c r="F46" s="20">
        <v>3</v>
      </c>
      <c r="G46" s="20">
        <v>71</v>
      </c>
      <c r="H46" s="21">
        <v>1.0422535211267605</v>
      </c>
    </row>
    <row r="47" spans="1:8" x14ac:dyDescent="0.2">
      <c r="A47" s="17" t="s">
        <v>53</v>
      </c>
      <c r="B47" s="18">
        <v>1</v>
      </c>
      <c r="C47" s="19">
        <v>26</v>
      </c>
      <c r="D47" s="19">
        <v>0</v>
      </c>
      <c r="E47" s="19">
        <f t="shared" si="0"/>
        <v>27</v>
      </c>
      <c r="F47" s="20">
        <v>1</v>
      </c>
      <c r="G47" s="20">
        <v>24</v>
      </c>
      <c r="H47" s="21">
        <f t="shared" si="1"/>
        <v>1.125</v>
      </c>
    </row>
    <row r="48" spans="1:8" x14ac:dyDescent="0.2">
      <c r="A48" s="17" t="s">
        <v>54</v>
      </c>
      <c r="B48" s="18">
        <v>6</v>
      </c>
      <c r="C48" s="19">
        <v>90</v>
      </c>
      <c r="D48" s="19">
        <v>0</v>
      </c>
      <c r="E48" s="19">
        <f t="shared" si="0"/>
        <v>96</v>
      </c>
      <c r="F48" s="20">
        <v>6</v>
      </c>
      <c r="G48" s="20">
        <v>67</v>
      </c>
      <c r="H48" s="21">
        <f t="shared" si="1"/>
        <v>1.4328358208955223</v>
      </c>
    </row>
    <row r="49" spans="1:20" x14ac:dyDescent="0.2">
      <c r="A49" s="17" t="s">
        <v>55</v>
      </c>
      <c r="B49" s="18">
        <v>8</v>
      </c>
      <c r="C49" s="19">
        <v>48</v>
      </c>
      <c r="D49" s="19">
        <v>0</v>
      </c>
      <c r="E49" s="19">
        <f t="shared" si="0"/>
        <v>56</v>
      </c>
      <c r="F49" s="20">
        <v>9</v>
      </c>
      <c r="G49" s="20">
        <v>56</v>
      </c>
      <c r="H49" s="21">
        <f t="shared" si="1"/>
        <v>1</v>
      </c>
    </row>
    <row r="50" spans="1:20" x14ac:dyDescent="0.2">
      <c r="A50" s="17" t="s">
        <v>56</v>
      </c>
      <c r="B50" s="18">
        <v>1</v>
      </c>
      <c r="C50" s="19">
        <v>25</v>
      </c>
      <c r="D50" s="19">
        <v>0</v>
      </c>
      <c r="E50" s="19">
        <f t="shared" si="0"/>
        <v>26</v>
      </c>
      <c r="F50" s="20">
        <v>0</v>
      </c>
      <c r="G50" s="20">
        <v>21</v>
      </c>
      <c r="H50" s="21">
        <f t="shared" si="1"/>
        <v>1.2380952380952381</v>
      </c>
    </row>
    <row r="51" spans="1:20" x14ac:dyDescent="0.2">
      <c r="A51" s="17" t="s">
        <v>57</v>
      </c>
      <c r="B51" s="18">
        <v>16</v>
      </c>
      <c r="C51" s="19">
        <v>113</v>
      </c>
      <c r="D51" s="19">
        <v>0</v>
      </c>
      <c r="E51" s="19">
        <f t="shared" si="0"/>
        <v>129</v>
      </c>
      <c r="F51" s="20">
        <v>4</v>
      </c>
      <c r="G51" s="20">
        <v>155</v>
      </c>
      <c r="H51" s="21">
        <f t="shared" si="1"/>
        <v>0.83225806451612905</v>
      </c>
    </row>
    <row r="52" spans="1:20" x14ac:dyDescent="0.2">
      <c r="A52" s="17" t="s">
        <v>58</v>
      </c>
      <c r="B52" s="18">
        <v>3</v>
      </c>
      <c r="C52" s="19">
        <v>30</v>
      </c>
      <c r="D52" s="19">
        <v>0</v>
      </c>
      <c r="E52" s="19">
        <f t="shared" si="0"/>
        <v>33</v>
      </c>
      <c r="F52" s="20">
        <v>3</v>
      </c>
      <c r="G52" s="20">
        <v>23</v>
      </c>
      <c r="H52" s="21">
        <f t="shared" si="1"/>
        <v>1.4347826086956521</v>
      </c>
    </row>
    <row r="53" spans="1:20" x14ac:dyDescent="0.2">
      <c r="A53" s="17" t="s">
        <v>59</v>
      </c>
      <c r="B53" s="18">
        <v>1</v>
      </c>
      <c r="C53" s="19">
        <v>33</v>
      </c>
      <c r="D53" s="19">
        <v>0</v>
      </c>
      <c r="E53" s="19">
        <f t="shared" si="0"/>
        <v>34</v>
      </c>
      <c r="F53" s="20">
        <v>1</v>
      </c>
      <c r="G53" s="20">
        <v>30</v>
      </c>
      <c r="H53" s="21">
        <f t="shared" si="1"/>
        <v>1.1333333333333333</v>
      </c>
    </row>
    <row r="54" spans="1:20" s="22" customFormat="1" x14ac:dyDescent="0.2">
      <c r="A54" s="17" t="s">
        <v>60</v>
      </c>
      <c r="B54" s="18">
        <v>363</v>
      </c>
      <c r="C54" s="19">
        <v>2773</v>
      </c>
      <c r="D54" s="19">
        <v>144</v>
      </c>
      <c r="E54" s="19">
        <v>3280</v>
      </c>
      <c r="F54" s="20">
        <v>165</v>
      </c>
      <c r="G54" s="20">
        <v>2932</v>
      </c>
      <c r="H54" s="21">
        <v>1.1186903137789905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1:20" s="22" customFormat="1" x14ac:dyDescent="0.2">
      <c r="A55" s="17" t="s">
        <v>61</v>
      </c>
      <c r="B55" s="18">
        <v>7</v>
      </c>
      <c r="C55" s="19">
        <v>55</v>
      </c>
      <c r="D55" s="19">
        <v>0</v>
      </c>
      <c r="E55" s="19">
        <f t="shared" ref="E55:E75" si="2">B55+C55+D55</f>
        <v>62</v>
      </c>
      <c r="F55" s="20">
        <v>7</v>
      </c>
      <c r="G55" s="20">
        <v>71</v>
      </c>
      <c r="H55" s="21">
        <f t="shared" ref="H55:H76" si="3">E55/G55</f>
        <v>0.87323943661971826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1:20" s="22" customFormat="1" x14ac:dyDescent="0.2">
      <c r="A56" s="17" t="s">
        <v>62</v>
      </c>
      <c r="B56" s="18">
        <v>0</v>
      </c>
      <c r="C56" s="19">
        <v>31</v>
      </c>
      <c r="D56" s="19">
        <v>0</v>
      </c>
      <c r="E56" s="19">
        <f t="shared" si="2"/>
        <v>31</v>
      </c>
      <c r="F56" s="20">
        <v>0</v>
      </c>
      <c r="G56" s="20">
        <v>15</v>
      </c>
      <c r="H56" s="21">
        <f t="shared" si="3"/>
        <v>2.0666666666666669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1:20" x14ac:dyDescent="0.2">
      <c r="A57" s="17" t="s">
        <v>63</v>
      </c>
      <c r="B57" s="18">
        <v>2</v>
      </c>
      <c r="C57" s="19">
        <v>44</v>
      </c>
      <c r="D57" s="19">
        <v>0</v>
      </c>
      <c r="E57" s="19">
        <f t="shared" si="2"/>
        <v>46</v>
      </c>
      <c r="F57" s="20">
        <v>2</v>
      </c>
      <c r="G57" s="20">
        <v>49</v>
      </c>
      <c r="H57" s="21">
        <f t="shared" si="3"/>
        <v>0.93877551020408168</v>
      </c>
    </row>
    <row r="58" spans="1:20" ht="12" customHeight="1" x14ac:dyDescent="0.2">
      <c r="A58" s="17" t="s">
        <v>64</v>
      </c>
      <c r="B58" s="18">
        <v>12</v>
      </c>
      <c r="C58" s="19">
        <v>44</v>
      </c>
      <c r="D58" s="19">
        <v>0</v>
      </c>
      <c r="E58" s="19">
        <v>56</v>
      </c>
      <c r="F58" s="20">
        <v>12</v>
      </c>
      <c r="G58" s="20">
        <v>41</v>
      </c>
      <c r="H58" s="21">
        <v>1.3658536585365855</v>
      </c>
    </row>
    <row r="59" spans="1:20" x14ac:dyDescent="0.2">
      <c r="A59" s="17" t="s">
        <v>65</v>
      </c>
      <c r="B59" s="18">
        <v>39</v>
      </c>
      <c r="C59" s="19">
        <v>264</v>
      </c>
      <c r="D59" s="19">
        <v>0</v>
      </c>
      <c r="E59" s="19">
        <v>303</v>
      </c>
      <c r="F59" s="20">
        <v>35</v>
      </c>
      <c r="G59" s="20">
        <v>181</v>
      </c>
      <c r="H59" s="21">
        <v>1.6740331491712708</v>
      </c>
    </row>
    <row r="60" spans="1:20" x14ac:dyDescent="0.2">
      <c r="A60" s="17" t="s">
        <v>66</v>
      </c>
      <c r="B60" s="18">
        <v>20</v>
      </c>
      <c r="C60" s="19">
        <v>96</v>
      </c>
      <c r="D60" s="19">
        <v>0</v>
      </c>
      <c r="E60" s="19">
        <f t="shared" si="2"/>
        <v>116</v>
      </c>
      <c r="F60" s="20">
        <v>15</v>
      </c>
      <c r="G60" s="20">
        <v>98</v>
      </c>
      <c r="H60" s="21">
        <f t="shared" si="3"/>
        <v>1.1836734693877551</v>
      </c>
    </row>
    <row r="61" spans="1:20" x14ac:dyDescent="0.2">
      <c r="A61" s="17" t="s">
        <v>67</v>
      </c>
      <c r="B61" s="18">
        <v>8</v>
      </c>
      <c r="C61" s="19">
        <v>36</v>
      </c>
      <c r="D61" s="19">
        <v>0</v>
      </c>
      <c r="E61" s="19">
        <f t="shared" si="2"/>
        <v>44</v>
      </c>
      <c r="F61" s="20">
        <v>8</v>
      </c>
      <c r="G61" s="20">
        <v>46</v>
      </c>
      <c r="H61" s="21">
        <f t="shared" si="3"/>
        <v>0.95652173913043481</v>
      </c>
    </row>
    <row r="62" spans="1:20" x14ac:dyDescent="0.2">
      <c r="A62" s="17" t="s">
        <v>68</v>
      </c>
      <c r="B62" s="18">
        <v>31</v>
      </c>
      <c r="C62" s="19">
        <v>210</v>
      </c>
      <c r="D62" s="19">
        <v>0</v>
      </c>
      <c r="E62" s="19">
        <f t="shared" si="2"/>
        <v>241</v>
      </c>
      <c r="F62" s="20">
        <v>25</v>
      </c>
      <c r="G62" s="20">
        <v>203</v>
      </c>
      <c r="H62" s="21">
        <f t="shared" si="3"/>
        <v>1.187192118226601</v>
      </c>
    </row>
    <row r="63" spans="1:20" x14ac:dyDescent="0.2">
      <c r="A63" s="17" t="s">
        <v>69</v>
      </c>
      <c r="B63" s="18">
        <v>3</v>
      </c>
      <c r="C63" s="19">
        <v>34</v>
      </c>
      <c r="D63" s="19">
        <v>0</v>
      </c>
      <c r="E63" s="19">
        <f t="shared" si="2"/>
        <v>37</v>
      </c>
      <c r="F63" s="20">
        <v>3</v>
      </c>
      <c r="G63" s="20">
        <v>37</v>
      </c>
      <c r="H63" s="21">
        <f t="shared" si="3"/>
        <v>1</v>
      </c>
    </row>
    <row r="64" spans="1:20" x14ac:dyDescent="0.2">
      <c r="A64" s="17" t="s">
        <v>70</v>
      </c>
      <c r="B64" s="18">
        <v>0</v>
      </c>
      <c r="C64" s="19">
        <v>1</v>
      </c>
      <c r="D64" s="19">
        <v>0</v>
      </c>
      <c r="E64" s="19">
        <f t="shared" si="2"/>
        <v>1</v>
      </c>
      <c r="F64" s="20">
        <v>0</v>
      </c>
      <c r="G64" s="20">
        <v>2</v>
      </c>
      <c r="H64" s="21">
        <f t="shared" si="3"/>
        <v>0.5</v>
      </c>
    </row>
    <row r="65" spans="1:13" x14ac:dyDescent="0.2">
      <c r="A65" s="17" t="s">
        <v>71</v>
      </c>
      <c r="B65" s="18">
        <v>12</v>
      </c>
      <c r="C65" s="19">
        <v>100</v>
      </c>
      <c r="D65" s="19">
        <v>0</v>
      </c>
      <c r="E65" s="19">
        <f t="shared" si="2"/>
        <v>112</v>
      </c>
      <c r="F65" s="20">
        <v>12</v>
      </c>
      <c r="G65" s="20">
        <v>100</v>
      </c>
      <c r="H65" s="21">
        <f t="shared" si="3"/>
        <v>1.1200000000000001</v>
      </c>
    </row>
    <row r="66" spans="1:13" x14ac:dyDescent="0.2">
      <c r="A66" s="17" t="s">
        <v>72</v>
      </c>
      <c r="B66" s="18">
        <v>5</v>
      </c>
      <c r="C66" s="19">
        <v>89</v>
      </c>
      <c r="D66" s="19">
        <v>0</v>
      </c>
      <c r="E66" s="19">
        <v>94</v>
      </c>
      <c r="F66" s="20">
        <v>5</v>
      </c>
      <c r="G66" s="20">
        <v>86</v>
      </c>
      <c r="H66" s="21">
        <v>1.0930232558139534</v>
      </c>
    </row>
    <row r="67" spans="1:13" x14ac:dyDescent="0.2">
      <c r="A67" s="17" t="s">
        <v>73</v>
      </c>
      <c r="B67" s="18">
        <v>12</v>
      </c>
      <c r="C67" s="19">
        <v>108</v>
      </c>
      <c r="D67" s="19">
        <v>0</v>
      </c>
      <c r="E67" s="19">
        <f t="shared" si="2"/>
        <v>120</v>
      </c>
      <c r="F67" s="20">
        <v>8</v>
      </c>
      <c r="G67" s="20">
        <v>115</v>
      </c>
      <c r="H67" s="21">
        <f t="shared" si="3"/>
        <v>1.0434782608695652</v>
      </c>
    </row>
    <row r="68" spans="1:13" x14ac:dyDescent="0.2">
      <c r="A68" s="17" t="s">
        <v>74</v>
      </c>
      <c r="B68" s="18">
        <v>6</v>
      </c>
      <c r="C68" s="19">
        <v>94</v>
      </c>
      <c r="D68" s="19">
        <v>0</v>
      </c>
      <c r="E68" s="19">
        <f t="shared" si="2"/>
        <v>100</v>
      </c>
      <c r="F68" s="20">
        <v>6</v>
      </c>
      <c r="G68" s="20">
        <v>97</v>
      </c>
      <c r="H68" s="21">
        <f t="shared" si="3"/>
        <v>1.0309278350515463</v>
      </c>
    </row>
    <row r="69" spans="1:13" x14ac:dyDescent="0.2">
      <c r="A69" s="17" t="s">
        <v>75</v>
      </c>
      <c r="B69" s="18">
        <v>5</v>
      </c>
      <c r="C69" s="19">
        <v>51</v>
      </c>
      <c r="D69" s="19">
        <v>0</v>
      </c>
      <c r="E69" s="19">
        <f t="shared" si="2"/>
        <v>56</v>
      </c>
      <c r="F69" s="20">
        <v>0</v>
      </c>
      <c r="G69" s="20">
        <v>56</v>
      </c>
      <c r="H69" s="21">
        <f t="shared" si="3"/>
        <v>1</v>
      </c>
    </row>
    <row r="70" spans="1:13" x14ac:dyDescent="0.2">
      <c r="A70" s="17" t="s">
        <v>76</v>
      </c>
      <c r="B70" s="18">
        <v>2</v>
      </c>
      <c r="C70" s="19">
        <v>24</v>
      </c>
      <c r="D70" s="19">
        <v>0</v>
      </c>
      <c r="E70" s="19">
        <f t="shared" si="2"/>
        <v>26</v>
      </c>
      <c r="F70" s="20">
        <v>0</v>
      </c>
      <c r="G70" s="20">
        <v>30</v>
      </c>
      <c r="H70" s="21">
        <f t="shared" si="3"/>
        <v>0.8666666666666667</v>
      </c>
      <c r="M70" s="16" t="s">
        <v>30</v>
      </c>
    </row>
    <row r="71" spans="1:13" x14ac:dyDescent="0.2">
      <c r="A71" s="16" t="s">
        <v>77</v>
      </c>
      <c r="B71" s="18">
        <v>157</v>
      </c>
      <c r="C71" s="19">
        <v>1624</v>
      </c>
      <c r="D71" s="19">
        <v>1</v>
      </c>
      <c r="E71" s="19">
        <v>1782</v>
      </c>
      <c r="F71" s="20">
        <v>96</v>
      </c>
      <c r="G71" s="20">
        <v>1877</v>
      </c>
      <c r="H71" s="21">
        <v>0.94938732019179539</v>
      </c>
    </row>
    <row r="72" spans="1:13" x14ac:dyDescent="0.2">
      <c r="A72" s="17" t="s">
        <v>78</v>
      </c>
      <c r="B72" s="18">
        <v>8</v>
      </c>
      <c r="C72" s="19">
        <v>80</v>
      </c>
      <c r="D72" s="19">
        <v>0</v>
      </c>
      <c r="E72" s="19">
        <v>88</v>
      </c>
      <c r="F72" s="20">
        <v>6</v>
      </c>
      <c r="G72" s="20">
        <v>93</v>
      </c>
      <c r="H72" s="21">
        <v>0.94623655913978499</v>
      </c>
    </row>
    <row r="73" spans="1:13" x14ac:dyDescent="0.2">
      <c r="A73" s="17" t="s">
        <v>79</v>
      </c>
      <c r="B73" s="18">
        <v>19</v>
      </c>
      <c r="C73" s="19">
        <v>82</v>
      </c>
      <c r="D73" s="19">
        <v>0</v>
      </c>
      <c r="E73" s="19">
        <f t="shared" si="2"/>
        <v>101</v>
      </c>
      <c r="F73" s="20">
        <v>7</v>
      </c>
      <c r="G73" s="20">
        <v>99</v>
      </c>
      <c r="H73" s="21">
        <f t="shared" si="3"/>
        <v>1.0202020202020201</v>
      </c>
    </row>
    <row r="74" spans="1:13" x14ac:dyDescent="0.2">
      <c r="A74" s="17" t="s">
        <v>80</v>
      </c>
      <c r="B74" s="18">
        <v>0</v>
      </c>
      <c r="C74" s="19">
        <v>18</v>
      </c>
      <c r="D74" s="19">
        <v>0</v>
      </c>
      <c r="E74" s="19">
        <f t="shared" si="2"/>
        <v>18</v>
      </c>
      <c r="F74" s="20">
        <v>0</v>
      </c>
      <c r="G74" s="20">
        <v>17</v>
      </c>
      <c r="H74" s="21">
        <f t="shared" si="3"/>
        <v>1.0588235294117647</v>
      </c>
    </row>
    <row r="75" spans="1:13" ht="13.5" thickBot="1" x14ac:dyDescent="0.25">
      <c r="A75" s="24" t="s">
        <v>81</v>
      </c>
      <c r="B75" s="25">
        <v>3</v>
      </c>
      <c r="C75" s="24">
        <v>28</v>
      </c>
      <c r="D75" s="24">
        <v>0</v>
      </c>
      <c r="E75" s="24">
        <f t="shared" si="2"/>
        <v>31</v>
      </c>
      <c r="F75" s="26">
        <v>0</v>
      </c>
      <c r="G75" s="26">
        <v>31</v>
      </c>
      <c r="H75" s="27">
        <f t="shared" si="3"/>
        <v>1</v>
      </c>
    </row>
    <row r="76" spans="1:13" ht="13.5" thickTop="1" x14ac:dyDescent="0.2">
      <c r="A76" s="19"/>
      <c r="B76" s="18">
        <f>SUM(B3:B75)</f>
        <v>1137</v>
      </c>
      <c r="C76" s="19">
        <f>SUM(C3:C75)</f>
        <v>9901</v>
      </c>
      <c r="D76" s="19">
        <f>SUM(D3:D75)</f>
        <v>178</v>
      </c>
      <c r="E76" s="19">
        <f>B76+C76+D76</f>
        <v>11216</v>
      </c>
      <c r="F76" s="28">
        <f>SUM(F3:F75)</f>
        <v>718</v>
      </c>
      <c r="G76" s="28">
        <f>SUM(G3:G75)</f>
        <v>10051</v>
      </c>
      <c r="H76" s="21">
        <f t="shared" si="3"/>
        <v>1.1159088647895732</v>
      </c>
    </row>
    <row r="77" spans="1:13" x14ac:dyDescent="0.2">
      <c r="A77" s="19"/>
      <c r="B77" s="18"/>
      <c r="C77" s="19"/>
      <c r="D77" s="19"/>
      <c r="E77" s="19"/>
      <c r="F77" s="19"/>
      <c r="G77" s="19"/>
      <c r="H77" s="29"/>
      <c r="L77" s="16" t="s">
        <v>82</v>
      </c>
    </row>
    <row r="78" spans="1:13" x14ac:dyDescent="0.2">
      <c r="A78" s="19"/>
      <c r="B78" s="18"/>
      <c r="C78" s="19"/>
      <c r="D78" s="19"/>
      <c r="E78" s="19"/>
      <c r="F78" s="19"/>
      <c r="G78" s="19"/>
      <c r="H78" s="29"/>
      <c r="I78" s="30"/>
    </row>
    <row r="79" spans="1:13" x14ac:dyDescent="0.2">
      <c r="A79" s="17"/>
      <c r="B79" s="31"/>
      <c r="C79" s="32"/>
      <c r="D79" s="32"/>
      <c r="E79" s="32"/>
      <c r="F79" s="32"/>
      <c r="G79" s="32"/>
      <c r="H79" s="29"/>
      <c r="I79" s="30"/>
    </row>
    <row r="80" spans="1:13" x14ac:dyDescent="0.2">
      <c r="A80" s="17"/>
      <c r="B80" s="17"/>
      <c r="C80" s="17"/>
      <c r="D80" s="19"/>
      <c r="E80" s="17"/>
      <c r="F80" s="17"/>
      <c r="G80" s="17"/>
      <c r="I80" s="30"/>
    </row>
    <row r="81" spans="1:20" ht="14.45" customHeight="1" x14ac:dyDescent="0.2">
      <c r="A81" s="17"/>
      <c r="B81" s="17"/>
      <c r="C81" s="17"/>
      <c r="D81" s="19"/>
      <c r="E81" s="17"/>
      <c r="F81" s="17"/>
      <c r="G81" s="17"/>
    </row>
    <row r="82" spans="1:20" x14ac:dyDescent="0.2">
      <c r="A82" s="17"/>
      <c r="B82" s="17"/>
      <c r="C82" s="17"/>
      <c r="D82" s="19"/>
      <c r="E82" s="17"/>
      <c r="F82" s="17"/>
      <c r="G82" s="17"/>
    </row>
    <row r="83" spans="1:20" x14ac:dyDescent="0.2">
      <c r="A83" s="17"/>
      <c r="B83" s="17"/>
      <c r="C83" s="17"/>
      <c r="D83" s="19"/>
      <c r="E83" s="17"/>
      <c r="F83" s="17"/>
      <c r="G83" s="17"/>
    </row>
    <row r="84" spans="1:20" x14ac:dyDescent="0.2">
      <c r="A84" s="17"/>
      <c r="B84" s="17"/>
      <c r="C84" s="17"/>
      <c r="D84" s="19"/>
      <c r="E84" s="17"/>
      <c r="F84" s="17"/>
      <c r="G84" s="17"/>
    </row>
    <row r="85" spans="1:20" x14ac:dyDescent="0.2">
      <c r="A85" s="17"/>
      <c r="B85" s="17"/>
      <c r="C85" s="17"/>
      <c r="D85" s="19"/>
      <c r="E85" s="17"/>
      <c r="F85" s="17"/>
      <c r="G85" s="17"/>
    </row>
    <row r="86" spans="1:20" x14ac:dyDescent="0.2">
      <c r="A86" s="17"/>
      <c r="B86" s="17"/>
      <c r="C86" s="17"/>
      <c r="D86" s="19"/>
      <c r="E86" s="17"/>
      <c r="F86" s="17"/>
      <c r="G86" s="17"/>
    </row>
    <row r="87" spans="1:20" x14ac:dyDescent="0.2">
      <c r="A87" s="17"/>
      <c r="B87" s="17"/>
      <c r="C87" s="17"/>
      <c r="D87" s="19"/>
      <c r="E87" s="17"/>
      <c r="F87" s="17"/>
      <c r="G87" s="17"/>
    </row>
    <row r="88" spans="1:20" x14ac:dyDescent="0.2">
      <c r="A88" s="17"/>
      <c r="B88" s="17"/>
      <c r="C88" s="17"/>
      <c r="D88" s="19"/>
      <c r="E88" s="17"/>
      <c r="F88" s="17"/>
      <c r="G88" s="17"/>
    </row>
    <row r="89" spans="1:20" x14ac:dyDescent="0.2">
      <c r="A89" s="17"/>
      <c r="B89" s="17"/>
      <c r="C89" s="17"/>
      <c r="D89" s="19"/>
      <c r="E89" s="17"/>
      <c r="F89" s="17"/>
      <c r="G89" s="17"/>
    </row>
    <row r="90" spans="1:20" s="33" customFormat="1" x14ac:dyDescent="0.2">
      <c r="A90" s="17"/>
      <c r="B90" s="17"/>
      <c r="C90" s="17"/>
      <c r="D90" s="19"/>
      <c r="E90" s="17"/>
      <c r="F90" s="17"/>
      <c r="G90" s="17"/>
      <c r="I90" s="2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1:20" s="33" customFormat="1" x14ac:dyDescent="0.2">
      <c r="A91" s="17"/>
      <c r="B91" s="17"/>
      <c r="C91" s="17"/>
      <c r="D91" s="19"/>
      <c r="E91" s="17"/>
      <c r="F91" s="17"/>
      <c r="G91" s="17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 s="33" customFormat="1" x14ac:dyDescent="0.2">
      <c r="A92" s="17"/>
      <c r="B92" s="17"/>
      <c r="C92" s="17"/>
      <c r="D92" s="19"/>
      <c r="E92" s="17"/>
      <c r="F92" s="17"/>
      <c r="G92" s="17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 s="33" customFormat="1" x14ac:dyDescent="0.2">
      <c r="A93" s="17"/>
      <c r="B93" s="17"/>
      <c r="C93" s="17"/>
      <c r="D93" s="19"/>
      <c r="E93" s="17"/>
      <c r="F93" s="17"/>
      <c r="G93" s="17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 s="33" customFormat="1" x14ac:dyDescent="0.2">
      <c r="A94" s="17"/>
      <c r="B94" s="17"/>
      <c r="C94" s="17"/>
      <c r="D94" s="19"/>
      <c r="E94" s="17"/>
      <c r="F94" s="17"/>
      <c r="G94" s="17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 s="33" customFormat="1" x14ac:dyDescent="0.2">
      <c r="A95" s="17"/>
      <c r="B95" s="17"/>
      <c r="C95" s="17"/>
      <c r="D95" s="19"/>
      <c r="E95" s="17"/>
      <c r="F95" s="17"/>
      <c r="G95" s="17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 s="33" customFormat="1" x14ac:dyDescent="0.2">
      <c r="A96" s="17"/>
      <c r="B96" s="17"/>
      <c r="C96" s="17"/>
      <c r="D96" s="19"/>
      <c r="E96" s="17"/>
      <c r="F96" s="17"/>
      <c r="G96" s="17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 s="33" customFormat="1" x14ac:dyDescent="0.2">
      <c r="A97" s="34"/>
      <c r="B97" s="17"/>
      <c r="C97" s="17"/>
      <c r="D97" s="19"/>
      <c r="E97" s="17"/>
      <c r="F97" s="17"/>
      <c r="G97" s="17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</sheetData>
  <autoFilter ref="B1:B97"/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by County</vt:lpstr>
      <vt:lpstr>'Jan by County'!Print_Titles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dcterms:created xsi:type="dcterms:W3CDTF">2020-02-11T22:16:20Z</dcterms:created>
  <dcterms:modified xsi:type="dcterms:W3CDTF">2020-02-11T22:17:40Z</dcterms:modified>
</cp:coreProperties>
</file>