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1\"/>
    </mc:Choice>
  </mc:AlternateContent>
  <bookViews>
    <workbookView xWindow="1650" yWindow="1005" windowWidth="10980" windowHeight="9375" activeTab="11"/>
  </bookViews>
  <sheets>
    <sheet name="Feb '20  " sheetId="61" r:id="rId1"/>
    <sheet name="Mar '20" sheetId="62" r:id="rId2"/>
    <sheet name="Apr '20  " sheetId="65" r:id="rId3"/>
    <sheet name="May '20" sheetId="66" r:id="rId4"/>
    <sheet name="Jun '20  " sheetId="67" r:id="rId5"/>
    <sheet name="Jul 2020  " sheetId="68" r:id="rId6"/>
    <sheet name="Aug '20" sheetId="69" r:id="rId7"/>
    <sheet name="Sep '20 " sheetId="70" r:id="rId8"/>
    <sheet name="Oct '20 " sheetId="71" r:id="rId9"/>
    <sheet name="Nov '20 " sheetId="72" r:id="rId10"/>
    <sheet name="Dec '20  " sheetId="73" r:id="rId11"/>
    <sheet name="Jan '21" sheetId="74" r:id="rId12"/>
  </sheets>
  <calcPr calcId="162913"/>
</workbook>
</file>

<file path=xl/calcChain.xml><?xml version="1.0" encoding="utf-8"?>
<calcChain xmlns="http://schemas.openxmlformats.org/spreadsheetml/2006/main">
  <c r="G73" i="71" l="1"/>
  <c r="G74" i="71" s="1"/>
  <c r="G104" i="71" s="1"/>
  <c r="G23" i="71"/>
  <c r="G20" i="71"/>
  <c r="G122" i="71"/>
  <c r="G121" i="71"/>
  <c r="G120" i="71"/>
  <c r="G119" i="71"/>
  <c r="G116" i="71"/>
  <c r="G115" i="71"/>
  <c r="G110" i="71"/>
  <c r="G109" i="71"/>
  <c r="G106" i="71"/>
  <c r="G105" i="71"/>
  <c r="G102" i="71"/>
  <c r="G101" i="71"/>
  <c r="G100" i="71"/>
  <c r="G99" i="71"/>
  <c r="G97" i="71"/>
  <c r="G96" i="71"/>
  <c r="G94" i="71"/>
  <c r="G93" i="71"/>
  <c r="G91" i="71"/>
  <c r="G90" i="71"/>
  <c r="G89" i="71"/>
  <c r="G87" i="71"/>
  <c r="G86" i="71"/>
  <c r="G85" i="71"/>
  <c r="G83" i="71"/>
  <c r="G82" i="71"/>
  <c r="G80" i="71"/>
  <c r="G79" i="71"/>
  <c r="G78" i="71"/>
  <c r="G76" i="71"/>
  <c r="G75" i="71"/>
  <c r="G70" i="71"/>
  <c r="G69" i="71"/>
  <c r="G68" i="71"/>
  <c r="G67" i="71"/>
  <c r="G63" i="71"/>
  <c r="G62" i="71"/>
  <c r="G60" i="71"/>
  <c r="G59" i="71"/>
  <c r="G58" i="71"/>
  <c r="G57" i="71"/>
  <c r="G55" i="71"/>
  <c r="G54" i="71"/>
  <c r="G53" i="71"/>
  <c r="G52" i="71"/>
  <c r="G51" i="71"/>
  <c r="G49" i="71"/>
  <c r="G48" i="71"/>
  <c r="G47" i="71"/>
  <c r="G46" i="71"/>
  <c r="G45" i="71"/>
  <c r="G43" i="71"/>
  <c r="G41" i="71"/>
  <c r="G40" i="71"/>
  <c r="G39" i="71"/>
  <c r="G38" i="71"/>
  <c r="G37" i="71"/>
  <c r="G34" i="71"/>
  <c r="G33" i="71"/>
  <c r="G32" i="71"/>
  <c r="G31" i="71"/>
  <c r="G30" i="71"/>
  <c r="G28" i="71"/>
  <c r="G27" i="71"/>
  <c r="G25" i="71"/>
  <c r="G24" i="71"/>
  <c r="G22" i="71"/>
  <c r="G21" i="71"/>
  <c r="G19" i="71"/>
  <c r="G18" i="71"/>
  <c r="G17" i="71"/>
  <c r="G16" i="71"/>
  <c r="G15" i="71"/>
  <c r="G14" i="71"/>
  <c r="G12" i="71"/>
  <c r="G11" i="71"/>
  <c r="G10" i="71"/>
  <c r="G9" i="71"/>
  <c r="G8" i="71"/>
  <c r="G6" i="71"/>
  <c r="G5" i="71"/>
  <c r="G4" i="71"/>
  <c r="G3" i="71"/>
  <c r="E7" i="71" l="1"/>
  <c r="F7" i="71"/>
  <c r="G7" i="71"/>
  <c r="E13" i="71"/>
  <c r="F13" i="71"/>
  <c r="G13" i="71"/>
  <c r="E20" i="71"/>
  <c r="F20" i="71"/>
  <c r="E23" i="71"/>
  <c r="F23" i="71"/>
  <c r="E26" i="71"/>
  <c r="F26" i="71"/>
  <c r="G26" i="71"/>
  <c r="E29" i="71"/>
  <c r="F29" i="71"/>
  <c r="G29" i="71"/>
  <c r="E35" i="71"/>
  <c r="F35" i="71"/>
  <c r="G35" i="71"/>
  <c r="E42" i="71"/>
  <c r="F42" i="71"/>
  <c r="G42" i="71"/>
  <c r="E44" i="71"/>
  <c r="F44" i="71"/>
  <c r="G44" i="71"/>
  <c r="E50" i="71"/>
  <c r="F50" i="71"/>
  <c r="G50" i="71"/>
  <c r="E56" i="71"/>
  <c r="F56" i="71"/>
  <c r="G56" i="71"/>
  <c r="E61" i="71"/>
  <c r="F61" i="71"/>
  <c r="G61" i="71"/>
  <c r="E64" i="71"/>
  <c r="F64" i="71"/>
  <c r="G64" i="71"/>
  <c r="E71" i="71"/>
  <c r="F71" i="71"/>
  <c r="F72" i="71" s="1"/>
  <c r="G71" i="71"/>
  <c r="G72" i="71" s="1"/>
  <c r="E74" i="71"/>
  <c r="F74" i="71"/>
  <c r="E77" i="71"/>
  <c r="F77" i="71"/>
  <c r="G77" i="71"/>
  <c r="E81" i="71"/>
  <c r="F81" i="71"/>
  <c r="G81" i="71"/>
  <c r="E84" i="71"/>
  <c r="F84" i="71"/>
  <c r="G84" i="71"/>
  <c r="E88" i="71"/>
  <c r="F88" i="71"/>
  <c r="G88" i="71"/>
  <c r="E92" i="71"/>
  <c r="F92" i="71"/>
  <c r="G92" i="71"/>
  <c r="E95" i="71"/>
  <c r="F95" i="71"/>
  <c r="G95" i="71"/>
  <c r="E98" i="71"/>
  <c r="F98" i="71"/>
  <c r="G98" i="71"/>
  <c r="E103" i="71"/>
  <c r="F103" i="71"/>
  <c r="G103" i="71"/>
  <c r="E107" i="71"/>
  <c r="F107" i="71"/>
  <c r="G107" i="71"/>
  <c r="E111" i="71"/>
  <c r="F111" i="71"/>
  <c r="G111" i="71"/>
  <c r="E114" i="71"/>
  <c r="F114" i="71"/>
  <c r="G114" i="71"/>
  <c r="E117" i="71"/>
  <c r="F117" i="71"/>
  <c r="G117" i="71"/>
  <c r="E123" i="71"/>
  <c r="F123" i="71"/>
  <c r="F124" i="71" s="1"/>
  <c r="G123" i="71"/>
  <c r="G124" i="71" s="1"/>
  <c r="F118" i="71" l="1"/>
  <c r="E104" i="71"/>
  <c r="F104" i="71"/>
  <c r="F65" i="71"/>
  <c r="E65" i="71"/>
  <c r="F36" i="71"/>
  <c r="G118" i="71"/>
  <c r="G65" i="71"/>
  <c r="G36" i="71"/>
  <c r="E118" i="71"/>
  <c r="E36" i="71"/>
  <c r="E72" i="71"/>
  <c r="E124" i="71"/>
  <c r="G7" i="68"/>
  <c r="F7" i="68"/>
  <c r="E7" i="68"/>
  <c r="F125" i="71" l="1"/>
  <c r="G125" i="71"/>
  <c r="E125" i="71"/>
  <c r="F74" i="66"/>
  <c r="E74" i="66"/>
  <c r="F123" i="65" l="1"/>
  <c r="F124" i="65" s="1"/>
  <c r="E123" i="65"/>
  <c r="F117" i="65"/>
  <c r="E117" i="65"/>
  <c r="F114" i="65"/>
  <c r="E114" i="65"/>
  <c r="G64" i="65"/>
  <c r="G44" i="65"/>
  <c r="F44" i="65"/>
  <c r="E44" i="65"/>
  <c r="G42" i="65"/>
  <c r="F42" i="65"/>
  <c r="E42" i="65"/>
  <c r="F35" i="65"/>
  <c r="E35" i="65"/>
  <c r="F29" i="65"/>
  <c r="E29" i="65"/>
  <c r="F26" i="65"/>
  <c r="E26" i="65"/>
  <c r="F23" i="65"/>
  <c r="E23" i="65"/>
  <c r="F118" i="65" l="1"/>
  <c r="E118" i="65"/>
  <c r="E124" i="65"/>
  <c r="H97" i="61" l="1"/>
  <c r="H96" i="61"/>
  <c r="H95" i="61"/>
  <c r="H94" i="61"/>
  <c r="H93" i="61"/>
  <c r="H92" i="61"/>
  <c r="H91" i="61"/>
  <c r="H90" i="61"/>
  <c r="H89" i="61"/>
  <c r="H88" i="61"/>
  <c r="H87" i="61"/>
  <c r="H86" i="61"/>
  <c r="H85" i="61"/>
  <c r="H83" i="61"/>
  <c r="H82" i="61"/>
  <c r="G42" i="61"/>
  <c r="H84" i="61" l="1"/>
</calcChain>
</file>

<file path=xl/sharedStrings.xml><?xml version="1.0" encoding="utf-8"?>
<sst xmlns="http://schemas.openxmlformats.org/spreadsheetml/2006/main" count="4739" uniqueCount="271">
  <si>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</si>
  <si>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</si>
  <si>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</si>
  <si>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</si>
  <si>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</si>
  <si>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</si>
  <si>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</si>
  <si>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</si>
  <si>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</si>
  <si>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</si>
  <si>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</si>
  <si>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</si>
  <si>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</si>
  <si>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</si>
  <si>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</si>
  <si>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</si>
  <si>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</si>
  <si>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</si>
  <si>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</si>
  <si>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</si>
  <si>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</si>
  <si>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</si>
  <si>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</si>
  <si>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</si>
  <si>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</si>
  <si>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</si>
  <si>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</si>
  <si>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</si>
  <si>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</si>
  <si>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</si>
  <si>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</si>
  <si>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</si>
  <si>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</si>
  <si>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</si>
  <si>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</si>
  <si>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</si>
  <si>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</si>
  <si>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</si>
  <si>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</si>
  <si>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</si>
  <si>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</si>
  <si>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</si>
  <si>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</si>
  <si>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</si>
  <si>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</si>
  <si>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</si>
  <si>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</si>
  <si>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</si>
  <si>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</si>
  <si>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</si>
  <si>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</si>
  <si>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</si>
  <si>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</si>
  <si>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</si>
  <si>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</si>
  <si>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</si>
  <si>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</si>
  <si>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</si>
  <si>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</si>
  <si>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</si>
  <si>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</si>
  <si>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</si>
  <si>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</si>
  <si>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</si>
  <si>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</si>
  <si>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</si>
  <si>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</si>
  <si>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</si>
  <si>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</si>
  <si>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</si>
  <si>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</si>
  <si>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</si>
  <si>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</si>
  <si>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</si>
  <si>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</si>
  <si>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</si>
  <si>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</si>
  <si>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</si>
  <si>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</si>
  <si>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</si>
  <si>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</si>
  <si>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</si>
  <si>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</si>
  <si>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</si>
  <si>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</si>
  <si>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</si>
  <si>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</si>
  <si>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</si>
  <si>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</si>
  <si>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</si>
  <si>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</si>
  <si>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</si>
  <si>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</si>
  <si>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</si>
  <si>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</si>
  <si>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</si>
  <si>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</si>
  <si>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</si>
  <si>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</si>
  <si>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</si>
  <si>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</si>
  <si>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</si>
  <si>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</si>
  <si>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</si>
  <si>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</si>
  <si>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</si>
  <si>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</si>
  <si>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</si>
  <si>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</si>
  <si>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</si>
  <si>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</si>
  <si>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</si>
  <si>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</si>
  <si>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</si>
  <si>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</si>
  <si>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</si>
  <si>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</si>
  <si>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</si>
  <si>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</si>
  <si>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</si>
  <si>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</si>
  <si>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</si>
  <si>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</si>
  <si>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</si>
  <si>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</si>
  <si>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</si>
  <si>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</si>
  <si>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</si>
  <si>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</si>
  <si>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</si>
  <si>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</si>
  <si>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</si>
  <si>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</si>
  <si>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</si>
  <si>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</si>
  <si>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</si>
  <si>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</si>
  <si>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</si>
  <si>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</si>
  <si>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</si>
  <si>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</si>
  <si>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</si>
  <si>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</si>
  <si>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</si>
  <si>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</si>
  <si>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</si>
  <si>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</si>
  <si>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</si>
  <si>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</si>
  <si>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</si>
  <si>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</si>
  <si>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</si>
  <si>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</si>
  <si>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</si>
  <si>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</si>
  <si>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</si>
  <si>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</si>
  <si>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</si>
  <si>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</si>
  <si>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</si>
  <si>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</si>
  <si>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</si>
  <si>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</si>
  <si>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</si>
  <si>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</si>
  <si>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</si>
  <si>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</si>
  <si>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</si>
  <si>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</si>
  <si>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</si>
  <si>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</si>
  <si>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</si>
  <si>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</si>
  <si>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</si>
  <si>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</si>
  <si>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</si>
  <si>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</si>
  <si>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</si>
  <si>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</si>
  <si>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</si>
  <si>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</si>
  <si>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</si>
  <si>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</si>
  <si>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</si>
  <si>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</si>
  <si>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</si>
  <si>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</si>
  <si>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</si>
  <si>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</si>
  <si>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</si>
  <si>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</si>
  <si>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</si>
  <si>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</si>
  <si>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</si>
  <si>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</si>
  <si>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</si>
  <si>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</si>
  <si>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</si>
  <si>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</si>
  <si>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</si>
  <si>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</si>
  <si>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</si>
  <si>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</si>
  <si>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</si>
  <si>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</si>
  <si>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</si>
  <si>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</si>
  <si>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</si>
  <si>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</si>
  <si>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</si>
  <si>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</si>
  <si>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</si>
  <si>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</si>
  <si>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</si>
  <si>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</si>
  <si>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</si>
  <si>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</si>
  <si>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</si>
  <si>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</si>
  <si>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</si>
  <si>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</si>
  <si>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</si>
  <si>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</si>
  <si>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</si>
  <si>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</si>
  <si>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</si>
  <si>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</si>
  <si>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</si>
  <si>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</si>
  <si>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</si>
  <si>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</si>
  <si>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</si>
  <si>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</si>
  <si>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</si>
  <si>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</si>
  <si>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</si>
  <si>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</si>
  <si>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</si>
  <si>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</si>
  <si>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</si>
  <si>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</si>
  <si>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</si>
  <si>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</si>
  <si>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</si>
  <si>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</si>
  <si>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</si>
  <si>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</si>
  <si>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</si>
  <si>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</si>
  <si>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</si>
  <si>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</si>
  <si>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</si>
  <si>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</si>
  <si>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</si>
  <si>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</si>
  <si>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      Voter Registration Services-OKDHS Live!</t>
  </si>
  <si>
    <t xml:space="preserve">Run date/time: 2020/03/02 10:02:49.638 </t>
  </si>
  <si>
    <t>Oklahoma Dept of Human Services                                                                                                                              Voter Registration Services-OKDHS Live!</t>
  </si>
  <si>
    <t xml:space="preserve">Run date/time: 2020/04/01 22:56:23.317 </t>
  </si>
  <si>
    <t xml:space="preserve">Run date/time: 2020/05/01 14:41:11.022 </t>
  </si>
  <si>
    <t>Run date/time: 2020/06/01 12:51:20.317</t>
  </si>
  <si>
    <t>Run date/time: 2020/07/01 09:32:40.337</t>
  </si>
  <si>
    <t>Oklahoma Dept of Human Services        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</si>
  <si>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     Voter Registration Services-OKDHS Live!</t>
  </si>
  <si>
    <t xml:space="preserve">Run date/time: 2020/08/03 07:16:15.342 </t>
  </si>
  <si>
    <t xml:space="preserve">Run date/time: 2020/09/01 10:59:10.916 </t>
  </si>
  <si>
    <t>Run date/time: 2020/10/01 127:32:28.738</t>
  </si>
  <si>
    <t xml:space="preserve">Run date/time: 2020/11/01 19:35:20.026 </t>
  </si>
  <si>
    <t xml:space="preserve">Run date/time: 2020/12/01 10:32:39.948 </t>
  </si>
  <si>
    <t xml:space="preserve">Run date/time: 2021/01/04 07:21:47.861 </t>
  </si>
  <si>
    <t>Run date/time: 2020/02/01 09:58:31.430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</si>
</sst>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  <font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6" xfId="0" applyBorder="1"/>
    <xf numFmtId="0" fontId="0" fillId="8" borderId="2" xfId="0" applyFill="1" applyBorder="1" applyAlignment="1">
      <alignment horizontal="left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2" sqref="D1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67" t="s">
        <v>254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6</v>
      </c>
      <c r="F6" s="8">
        <v>17</v>
      </c>
      <c r="G6" s="8">
        <v>23</v>
      </c>
      <c r="H6" s="3"/>
    </row>
    <row r="7" spans="1:8" ht="15" customHeight="1" x14ac:dyDescent="0.35">
      <c r="A7" s="66" t="s">
        <v>11</v>
      </c>
      <c r="B7" s="66"/>
      <c r="C7" s="66"/>
      <c r="D7" s="24"/>
      <c r="E7" s="7">
        <v>6</v>
      </c>
      <c r="F7" s="7">
        <v>17</v>
      </c>
      <c r="G7" s="7">
        <v>23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100</v>
      </c>
      <c r="F9" s="8">
        <v>605</v>
      </c>
      <c r="G9" s="8">
        <v>705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24"/>
      <c r="E13" s="7">
        <v>100</v>
      </c>
      <c r="F13" s="7">
        <v>605</v>
      </c>
      <c r="G13" s="7">
        <v>705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14</v>
      </c>
      <c r="F14" s="8">
        <v>87</v>
      </c>
      <c r="G14" s="8">
        <v>101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52</v>
      </c>
      <c r="F16" s="8">
        <v>311</v>
      </c>
      <c r="G16" s="8">
        <v>363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107</v>
      </c>
      <c r="F17" s="10">
        <v>670</v>
      </c>
      <c r="G17" s="5">
        <v>777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12</v>
      </c>
      <c r="F19" s="10">
        <v>94</v>
      </c>
      <c r="G19" s="5">
        <v>106</v>
      </c>
      <c r="H19" s="3"/>
    </row>
    <row r="20" spans="1:8" ht="15" customHeight="1" x14ac:dyDescent="0.35">
      <c r="A20" s="66" t="s">
        <v>26</v>
      </c>
      <c r="B20" s="66"/>
      <c r="C20" s="66"/>
      <c r="D20" s="24"/>
      <c r="E20" s="7">
        <v>185</v>
      </c>
      <c r="F20" s="7">
        <v>1162</v>
      </c>
      <c r="G20" s="7">
        <v>1347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106</v>
      </c>
      <c r="F21" s="8">
        <v>624</v>
      </c>
      <c r="G21" s="8">
        <v>730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21</v>
      </c>
      <c r="F22" s="10">
        <v>98</v>
      </c>
      <c r="G22" s="10">
        <v>119</v>
      </c>
      <c r="H22" s="3"/>
    </row>
    <row r="23" spans="1:8" ht="15" customHeight="1" x14ac:dyDescent="0.35">
      <c r="A23" s="66" t="s">
        <v>30</v>
      </c>
      <c r="B23" s="66"/>
      <c r="C23" s="66"/>
      <c r="D23" s="24"/>
      <c r="E23" s="7">
        <v>127</v>
      </c>
      <c r="F23" s="7">
        <v>722</v>
      </c>
      <c r="G23" s="7">
        <v>849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54</v>
      </c>
      <c r="F24" s="8">
        <v>327</v>
      </c>
      <c r="G24" s="8">
        <v>381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80</v>
      </c>
      <c r="F25" s="10">
        <v>494</v>
      </c>
      <c r="G25" s="5">
        <v>574</v>
      </c>
      <c r="H25" s="3"/>
    </row>
    <row r="26" spans="1:8" ht="15" customHeight="1" x14ac:dyDescent="0.35">
      <c r="A26" s="66" t="s">
        <v>34</v>
      </c>
      <c r="B26" s="66"/>
      <c r="C26" s="66"/>
      <c r="D26" s="24"/>
      <c r="E26" s="7">
        <v>134</v>
      </c>
      <c r="F26" s="7">
        <v>821</v>
      </c>
      <c r="G26" s="7">
        <v>955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42</v>
      </c>
      <c r="F27" s="8">
        <v>205</v>
      </c>
      <c r="G27" s="8">
        <v>247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28</v>
      </c>
      <c r="F28" s="10">
        <v>182</v>
      </c>
      <c r="G28" s="5">
        <v>210</v>
      </c>
      <c r="H28" s="3"/>
    </row>
    <row r="29" spans="1:8" ht="15" customHeight="1" x14ac:dyDescent="0.35">
      <c r="A29" s="66" t="s">
        <v>38</v>
      </c>
      <c r="B29" s="66"/>
      <c r="C29" s="66"/>
      <c r="D29" s="24"/>
      <c r="E29" s="7">
        <v>70</v>
      </c>
      <c r="F29" s="7">
        <v>387</v>
      </c>
      <c r="G29" s="7">
        <v>457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62</v>
      </c>
      <c r="F34" s="8">
        <v>420</v>
      </c>
      <c r="G34" s="8">
        <v>482</v>
      </c>
      <c r="H34" s="3"/>
    </row>
    <row r="35" spans="1:8" ht="15" customHeight="1" x14ac:dyDescent="0.35">
      <c r="A35" s="70" t="s">
        <v>45</v>
      </c>
      <c r="B35" s="70"/>
      <c r="C35" s="70"/>
      <c r="D35" s="26"/>
      <c r="E35" s="7">
        <v>62</v>
      </c>
      <c r="F35" s="7">
        <v>423</v>
      </c>
      <c r="G35" s="7">
        <v>485</v>
      </c>
      <c r="H35" s="3"/>
    </row>
    <row r="36" spans="1:8" ht="15" customHeight="1" x14ac:dyDescent="0.35">
      <c r="A36" s="66" t="s">
        <v>46</v>
      </c>
      <c r="B36" s="66"/>
      <c r="C36" s="66"/>
      <c r="D36" s="24"/>
      <c r="E36" s="7">
        <v>684</v>
      </c>
      <c r="F36" s="7">
        <v>4137</v>
      </c>
      <c r="G36" s="7">
        <v>4821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77</v>
      </c>
      <c r="F39" s="10">
        <v>379</v>
      </c>
      <c r="G39" s="10">
        <v>456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24"/>
      <c r="E42" s="12">
        <v>77</v>
      </c>
      <c r="F42" s="12">
        <v>379</v>
      </c>
      <c r="G42" s="12">
        <f t="shared" ref="G42" si="0">SUM(G37:G41)</f>
        <v>456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199</v>
      </c>
      <c r="F43" s="8">
        <v>1218</v>
      </c>
      <c r="G43" s="8">
        <v>1417</v>
      </c>
      <c r="H43" s="3"/>
    </row>
    <row r="44" spans="1:8" ht="15" customHeight="1" x14ac:dyDescent="0.35">
      <c r="A44" s="66" t="s">
        <v>57</v>
      </c>
      <c r="B44" s="66"/>
      <c r="C44" s="66"/>
      <c r="D44" s="24"/>
      <c r="E44" s="12">
        <v>199</v>
      </c>
      <c r="F44" s="12">
        <v>1218</v>
      </c>
      <c r="G44" s="12">
        <v>1417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76</v>
      </c>
      <c r="F45" s="10">
        <v>379</v>
      </c>
      <c r="G45" s="10">
        <v>455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182</v>
      </c>
      <c r="F49" s="10">
        <v>1031</v>
      </c>
      <c r="G49" s="10">
        <v>1213</v>
      </c>
      <c r="H49" s="3"/>
    </row>
    <row r="50" spans="1:8" ht="15" customHeight="1" x14ac:dyDescent="0.35">
      <c r="A50" s="66" t="s">
        <v>64</v>
      </c>
      <c r="B50" s="66"/>
      <c r="C50" s="66"/>
      <c r="D50" s="24"/>
      <c r="E50" s="12">
        <v>258</v>
      </c>
      <c r="F50" s="12">
        <v>1410</v>
      </c>
      <c r="G50" s="12">
        <v>1668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144</v>
      </c>
      <c r="F51" s="8">
        <v>794</v>
      </c>
      <c r="G51" s="8">
        <v>938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19</v>
      </c>
      <c r="F52" s="10">
        <v>150</v>
      </c>
      <c r="G52" s="10">
        <v>169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163</v>
      </c>
      <c r="G54" s="10">
        <v>192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94</v>
      </c>
      <c r="F55" s="8">
        <v>717</v>
      </c>
      <c r="G55" s="8">
        <v>811</v>
      </c>
      <c r="H55" s="3"/>
    </row>
    <row r="56" spans="1:8" ht="15" customHeight="1" x14ac:dyDescent="0.35">
      <c r="A56" s="66" t="s">
        <v>71</v>
      </c>
      <c r="B56" s="66"/>
      <c r="C56" s="66"/>
      <c r="D56" s="24"/>
      <c r="E56" s="12">
        <v>286</v>
      </c>
      <c r="F56" s="12">
        <v>1824</v>
      </c>
      <c r="G56" s="12">
        <v>2110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193</v>
      </c>
      <c r="F58" s="8">
        <v>789</v>
      </c>
      <c r="G58" s="8">
        <v>982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66" t="s">
        <v>77</v>
      </c>
      <c r="B61" s="66"/>
      <c r="C61" s="66"/>
      <c r="D61" s="24"/>
      <c r="E61" s="12">
        <v>193</v>
      </c>
      <c r="F61" s="12">
        <v>789</v>
      </c>
      <c r="G61" s="12">
        <v>982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206</v>
      </c>
      <c r="F63" s="8">
        <v>1353</v>
      </c>
      <c r="G63" s="8">
        <v>1559</v>
      </c>
      <c r="H63" s="3"/>
    </row>
    <row r="64" spans="1:8" ht="15" customHeight="1" x14ac:dyDescent="0.35">
      <c r="A64" s="66" t="s">
        <v>81</v>
      </c>
      <c r="B64" s="66"/>
      <c r="C64" s="66"/>
      <c r="D64" s="24"/>
      <c r="E64" s="12">
        <v>206</v>
      </c>
      <c r="F64" s="12">
        <v>1353</v>
      </c>
      <c r="G64" s="12">
        <v>1559</v>
      </c>
      <c r="H64" s="3"/>
    </row>
    <row r="65" spans="1:8" ht="21.75" customHeight="1" x14ac:dyDescent="0.35">
      <c r="A65" s="66" t="s">
        <v>82</v>
      </c>
      <c r="B65" s="66"/>
      <c r="C65" s="66"/>
      <c r="D65" s="24"/>
      <c r="E65" s="12">
        <v>1219</v>
      </c>
      <c r="F65" s="12">
        <v>6973</v>
      </c>
      <c r="G65" s="12">
        <v>8192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1</v>
      </c>
      <c r="F67" s="8">
        <v>0</v>
      </c>
      <c r="G67" s="8">
        <v>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1149</v>
      </c>
      <c r="F68" s="10">
        <v>3735</v>
      </c>
      <c r="G68" s="10">
        <v>4884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24"/>
      <c r="E71" s="12">
        <v>1150</v>
      </c>
      <c r="F71" s="12">
        <v>3735</v>
      </c>
      <c r="G71" s="12">
        <v>4885</v>
      </c>
      <c r="H71" s="3"/>
    </row>
    <row r="72" spans="1:8" ht="15" customHeight="1" x14ac:dyDescent="0.35">
      <c r="A72" s="69" t="s">
        <v>91</v>
      </c>
      <c r="B72" s="69"/>
      <c r="C72" s="69"/>
      <c r="D72" s="25"/>
      <c r="E72" s="7">
        <v>1150</v>
      </c>
      <c r="F72" s="7">
        <v>3735</v>
      </c>
      <c r="G72" s="7">
        <v>4885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120</v>
      </c>
      <c r="F73" s="8">
        <v>685</v>
      </c>
      <c r="G73" s="8">
        <v>805</v>
      </c>
      <c r="H73" s="3"/>
    </row>
    <row r="74" spans="1:8" ht="15" customHeight="1" x14ac:dyDescent="0.35">
      <c r="A74" s="66" t="s">
        <v>95</v>
      </c>
      <c r="B74" s="66"/>
      <c r="C74" s="66"/>
      <c r="D74" s="24"/>
      <c r="E74" s="12">
        <v>120</v>
      </c>
      <c r="F74" s="12">
        <v>685</v>
      </c>
      <c r="G74" s="12">
        <v>805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10</v>
      </c>
      <c r="F75" s="10">
        <v>68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98</v>
      </c>
      <c r="F76" s="8">
        <v>712</v>
      </c>
      <c r="G76" s="8">
        <v>810</v>
      </c>
      <c r="H76" s="3"/>
    </row>
    <row r="77" spans="1:8" ht="15" customHeight="1" x14ac:dyDescent="0.35">
      <c r="A77" s="66" t="s">
        <v>99</v>
      </c>
      <c r="B77" s="66"/>
      <c r="C77" s="66"/>
      <c r="D77" s="24"/>
      <c r="E77" s="12">
        <v>108</v>
      </c>
      <c r="F77" s="12">
        <v>780</v>
      </c>
      <c r="G77" s="12">
        <v>888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41</v>
      </c>
      <c r="F78" s="10">
        <v>312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72</v>
      </c>
      <c r="F79" s="8">
        <v>504</v>
      </c>
      <c r="G79" s="8">
        <v>576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167</v>
      </c>
      <c r="G80" s="5">
        <v>190</v>
      </c>
      <c r="H80" s="3"/>
    </row>
    <row r="81" spans="1:8" ht="15" customHeight="1" x14ac:dyDescent="0.35">
      <c r="A81" s="66" t="s">
        <v>104</v>
      </c>
      <c r="B81" s="66"/>
      <c r="C81" s="66"/>
      <c r="D81" s="24"/>
      <c r="E81" s="12">
        <v>136</v>
      </c>
      <c r="F81" s="12">
        <v>983</v>
      </c>
      <c r="G81" s="12">
        <v>1119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17</v>
      </c>
      <c r="F82" s="8">
        <v>93</v>
      </c>
      <c r="G82" s="8">
        <v>110</v>
      </c>
      <c r="H82" s="3">
        <f t="shared" ref="H82:H97" si="1">SUM(E82:F82)</f>
        <v>110</v>
      </c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32</v>
      </c>
      <c r="F83" s="10">
        <v>251</v>
      </c>
      <c r="G83" s="5">
        <v>283</v>
      </c>
      <c r="H83" s="3">
        <f t="shared" si="1"/>
        <v>283</v>
      </c>
    </row>
    <row r="84" spans="1:8" ht="15" customHeight="1" x14ac:dyDescent="0.35">
      <c r="A84" s="66" t="s">
        <v>108</v>
      </c>
      <c r="B84" s="66"/>
      <c r="C84" s="66"/>
      <c r="D84" s="24"/>
      <c r="E84" s="12">
        <v>49</v>
      </c>
      <c r="F84" s="12">
        <v>344</v>
      </c>
      <c r="G84" s="12">
        <v>393</v>
      </c>
      <c r="H84" s="3">
        <f t="shared" si="1"/>
        <v>393</v>
      </c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19</v>
      </c>
      <c r="F85" s="8">
        <v>224</v>
      </c>
      <c r="G85" s="8">
        <v>243</v>
      </c>
      <c r="H85" s="3">
        <f t="shared" si="1"/>
        <v>243</v>
      </c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77</v>
      </c>
      <c r="F86" s="10">
        <v>543</v>
      </c>
      <c r="G86" s="5">
        <v>620</v>
      </c>
      <c r="H86" s="3">
        <f t="shared" si="1"/>
        <v>620</v>
      </c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2</v>
      </c>
      <c r="F87" s="8">
        <v>91</v>
      </c>
      <c r="G87" s="8">
        <v>93</v>
      </c>
      <c r="H87" s="3">
        <f t="shared" si="1"/>
        <v>93</v>
      </c>
    </row>
    <row r="88" spans="1:8" ht="15" customHeight="1" x14ac:dyDescent="0.35">
      <c r="A88" s="66" t="s">
        <v>113</v>
      </c>
      <c r="B88" s="66"/>
      <c r="C88" s="66"/>
      <c r="D88" s="24"/>
      <c r="E88" s="12">
        <v>98</v>
      </c>
      <c r="F88" s="12">
        <v>858</v>
      </c>
      <c r="G88" s="12">
        <v>956</v>
      </c>
      <c r="H88" s="3">
        <f t="shared" si="1"/>
        <v>956</v>
      </c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25</v>
      </c>
      <c r="F89" s="10">
        <v>192</v>
      </c>
      <c r="G89" s="5">
        <v>217</v>
      </c>
      <c r="H89" s="3">
        <f t="shared" si="1"/>
        <v>217</v>
      </c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77</v>
      </c>
      <c r="F90" s="8">
        <v>590</v>
      </c>
      <c r="G90" s="8">
        <v>667</v>
      </c>
      <c r="H90" s="3">
        <f t="shared" si="1"/>
        <v>667</v>
      </c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112</v>
      </c>
      <c r="F91" s="10">
        <v>554</v>
      </c>
      <c r="G91" s="5">
        <v>666</v>
      </c>
      <c r="H91" s="3">
        <f t="shared" si="1"/>
        <v>666</v>
      </c>
    </row>
    <row r="92" spans="1:8" ht="15" customHeight="1" x14ac:dyDescent="0.35">
      <c r="A92" s="71" t="s">
        <v>118</v>
      </c>
      <c r="B92" s="72"/>
      <c r="C92" s="73"/>
      <c r="D92" s="27"/>
      <c r="E92" s="12">
        <v>214</v>
      </c>
      <c r="F92" s="12">
        <v>1336</v>
      </c>
      <c r="G92" s="12">
        <v>1550</v>
      </c>
      <c r="H92" s="3">
        <f t="shared" si="1"/>
        <v>1550</v>
      </c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85</v>
      </c>
      <c r="F93" s="8">
        <v>376</v>
      </c>
      <c r="G93" s="8">
        <v>461</v>
      </c>
      <c r="H93" s="3">
        <f t="shared" si="1"/>
        <v>461</v>
      </c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41</v>
      </c>
      <c r="F94" s="10">
        <v>135</v>
      </c>
      <c r="G94" s="5">
        <v>176</v>
      </c>
      <c r="H94" s="3">
        <f t="shared" si="1"/>
        <v>176</v>
      </c>
    </row>
    <row r="95" spans="1:8" ht="15" customHeight="1" x14ac:dyDescent="0.35">
      <c r="A95" s="71" t="s">
        <v>122</v>
      </c>
      <c r="B95" s="72"/>
      <c r="C95" s="73"/>
      <c r="D95" s="27"/>
      <c r="E95" s="12">
        <v>126</v>
      </c>
      <c r="F95" s="12">
        <v>511</v>
      </c>
      <c r="G95" s="12">
        <v>637</v>
      </c>
      <c r="H95" s="3">
        <f t="shared" si="1"/>
        <v>637</v>
      </c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39</v>
      </c>
      <c r="F96" s="8">
        <v>172</v>
      </c>
      <c r="G96" s="8">
        <v>211</v>
      </c>
      <c r="H96" s="3">
        <f t="shared" si="1"/>
        <v>211</v>
      </c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88</v>
      </c>
      <c r="F97" s="10">
        <v>291</v>
      </c>
      <c r="G97" s="5">
        <v>379</v>
      </c>
      <c r="H97" s="3">
        <f t="shared" si="1"/>
        <v>379</v>
      </c>
    </row>
    <row r="98" spans="1:8" ht="15" customHeight="1" x14ac:dyDescent="0.35">
      <c r="A98" s="71" t="s">
        <v>126</v>
      </c>
      <c r="B98" s="72"/>
      <c r="C98" s="73"/>
      <c r="D98" s="27"/>
      <c r="E98" s="12">
        <v>127</v>
      </c>
      <c r="F98" s="12">
        <v>463</v>
      </c>
      <c r="G98" s="12">
        <v>590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16</v>
      </c>
      <c r="F99" s="8">
        <v>182</v>
      </c>
      <c r="G99" s="8">
        <v>198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57</v>
      </c>
      <c r="F100" s="10">
        <v>209</v>
      </c>
      <c r="G100" s="5">
        <v>266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39</v>
      </c>
      <c r="F101" s="8">
        <v>386</v>
      </c>
      <c r="G101" s="8">
        <v>425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75</v>
      </c>
      <c r="F102" s="10">
        <v>292</v>
      </c>
      <c r="G102" s="5">
        <v>367</v>
      </c>
      <c r="H102" s="3"/>
    </row>
    <row r="103" spans="1:8" ht="15" customHeight="1" x14ac:dyDescent="0.35">
      <c r="A103" s="71" t="s">
        <v>132</v>
      </c>
      <c r="B103" s="72"/>
      <c r="C103" s="73"/>
      <c r="D103" s="27"/>
      <c r="E103" s="12">
        <v>187</v>
      </c>
      <c r="F103" s="12">
        <v>1069</v>
      </c>
      <c r="G103" s="12">
        <v>1256</v>
      </c>
      <c r="H103" s="3"/>
    </row>
    <row r="104" spans="1:8" ht="15" customHeight="1" x14ac:dyDescent="0.35">
      <c r="A104" s="66" t="s">
        <v>133</v>
      </c>
      <c r="B104" s="66"/>
      <c r="C104" s="66"/>
      <c r="D104" s="24"/>
      <c r="E104" s="12">
        <v>1165</v>
      </c>
      <c r="F104" s="12">
        <v>7029</v>
      </c>
      <c r="G104" s="12">
        <v>8194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18</v>
      </c>
      <c r="F105" s="8">
        <v>61</v>
      </c>
      <c r="G105" s="8">
        <v>79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64</v>
      </c>
      <c r="F106" s="10">
        <v>369</v>
      </c>
      <c r="G106" s="5">
        <v>433</v>
      </c>
      <c r="H106" s="3"/>
    </row>
    <row r="107" spans="1:8" ht="15" customHeight="1" x14ac:dyDescent="0.35">
      <c r="A107" s="66" t="s">
        <v>138</v>
      </c>
      <c r="B107" s="66"/>
      <c r="C107" s="66"/>
      <c r="D107" s="24"/>
      <c r="E107" s="12">
        <v>82</v>
      </c>
      <c r="F107" s="12">
        <v>430</v>
      </c>
      <c r="G107" s="12">
        <v>512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43</v>
      </c>
      <c r="F108" s="8">
        <v>168</v>
      </c>
      <c r="G108" s="8">
        <v>211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110</v>
      </c>
      <c r="F109" s="10">
        <v>293</v>
      </c>
      <c r="G109" s="5">
        <v>403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65</v>
      </c>
      <c r="F110" s="8">
        <v>277</v>
      </c>
      <c r="G110" s="8">
        <v>342</v>
      </c>
      <c r="H110" s="3"/>
    </row>
    <row r="111" spans="1:8" ht="15" customHeight="1" x14ac:dyDescent="0.35">
      <c r="A111" s="66" t="s">
        <v>143</v>
      </c>
      <c r="B111" s="66"/>
      <c r="C111" s="66"/>
      <c r="D111" s="24"/>
      <c r="E111" s="12">
        <v>218</v>
      </c>
      <c r="F111" s="12">
        <v>738</v>
      </c>
      <c r="G111" s="12">
        <v>956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54</v>
      </c>
      <c r="F112" s="10">
        <v>263</v>
      </c>
      <c r="G112" s="5">
        <v>317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85</v>
      </c>
      <c r="F113" s="8">
        <v>341</v>
      </c>
      <c r="G113" s="8">
        <v>426</v>
      </c>
      <c r="H113" s="3"/>
    </row>
    <row r="114" spans="1:8" ht="15" customHeight="1" x14ac:dyDescent="0.35">
      <c r="A114" s="66" t="s">
        <v>147</v>
      </c>
      <c r="B114" s="66"/>
      <c r="C114" s="66"/>
      <c r="D114" s="24"/>
      <c r="E114" s="12">
        <v>139</v>
      </c>
      <c r="F114" s="12">
        <v>604</v>
      </c>
      <c r="G114" s="12">
        <v>743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266</v>
      </c>
      <c r="F115" s="10">
        <v>929</v>
      </c>
      <c r="G115" s="5">
        <v>1195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426</v>
      </c>
      <c r="F116" s="8">
        <v>1736</v>
      </c>
      <c r="G116" s="8">
        <v>2162</v>
      </c>
      <c r="H116" s="3"/>
    </row>
    <row r="117" spans="1:8" ht="15" customHeight="1" x14ac:dyDescent="0.35">
      <c r="A117" s="66" t="s">
        <v>151</v>
      </c>
      <c r="B117" s="66"/>
      <c r="C117" s="66"/>
      <c r="D117" s="24"/>
      <c r="E117" s="12">
        <v>692</v>
      </c>
      <c r="F117" s="12">
        <v>2665</v>
      </c>
      <c r="G117" s="12">
        <v>3357</v>
      </c>
      <c r="H117" s="3"/>
    </row>
    <row r="118" spans="1:8" ht="15" customHeight="1" x14ac:dyDescent="0.35">
      <c r="A118" s="66" t="s">
        <v>152</v>
      </c>
      <c r="B118" s="66"/>
      <c r="C118" s="66"/>
      <c r="D118" s="24"/>
      <c r="E118" s="12">
        <v>1131</v>
      </c>
      <c r="F118" s="12">
        <v>4437</v>
      </c>
      <c r="G118" s="12">
        <v>5568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23</v>
      </c>
      <c r="F119" s="10">
        <v>114</v>
      </c>
      <c r="G119" s="5">
        <v>137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2228</v>
      </c>
      <c r="F122" s="8">
        <v>12144</v>
      </c>
      <c r="G122" s="8">
        <v>14372</v>
      </c>
      <c r="H122" s="3"/>
    </row>
    <row r="123" spans="1:8" ht="15" customHeight="1" x14ac:dyDescent="0.35">
      <c r="A123" s="71" t="s">
        <v>159</v>
      </c>
      <c r="B123" s="72"/>
      <c r="C123" s="73"/>
      <c r="D123" s="27"/>
      <c r="E123" s="7">
        <v>2251</v>
      </c>
      <c r="F123" s="7">
        <v>12258</v>
      </c>
      <c r="G123" s="7">
        <v>14509</v>
      </c>
      <c r="H123" s="3"/>
    </row>
    <row r="124" spans="1:8" ht="15" customHeight="1" x14ac:dyDescent="0.35">
      <c r="A124" s="66" t="s">
        <v>160</v>
      </c>
      <c r="B124" s="66"/>
      <c r="C124" s="66"/>
      <c r="D124" s="24"/>
      <c r="E124" s="7">
        <v>2251</v>
      </c>
      <c r="F124" s="7">
        <v>12258</v>
      </c>
      <c r="G124" s="7">
        <v>14509</v>
      </c>
      <c r="H124" s="3"/>
    </row>
    <row r="125" spans="1:8" ht="15" customHeight="1" x14ac:dyDescent="0.25">
      <c r="A125" s="76" t="s">
        <v>161</v>
      </c>
      <c r="B125" s="76"/>
      <c r="C125" s="76"/>
      <c r="D125" s="30"/>
      <c r="E125" s="15">
        <v>7600</v>
      </c>
      <c r="F125" s="15">
        <v>38569</v>
      </c>
      <c r="G125" s="15">
        <v>46169</v>
      </c>
      <c r="H125" s="3"/>
    </row>
    <row r="126" spans="1:8" ht="15" customHeight="1" x14ac:dyDescent="0.35">
      <c r="A126" s="29"/>
      <c r="B126" s="29"/>
      <c r="C126" s="29"/>
      <c r="D126" s="22"/>
      <c r="E126" s="29"/>
      <c r="F126" s="29"/>
      <c r="G126" s="29"/>
    </row>
    <row r="127" spans="1:8" ht="15" customHeight="1" x14ac:dyDescent="0.25">
      <c r="A127" s="74" t="s">
        <v>162</v>
      </c>
      <c r="B127" s="74"/>
      <c r="C127" s="74"/>
      <c r="D127" s="28"/>
      <c r="E127" s="74"/>
      <c r="F127" s="74"/>
      <c r="G127" s="74"/>
    </row>
    <row r="128" spans="1:8" ht="15" customHeight="1" x14ac:dyDescent="0.3">
      <c r="A128" s="16" t="s">
        <v>256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D1"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5</v>
      </c>
      <c r="F6" s="8">
        <v>29</v>
      </c>
      <c r="G6" s="8">
        <v>34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v>5</v>
      </c>
      <c r="F7" s="7">
        <v>29</v>
      </c>
      <c r="G7" s="7">
        <v>34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96</v>
      </c>
      <c r="F9" s="8">
        <v>649</v>
      </c>
      <c r="G9" s="8">
        <v>745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v>96</v>
      </c>
      <c r="F13" s="7">
        <v>649</v>
      </c>
      <c r="G13" s="7">
        <v>745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20</v>
      </c>
      <c r="F14" s="8">
        <v>101</v>
      </c>
      <c r="G14" s="8">
        <v>121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131</v>
      </c>
      <c r="F16" s="8">
        <v>779</v>
      </c>
      <c r="G16" s="8">
        <v>910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97</v>
      </c>
      <c r="F17" s="10">
        <v>707</v>
      </c>
      <c r="G17" s="5">
        <v>804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13</v>
      </c>
      <c r="F19" s="10">
        <v>128</v>
      </c>
      <c r="G19" s="5">
        <v>141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v>261</v>
      </c>
      <c r="F20" s="7">
        <v>1715</v>
      </c>
      <c r="G20" s="7">
        <v>1976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48</v>
      </c>
      <c r="F21" s="8">
        <v>407</v>
      </c>
      <c r="G21" s="8">
        <v>455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9</v>
      </c>
      <c r="F22" s="10">
        <v>66</v>
      </c>
      <c r="G22" s="10">
        <v>75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v>57</v>
      </c>
      <c r="F23" s="7">
        <v>473</v>
      </c>
      <c r="G23" s="7">
        <v>530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27</v>
      </c>
      <c r="F24" s="8">
        <v>211</v>
      </c>
      <c r="G24" s="8">
        <v>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261</v>
      </c>
      <c r="F25" s="10">
        <v>1741</v>
      </c>
      <c r="G25" s="5">
        <v>261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v>288</v>
      </c>
      <c r="F26" s="7">
        <v>1952</v>
      </c>
      <c r="G26" s="7">
        <v>288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2</v>
      </c>
      <c r="F27" s="8">
        <v>35</v>
      </c>
      <c r="G27" s="8">
        <v>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</v>
      </c>
      <c r="F28" s="10">
        <v>10</v>
      </c>
      <c r="G28" s="5">
        <v>3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v>5</v>
      </c>
      <c r="F29" s="7">
        <v>45</v>
      </c>
      <c r="G29" s="7">
        <v>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79</v>
      </c>
      <c r="F34" s="8">
        <v>523</v>
      </c>
      <c r="G34" s="8">
        <v>602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v>79</v>
      </c>
      <c r="F35" s="7">
        <v>524</v>
      </c>
      <c r="G35" s="7">
        <v>603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v>791</v>
      </c>
      <c r="F36" s="7">
        <v>5387</v>
      </c>
      <c r="G36" s="7">
        <v>6178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112</v>
      </c>
      <c r="F39" s="10">
        <v>812</v>
      </c>
      <c r="G39" s="10">
        <v>924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v>112</v>
      </c>
      <c r="F42" s="12">
        <v>812</v>
      </c>
      <c r="G42" s="12">
        <v>924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261</v>
      </c>
      <c r="F43" s="8">
        <v>1777</v>
      </c>
      <c r="G43" s="8">
        <v>2038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v>261</v>
      </c>
      <c r="F44" s="12">
        <v>1777</v>
      </c>
      <c r="G44" s="12">
        <v>2038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79</v>
      </c>
      <c r="F45" s="10">
        <v>503</v>
      </c>
      <c r="G45" s="10">
        <v>582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234</v>
      </c>
      <c r="F49" s="10">
        <v>1582</v>
      </c>
      <c r="G49" s="10">
        <v>1816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v>313</v>
      </c>
      <c r="F50" s="12">
        <v>2085</v>
      </c>
      <c r="G50" s="12">
        <v>2398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169</v>
      </c>
      <c r="F51" s="8">
        <v>952</v>
      </c>
      <c r="G51" s="8">
        <v>1121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212</v>
      </c>
      <c r="G52" s="10">
        <v>242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19</v>
      </c>
      <c r="F54" s="10">
        <v>210</v>
      </c>
      <c r="G54" s="10">
        <v>229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47</v>
      </c>
      <c r="F55" s="8">
        <v>220</v>
      </c>
      <c r="G55" s="8">
        <v>267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v>265</v>
      </c>
      <c r="F56" s="12">
        <v>1594</v>
      </c>
      <c r="G56" s="12">
        <v>1859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1</v>
      </c>
      <c r="F57" s="10">
        <v>0</v>
      </c>
      <c r="G57" s="10">
        <v>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286</v>
      </c>
      <c r="F58" s="8">
        <v>1484</v>
      </c>
      <c r="G58" s="8">
        <v>1770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141</v>
      </c>
      <c r="F59" s="10">
        <v>872</v>
      </c>
      <c r="G59" s="10">
        <v>1013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v>2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v>428</v>
      </c>
      <c r="F61" s="12">
        <v>2358</v>
      </c>
      <c r="G61" s="12">
        <v>2786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195</v>
      </c>
      <c r="F63" s="8">
        <v>1827</v>
      </c>
      <c r="G63" s="8">
        <v>2022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v>195</v>
      </c>
      <c r="F64" s="12">
        <v>1827</v>
      </c>
      <c r="G64" s="12">
        <v>2022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v>1574</v>
      </c>
      <c r="F65" s="12">
        <v>10453</v>
      </c>
      <c r="G65" s="12">
        <v>12027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10</v>
      </c>
      <c r="G66" s="10">
        <v>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1616</v>
      </c>
      <c r="F68" s="10">
        <v>7455</v>
      </c>
      <c r="G68" s="10">
        <v>9071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v>1617</v>
      </c>
      <c r="F71" s="12">
        <v>7465</v>
      </c>
      <c r="G71" s="12">
        <v>9082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v>1617</v>
      </c>
      <c r="F72" s="7">
        <v>7465</v>
      </c>
      <c r="G72" s="7">
        <v>9082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151</v>
      </c>
      <c r="F73" s="8">
        <v>803</v>
      </c>
      <c r="G73" s="8">
        <v>954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v>151</v>
      </c>
      <c r="F74" s="12">
        <v>803</v>
      </c>
      <c r="G74" s="12">
        <v>954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100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91</v>
      </c>
      <c r="F76" s="8">
        <v>834</v>
      </c>
      <c r="G76" s="8">
        <v>925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v>102</v>
      </c>
      <c r="F77" s="12">
        <v>934</v>
      </c>
      <c r="G77" s="12">
        <v>1036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46</v>
      </c>
      <c r="F78" s="10">
        <v>340</v>
      </c>
      <c r="G78" s="5">
        <v>386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82</v>
      </c>
      <c r="F79" s="8">
        <v>575</v>
      </c>
      <c r="G79" s="8">
        <v>657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19</v>
      </c>
      <c r="F80" s="10">
        <v>180</v>
      </c>
      <c r="G80" s="5">
        <v>199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v>147</v>
      </c>
      <c r="F81" s="12">
        <v>1095</v>
      </c>
      <c r="G81" s="12">
        <v>1242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23</v>
      </c>
      <c r="F82" s="8">
        <v>137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56</v>
      </c>
      <c r="F83" s="10">
        <v>428</v>
      </c>
      <c r="G83" s="5">
        <v>484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v>79</v>
      </c>
      <c r="F84" s="12">
        <v>565</v>
      </c>
      <c r="G84" s="12">
        <v>644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22</v>
      </c>
      <c r="F85" s="8">
        <v>182</v>
      </c>
      <c r="G85" s="8">
        <v>204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56</v>
      </c>
      <c r="F86" s="10">
        <v>423</v>
      </c>
      <c r="G86" s="5">
        <v>479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65</v>
      </c>
      <c r="G87" s="8">
        <v>72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v>85</v>
      </c>
      <c r="F88" s="12">
        <v>670</v>
      </c>
      <c r="G88" s="12">
        <v>755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0</v>
      </c>
      <c r="F89" s="10">
        <v>3</v>
      </c>
      <c r="G89" s="5">
        <v>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110</v>
      </c>
      <c r="F90" s="8">
        <v>827</v>
      </c>
      <c r="G90" s="8">
        <v>937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60</v>
      </c>
      <c r="F91" s="10">
        <v>426</v>
      </c>
      <c r="G91" s="5">
        <v>486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v>170</v>
      </c>
      <c r="F92" s="12">
        <v>1256</v>
      </c>
      <c r="G92" s="12">
        <v>1426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113</v>
      </c>
      <c r="F93" s="8">
        <v>747</v>
      </c>
      <c r="G93" s="8">
        <v>860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</v>
      </c>
      <c r="F94" s="10">
        <v>13</v>
      </c>
      <c r="G94" s="5">
        <v>16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v>116</v>
      </c>
      <c r="F95" s="12">
        <v>760</v>
      </c>
      <c r="G95" s="12">
        <v>876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2</v>
      </c>
      <c r="F96" s="8">
        <v>14</v>
      </c>
      <c r="G96" s="8">
        <v>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166</v>
      </c>
      <c r="F97" s="10">
        <v>613</v>
      </c>
      <c r="G97" s="5">
        <v>779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v>168</v>
      </c>
      <c r="F98" s="12">
        <v>627</v>
      </c>
      <c r="G98" s="12">
        <v>795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46</v>
      </c>
      <c r="F99" s="8">
        <v>273</v>
      </c>
      <c r="G99" s="8">
        <v>319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3</v>
      </c>
      <c r="F100" s="10">
        <v>6</v>
      </c>
      <c r="G100" s="5">
        <v>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56</v>
      </c>
      <c r="F101" s="8">
        <v>490</v>
      </c>
      <c r="G101" s="8">
        <v>546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143</v>
      </c>
      <c r="F102" s="10">
        <v>791</v>
      </c>
      <c r="G102" s="5">
        <v>934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v>248</v>
      </c>
      <c r="F103" s="12">
        <v>1560</v>
      </c>
      <c r="G103" s="12">
        <v>1808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v>1266</v>
      </c>
      <c r="F104" s="12">
        <v>8270</v>
      </c>
      <c r="G104" s="12">
        <v>9536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1316</v>
      </c>
      <c r="F106" s="10">
        <v>7525</v>
      </c>
      <c r="G106" s="5">
        <v>8841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v>1316</v>
      </c>
      <c r="F107" s="12">
        <v>7525</v>
      </c>
      <c r="G107" s="12">
        <v>8841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1</v>
      </c>
      <c r="G109" s="5">
        <v>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3</v>
      </c>
      <c r="G110" s="8">
        <v>4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v>1</v>
      </c>
      <c r="F111" s="12">
        <v>4</v>
      </c>
      <c r="G111" s="12">
        <v>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1</v>
      </c>
      <c r="G112" s="5">
        <v>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v>0</v>
      </c>
      <c r="F114" s="12">
        <v>2</v>
      </c>
      <c r="G114" s="12">
        <v>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v>1317</v>
      </c>
      <c r="F118" s="12">
        <v>7531</v>
      </c>
      <c r="G118" s="12">
        <v>8848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30</v>
      </c>
      <c r="F119" s="10">
        <v>205</v>
      </c>
      <c r="G119" s="5">
        <v>235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3052</v>
      </c>
      <c r="F122" s="8">
        <v>18906</v>
      </c>
      <c r="G122" s="8">
        <v>21958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v>3082</v>
      </c>
      <c r="F123" s="7">
        <v>19111</v>
      </c>
      <c r="G123" s="7">
        <v>22193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v>3082</v>
      </c>
      <c r="F124" s="7">
        <v>19111</v>
      </c>
      <c r="G124" s="7">
        <v>22193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v>9647</v>
      </c>
      <c r="F125" s="15">
        <v>58217</v>
      </c>
      <c r="G125" s="15">
        <v>67864</v>
      </c>
      <c r="H125" s="3"/>
    </row>
    <row r="126" spans="1:8" ht="15" customHeight="1" x14ac:dyDescent="0.35">
      <c r="A126" s="63"/>
      <c r="B126" s="63"/>
      <c r="C126" s="63"/>
      <c r="D126" s="22"/>
      <c r="E126" s="63"/>
      <c r="F126" s="63"/>
      <c r="G126" s="63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268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C1" workbookViewId="0">
      <pane ySplit="2" topLeftCell="A3" activePane="bottomLeft" state="frozen"/>
      <selection pane="bottomLeft" activeCell="E17" sqref="E17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4</v>
      </c>
      <c r="F6" s="8">
        <v>23</v>
      </c>
      <c r="G6" s="8">
        <v>27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v>4</v>
      </c>
      <c r="F7" s="7">
        <v>23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80</v>
      </c>
      <c r="F9" s="8">
        <v>531</v>
      </c>
      <c r="G9" s="8">
        <v>611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v>80</v>
      </c>
      <c r="F13" s="7">
        <v>531</v>
      </c>
      <c r="G13" s="7">
        <v>611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15</v>
      </c>
      <c r="F14" s="8">
        <v>78</v>
      </c>
      <c r="G14" s="8">
        <v>93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8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101</v>
      </c>
      <c r="F16" s="8">
        <v>666</v>
      </c>
      <c r="G16" s="8">
        <v>767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74</v>
      </c>
      <c r="F17" s="10">
        <v>474</v>
      </c>
      <c r="G17" s="8">
        <v>548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11</v>
      </c>
      <c r="F19" s="10">
        <v>73</v>
      </c>
      <c r="G19" s="8">
        <v>84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v>201</v>
      </c>
      <c r="F20" s="7">
        <v>1291</v>
      </c>
      <c r="G20" s="7">
        <v>1492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</v>
      </c>
      <c r="F21" s="8">
        <v>27</v>
      </c>
      <c r="G21" s="8">
        <v>28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0</v>
      </c>
      <c r="F22" s="10">
        <v>1</v>
      </c>
      <c r="G22" s="8">
        <v>1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v>1</v>
      </c>
      <c r="F23" s="7">
        <v>28</v>
      </c>
      <c r="G23" s="7">
        <v>29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3</v>
      </c>
      <c r="F24" s="8">
        <v>15</v>
      </c>
      <c r="G24" s="8">
        <v>18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269</v>
      </c>
      <c r="F25" s="10">
        <v>1961</v>
      </c>
      <c r="G25" s="5">
        <v>2230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v>272</v>
      </c>
      <c r="F26" s="7">
        <v>1976</v>
      </c>
      <c r="G26" s="7">
        <v>2248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</v>
      </c>
      <c r="F27" s="8">
        <v>12</v>
      </c>
      <c r="G27" s="8">
        <v>15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1</v>
      </c>
      <c r="F28" s="10">
        <v>10</v>
      </c>
      <c r="G28" s="8">
        <v>11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v>4</v>
      </c>
      <c r="F29" s="7">
        <v>22</v>
      </c>
      <c r="G29" s="7">
        <v>26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0</v>
      </c>
      <c r="G30" s="8">
        <v>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49</v>
      </c>
      <c r="F34" s="8">
        <v>355</v>
      </c>
      <c r="G34" s="8">
        <v>404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v>49</v>
      </c>
      <c r="F35" s="7">
        <v>355</v>
      </c>
      <c r="G35" s="7">
        <v>404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v>611</v>
      </c>
      <c r="F36" s="7">
        <v>4226</v>
      </c>
      <c r="G36" s="7">
        <v>4837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89</v>
      </c>
      <c r="F39" s="10">
        <v>699</v>
      </c>
      <c r="G39" s="10">
        <v>788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v>89</v>
      </c>
      <c r="F42" s="12">
        <v>699</v>
      </c>
      <c r="G42" s="12">
        <v>788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248</v>
      </c>
      <c r="F43" s="8">
        <v>1500</v>
      </c>
      <c r="G43" s="8">
        <v>1748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v>248</v>
      </c>
      <c r="F44" s="12">
        <v>1500</v>
      </c>
      <c r="G44" s="12">
        <v>1748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63</v>
      </c>
      <c r="F45" s="10">
        <v>403</v>
      </c>
      <c r="G45" s="10">
        <v>466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202</v>
      </c>
      <c r="F49" s="10">
        <v>1262</v>
      </c>
      <c r="G49" s="10">
        <v>1464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v>265</v>
      </c>
      <c r="F50" s="12">
        <v>1665</v>
      </c>
      <c r="G50" s="12">
        <v>1930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173</v>
      </c>
      <c r="F51" s="8">
        <v>789</v>
      </c>
      <c r="G51" s="8">
        <v>962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181</v>
      </c>
      <c r="G52" s="10">
        <v>211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22</v>
      </c>
      <c r="F54" s="10">
        <v>163</v>
      </c>
      <c r="G54" s="10">
        <v>185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0</v>
      </c>
      <c r="F55" s="8">
        <v>0</v>
      </c>
      <c r="G55" s="8">
        <v>0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v>225</v>
      </c>
      <c r="F56" s="12">
        <v>1133</v>
      </c>
      <c r="G56" s="12">
        <v>1358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307</v>
      </c>
      <c r="F58" s="8">
        <v>1675</v>
      </c>
      <c r="G58" s="8">
        <v>1982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174</v>
      </c>
      <c r="F59" s="10">
        <v>883</v>
      </c>
      <c r="G59" s="10">
        <v>1057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v>2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v>481</v>
      </c>
      <c r="F61" s="12">
        <v>2560</v>
      </c>
      <c r="G61" s="12">
        <v>3041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162</v>
      </c>
      <c r="F63" s="8">
        <v>1427</v>
      </c>
      <c r="G63" s="8">
        <v>1589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v>162</v>
      </c>
      <c r="F64" s="12">
        <v>1427</v>
      </c>
      <c r="G64" s="12">
        <v>1589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v>1470</v>
      </c>
      <c r="F65" s="12">
        <v>8984</v>
      </c>
      <c r="G65" s="12">
        <v>10454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5</v>
      </c>
      <c r="G66" s="10">
        <v>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1663</v>
      </c>
      <c r="F68" s="10">
        <v>7846</v>
      </c>
      <c r="G68" s="10">
        <v>9509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v>1664</v>
      </c>
      <c r="F71" s="12">
        <v>7851</v>
      </c>
      <c r="G71" s="12">
        <v>9515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v>1664</v>
      </c>
      <c r="F72" s="7">
        <v>7851</v>
      </c>
      <c r="G72" s="7">
        <v>9515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173</v>
      </c>
      <c r="F73" s="8">
        <v>882</v>
      </c>
      <c r="G73" s="8">
        <v>1055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v>173</v>
      </c>
      <c r="F74" s="12">
        <v>882</v>
      </c>
      <c r="G74" s="12">
        <v>1055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8</v>
      </c>
      <c r="F75" s="10">
        <v>67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81</v>
      </c>
      <c r="F76" s="8">
        <v>619</v>
      </c>
      <c r="G76" s="8">
        <v>700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v>89</v>
      </c>
      <c r="F77" s="12">
        <v>686</v>
      </c>
      <c r="G77" s="12">
        <v>775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46</v>
      </c>
      <c r="F78" s="10">
        <v>290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90</v>
      </c>
      <c r="F79" s="8">
        <v>439</v>
      </c>
      <c r="G79" s="8">
        <v>529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150</v>
      </c>
      <c r="G80" s="5">
        <v>173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v>159</v>
      </c>
      <c r="F81" s="12">
        <v>879</v>
      </c>
      <c r="G81" s="12">
        <v>1038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28</v>
      </c>
      <c r="F82" s="8">
        <v>149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60</v>
      </c>
      <c r="F83" s="10">
        <v>490</v>
      </c>
      <c r="G83" s="5">
        <v>550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v>88</v>
      </c>
      <c r="F84" s="12">
        <v>639</v>
      </c>
      <c r="G84" s="12">
        <v>727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32</v>
      </c>
      <c r="F85" s="8">
        <v>179</v>
      </c>
      <c r="G85" s="8">
        <v>211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65</v>
      </c>
      <c r="F86" s="10">
        <v>423</v>
      </c>
      <c r="G86" s="5">
        <v>488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54</v>
      </c>
      <c r="G87" s="8">
        <v>61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v>104</v>
      </c>
      <c r="F88" s="12">
        <v>656</v>
      </c>
      <c r="G88" s="12">
        <v>760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0</v>
      </c>
      <c r="F89" s="10">
        <v>0</v>
      </c>
      <c r="G89" s="5">
        <v>0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132</v>
      </c>
      <c r="F90" s="8">
        <v>919</v>
      </c>
      <c r="G90" s="8">
        <v>1051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4</v>
      </c>
      <c r="F91" s="10">
        <v>20</v>
      </c>
      <c r="G91" s="5">
        <v>24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v>136</v>
      </c>
      <c r="F92" s="12">
        <v>939</v>
      </c>
      <c r="G92" s="12">
        <v>1075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107</v>
      </c>
      <c r="F93" s="8">
        <v>767</v>
      </c>
      <c r="G93" s="8">
        <v>874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</v>
      </c>
      <c r="F94" s="10">
        <v>6</v>
      </c>
      <c r="G94" s="5">
        <v>9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v>110</v>
      </c>
      <c r="F95" s="12">
        <v>773</v>
      </c>
      <c r="G95" s="12">
        <v>883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</v>
      </c>
      <c r="F96" s="8">
        <v>8</v>
      </c>
      <c r="G96" s="8">
        <v>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179</v>
      </c>
      <c r="F97" s="10">
        <v>597</v>
      </c>
      <c r="G97" s="5">
        <v>776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v>183</v>
      </c>
      <c r="F98" s="12">
        <v>605</v>
      </c>
      <c r="G98" s="12">
        <v>788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51</v>
      </c>
      <c r="F99" s="8">
        <v>277</v>
      </c>
      <c r="G99" s="8">
        <v>328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</v>
      </c>
      <c r="F100" s="10">
        <v>11</v>
      </c>
      <c r="G100" s="5">
        <v>18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55</v>
      </c>
      <c r="F101" s="8">
        <v>507</v>
      </c>
      <c r="G101" s="8">
        <v>562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138</v>
      </c>
      <c r="F102" s="10">
        <v>845</v>
      </c>
      <c r="G102" s="5">
        <v>983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v>251</v>
      </c>
      <c r="F103" s="12">
        <v>1640</v>
      </c>
      <c r="G103" s="12">
        <v>1891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v>1293</v>
      </c>
      <c r="F104" s="12">
        <v>7699</v>
      </c>
      <c r="G104" s="12">
        <v>8992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1</v>
      </c>
      <c r="G105" s="8">
        <v>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1581</v>
      </c>
      <c r="F106" s="10">
        <v>7933</v>
      </c>
      <c r="G106" s="5">
        <v>9514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v>1581</v>
      </c>
      <c r="F107" s="12">
        <v>7934</v>
      </c>
      <c r="G107" s="12">
        <v>9515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2</v>
      </c>
      <c r="G109" s="5">
        <v>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0</v>
      </c>
      <c r="G110" s="8">
        <v>1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v>1</v>
      </c>
      <c r="F111" s="12">
        <v>2</v>
      </c>
      <c r="G111" s="12">
        <v>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1</v>
      </c>
      <c r="G112" s="5">
        <v>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3</v>
      </c>
      <c r="G113" s="8">
        <v>3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v>0</v>
      </c>
      <c r="F114" s="12">
        <v>4</v>
      </c>
      <c r="G114" s="12">
        <v>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v>1582</v>
      </c>
      <c r="F118" s="12">
        <v>7940</v>
      </c>
      <c r="G118" s="12">
        <v>9522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35</v>
      </c>
      <c r="F119" s="10">
        <v>181</v>
      </c>
      <c r="G119" s="5">
        <v>216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3313</v>
      </c>
      <c r="F122" s="8">
        <v>22533</v>
      </c>
      <c r="G122" s="8">
        <v>25846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v>3348</v>
      </c>
      <c r="F123" s="7">
        <v>22714</v>
      </c>
      <c r="G123" s="7">
        <v>26062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v>3348</v>
      </c>
      <c r="F124" s="7">
        <v>22714</v>
      </c>
      <c r="G124" s="7">
        <v>26062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v>9968</v>
      </c>
      <c r="F125" s="15">
        <v>59414</v>
      </c>
      <c r="G125" s="15">
        <v>69382</v>
      </c>
      <c r="H125" s="3"/>
    </row>
    <row r="126" spans="1:8" ht="15" customHeight="1" x14ac:dyDescent="0.35">
      <c r="A126" s="64"/>
      <c r="B126" s="64"/>
      <c r="C126" s="64"/>
      <c r="D126" s="22"/>
      <c r="E126" s="64"/>
      <c r="F126" s="64"/>
      <c r="G126" s="64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F20" sqref="F20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</v>
      </c>
      <c r="F6" s="8">
        <v>1</v>
      </c>
      <c r="G6" s="8">
        <v>2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v>1</v>
      </c>
      <c r="F7" s="7">
        <v>1</v>
      </c>
      <c r="G7" s="7">
        <v>2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1</v>
      </c>
      <c r="F8" s="5">
        <v>0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7</v>
      </c>
      <c r="F9" s="8">
        <v>51</v>
      </c>
      <c r="G9" s="8">
        <v>58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v>8</v>
      </c>
      <c r="F13" s="7">
        <v>51</v>
      </c>
      <c r="G13" s="7">
        <v>59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0</v>
      </c>
      <c r="F14" s="8">
        <v>3</v>
      </c>
      <c r="G14" s="8">
        <v>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18</v>
      </c>
      <c r="F16" s="8">
        <v>61</v>
      </c>
      <c r="G16" s="8">
        <v>79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5</v>
      </c>
      <c r="F17" s="10">
        <v>36</v>
      </c>
      <c r="G17" s="5">
        <v>41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0</v>
      </c>
      <c r="F19" s="10">
        <v>6</v>
      </c>
      <c r="G19" s="5">
        <v>6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v>23</v>
      </c>
      <c r="F20" s="7">
        <v>106</v>
      </c>
      <c r="G20" s="7">
        <v>129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5</v>
      </c>
      <c r="F21" s="8">
        <v>23</v>
      </c>
      <c r="G21" s="8">
        <v>28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0</v>
      </c>
      <c r="F22" s="10">
        <v>0</v>
      </c>
      <c r="G22" s="10">
        <v>0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v>5</v>
      </c>
      <c r="F23" s="7">
        <v>23</v>
      </c>
      <c r="G23" s="7">
        <v>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0</v>
      </c>
      <c r="F24" s="8">
        <v>11</v>
      </c>
      <c r="G24" s="8">
        <v>11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563</v>
      </c>
      <c r="F25" s="10">
        <v>3693</v>
      </c>
      <c r="G25" s="5">
        <v>4256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v>563</v>
      </c>
      <c r="F26" s="7">
        <v>3704</v>
      </c>
      <c r="G26" s="7">
        <v>4267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0</v>
      </c>
      <c r="F27" s="8">
        <v>0</v>
      </c>
      <c r="G27" s="8">
        <v>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0</v>
      </c>
      <c r="F28" s="10">
        <v>1</v>
      </c>
      <c r="G28" s="5">
        <v>1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v>0</v>
      </c>
      <c r="F29" s="7">
        <v>1</v>
      </c>
      <c r="G29" s="7">
        <v>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0</v>
      </c>
      <c r="G30" s="8">
        <v>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2</v>
      </c>
      <c r="F34" s="8">
        <v>42</v>
      </c>
      <c r="G34" s="8">
        <v>44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v>2</v>
      </c>
      <c r="F35" s="7">
        <v>42</v>
      </c>
      <c r="G35" s="7">
        <v>44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v>602</v>
      </c>
      <c r="F36" s="7">
        <v>3928</v>
      </c>
      <c r="G36" s="7">
        <v>4530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29</v>
      </c>
      <c r="F39" s="10">
        <v>109</v>
      </c>
      <c r="G39" s="10">
        <v>138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v>29</v>
      </c>
      <c r="F42" s="12">
        <v>109</v>
      </c>
      <c r="G42" s="12">
        <v>138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849</v>
      </c>
      <c r="F43" s="8">
        <v>4704</v>
      </c>
      <c r="G43" s="8">
        <v>5553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v>849</v>
      </c>
      <c r="F44" s="12">
        <v>4704</v>
      </c>
      <c r="G44" s="12">
        <v>5553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15</v>
      </c>
      <c r="F45" s="10">
        <v>84</v>
      </c>
      <c r="G45" s="10">
        <v>99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55</v>
      </c>
      <c r="F49" s="10">
        <v>276</v>
      </c>
      <c r="G49" s="10">
        <v>331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v>70</v>
      </c>
      <c r="F50" s="12">
        <v>360</v>
      </c>
      <c r="G50" s="12">
        <v>430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36</v>
      </c>
      <c r="F51" s="8">
        <v>205</v>
      </c>
      <c r="G51" s="8">
        <v>241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10</v>
      </c>
      <c r="F52" s="10">
        <v>58</v>
      </c>
      <c r="G52" s="10">
        <v>68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</v>
      </c>
      <c r="F54" s="10">
        <v>36</v>
      </c>
      <c r="G54" s="10">
        <v>39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0</v>
      </c>
      <c r="F55" s="8">
        <v>0</v>
      </c>
      <c r="G55" s="8">
        <v>0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v>49</v>
      </c>
      <c r="F56" s="12">
        <v>299</v>
      </c>
      <c r="G56" s="12">
        <v>348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64</v>
      </c>
      <c r="F58" s="8">
        <v>475</v>
      </c>
      <c r="G58" s="8">
        <v>539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24</v>
      </c>
      <c r="F59" s="10">
        <v>206</v>
      </c>
      <c r="G59" s="10">
        <v>230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v>88</v>
      </c>
      <c r="F61" s="12">
        <v>681</v>
      </c>
      <c r="G61" s="12">
        <v>769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38</v>
      </c>
      <c r="F63" s="8">
        <v>296</v>
      </c>
      <c r="G63" s="8">
        <v>334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v>38</v>
      </c>
      <c r="F64" s="12">
        <v>296</v>
      </c>
      <c r="G64" s="12">
        <v>334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v>1123</v>
      </c>
      <c r="F65" s="12">
        <v>6449</v>
      </c>
      <c r="G65" s="12">
        <v>7572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6</v>
      </c>
      <c r="F66" s="10">
        <v>5</v>
      </c>
      <c r="G66" s="10">
        <v>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1536</v>
      </c>
      <c r="F68" s="10">
        <v>7105</v>
      </c>
      <c r="G68" s="10">
        <v>8641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v>1542</v>
      </c>
      <c r="F71" s="12">
        <v>7110</v>
      </c>
      <c r="G71" s="12">
        <v>8652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v>1542</v>
      </c>
      <c r="F72" s="7">
        <v>7110</v>
      </c>
      <c r="G72" s="7">
        <v>8652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914</v>
      </c>
      <c r="F73" s="8">
        <v>5254</v>
      </c>
      <c r="G73" s="8">
        <v>6168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v>914</v>
      </c>
      <c r="F74" s="12">
        <v>5254</v>
      </c>
      <c r="G74" s="12">
        <v>6168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3</v>
      </c>
      <c r="F75" s="10">
        <v>10</v>
      </c>
      <c r="G75" s="5">
        <v>13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19</v>
      </c>
      <c r="F76" s="8">
        <v>153</v>
      </c>
      <c r="G76" s="8">
        <v>172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v>22</v>
      </c>
      <c r="F77" s="12">
        <v>163</v>
      </c>
      <c r="G77" s="12">
        <v>185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14</v>
      </c>
      <c r="F78" s="10">
        <v>52</v>
      </c>
      <c r="G78" s="5">
        <v>66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24</v>
      </c>
      <c r="F79" s="8">
        <v>81</v>
      </c>
      <c r="G79" s="8">
        <v>105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</v>
      </c>
      <c r="F80" s="10">
        <v>28</v>
      </c>
      <c r="G80" s="5">
        <v>31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v>41</v>
      </c>
      <c r="F81" s="12">
        <v>161</v>
      </c>
      <c r="G81" s="12">
        <v>202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5</v>
      </c>
      <c r="F82" s="8">
        <v>32</v>
      </c>
      <c r="G82" s="8">
        <v>37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16</v>
      </c>
      <c r="F83" s="10">
        <v>111</v>
      </c>
      <c r="G83" s="5">
        <v>127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v>21</v>
      </c>
      <c r="F84" s="12">
        <v>143</v>
      </c>
      <c r="G84" s="12">
        <v>164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9</v>
      </c>
      <c r="F85" s="8">
        <v>44</v>
      </c>
      <c r="G85" s="8">
        <v>53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8</v>
      </c>
      <c r="F86" s="10">
        <v>94</v>
      </c>
      <c r="G86" s="5">
        <v>102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3</v>
      </c>
      <c r="F87" s="8">
        <v>2</v>
      </c>
      <c r="G87" s="8">
        <v>5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v>20</v>
      </c>
      <c r="F88" s="12">
        <v>140</v>
      </c>
      <c r="G88" s="12">
        <v>160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0</v>
      </c>
      <c r="F89" s="10">
        <v>0</v>
      </c>
      <c r="G89" s="5">
        <v>0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30</v>
      </c>
      <c r="F90" s="8">
        <v>198</v>
      </c>
      <c r="G90" s="8">
        <v>228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3</v>
      </c>
      <c r="F91" s="10">
        <v>15</v>
      </c>
      <c r="G91" s="5">
        <v>18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v>33</v>
      </c>
      <c r="F92" s="12">
        <v>213</v>
      </c>
      <c r="G92" s="12">
        <v>246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30</v>
      </c>
      <c r="F93" s="8">
        <v>174</v>
      </c>
      <c r="G93" s="8">
        <v>204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0</v>
      </c>
      <c r="F94" s="10">
        <v>8</v>
      </c>
      <c r="G94" s="5">
        <v>8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v>30</v>
      </c>
      <c r="F95" s="12">
        <v>182</v>
      </c>
      <c r="G95" s="12">
        <v>212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0</v>
      </c>
      <c r="F96" s="8">
        <v>8</v>
      </c>
      <c r="G96" s="8">
        <v>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42</v>
      </c>
      <c r="F97" s="10">
        <v>103</v>
      </c>
      <c r="G97" s="5">
        <v>145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v>42</v>
      </c>
      <c r="F98" s="12">
        <v>111</v>
      </c>
      <c r="G98" s="12">
        <v>153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17</v>
      </c>
      <c r="F99" s="8">
        <v>59</v>
      </c>
      <c r="G99" s="8">
        <v>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</v>
      </c>
      <c r="F100" s="10">
        <v>11</v>
      </c>
      <c r="G100" s="5">
        <v>18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18</v>
      </c>
      <c r="F101" s="8">
        <v>92</v>
      </c>
      <c r="G101" s="8">
        <v>110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32</v>
      </c>
      <c r="F102" s="10">
        <v>152</v>
      </c>
      <c r="G102" s="5">
        <v>184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v>74</v>
      </c>
      <c r="F103" s="12">
        <v>314</v>
      </c>
      <c r="G103" s="12">
        <v>388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v>1197</v>
      </c>
      <c r="F104" s="12">
        <v>6681</v>
      </c>
      <c r="G104" s="12">
        <v>7878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1519</v>
      </c>
      <c r="F106" s="10">
        <v>7332</v>
      </c>
      <c r="G106" s="5">
        <v>8851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v>1519</v>
      </c>
      <c r="F107" s="12">
        <v>7332</v>
      </c>
      <c r="G107" s="12">
        <v>8851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1</v>
      </c>
      <c r="F108" s="8">
        <v>0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0</v>
      </c>
      <c r="G110" s="8">
        <v>0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v>1</v>
      </c>
      <c r="F111" s="12">
        <v>0</v>
      </c>
      <c r="G111" s="12">
        <v>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0</v>
      </c>
      <c r="G112" s="5">
        <v>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0</v>
      </c>
      <c r="G113" s="8">
        <v>0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v>0</v>
      </c>
      <c r="F114" s="12">
        <v>0</v>
      </c>
      <c r="G114" s="12">
        <v>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v>1520</v>
      </c>
      <c r="F118" s="12">
        <v>7332</v>
      </c>
      <c r="G118" s="12">
        <v>8852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41</v>
      </c>
      <c r="F119" s="10">
        <v>208</v>
      </c>
      <c r="G119" s="5">
        <v>249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2470</v>
      </c>
      <c r="F122" s="8">
        <v>17031</v>
      </c>
      <c r="G122" s="8">
        <v>19501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v>2511</v>
      </c>
      <c r="F123" s="7">
        <v>17239</v>
      </c>
      <c r="G123" s="7">
        <v>19750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v>2511</v>
      </c>
      <c r="F124" s="7">
        <v>17239</v>
      </c>
      <c r="G124" s="7">
        <v>19750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v>8495</v>
      </c>
      <c r="F125" s="15">
        <v>48739</v>
      </c>
      <c r="G125" s="15">
        <v>57234</v>
      </c>
      <c r="H125" s="3"/>
    </row>
    <row r="126" spans="1:8" ht="15" customHeight="1" x14ac:dyDescent="0.35">
      <c r="A126" s="65"/>
      <c r="B126" s="65"/>
      <c r="C126" s="65"/>
      <c r="D126" s="22"/>
      <c r="E126" s="65"/>
      <c r="F126" s="65"/>
      <c r="G126" s="65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270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7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42578125" style="18" customWidth="1"/>
    <col min="4" max="4" width="27.42578125" customWidth="1"/>
    <col min="5" max="5" width="18" style="18" customWidth="1"/>
    <col min="6" max="7" width="8.85546875" style="18" customWidth="1"/>
  </cols>
  <sheetData>
    <row r="1" spans="1:8" ht="28.5" customHeight="1" x14ac:dyDescent="0.25">
      <c r="A1" s="67" t="s">
        <v>257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7</v>
      </c>
      <c r="F6" s="8">
        <v>29</v>
      </c>
      <c r="G6" s="8">
        <v>36</v>
      </c>
      <c r="H6" s="3"/>
    </row>
    <row r="7" spans="1:8" ht="15" customHeight="1" x14ac:dyDescent="0.35">
      <c r="A7" s="66" t="s">
        <v>11</v>
      </c>
      <c r="B7" s="66"/>
      <c r="C7" s="66"/>
      <c r="D7" s="33"/>
      <c r="E7" s="7">
        <v>7</v>
      </c>
      <c r="F7" s="7">
        <v>29</v>
      </c>
      <c r="G7" s="7">
        <v>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146</v>
      </c>
      <c r="F9" s="8">
        <v>941</v>
      </c>
      <c r="G9" s="8">
        <v>1087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33"/>
      <c r="E13" s="7">
        <v>146</v>
      </c>
      <c r="F13" s="7">
        <v>941</v>
      </c>
      <c r="G13" s="7">
        <v>1087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21</v>
      </c>
      <c r="F14" s="8">
        <v>132</v>
      </c>
      <c r="G14" s="8">
        <v>153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146</v>
      </c>
      <c r="F16" s="8">
        <v>673</v>
      </c>
      <c r="G16" s="8">
        <v>819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122</v>
      </c>
      <c r="F17" s="10">
        <v>927</v>
      </c>
      <c r="G17" s="5">
        <v>1049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117</v>
      </c>
      <c r="G19" s="5">
        <v>133</v>
      </c>
      <c r="H19" s="3"/>
    </row>
    <row r="20" spans="1:8" ht="15" customHeight="1" x14ac:dyDescent="0.35">
      <c r="A20" s="66" t="s">
        <v>26</v>
      </c>
      <c r="B20" s="66"/>
      <c r="C20" s="66"/>
      <c r="D20" s="33"/>
      <c r="E20" s="7">
        <v>305</v>
      </c>
      <c r="F20" s="7">
        <v>1849</v>
      </c>
      <c r="G20" s="7">
        <v>2154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156</v>
      </c>
      <c r="F21" s="8">
        <v>802</v>
      </c>
      <c r="G21" s="8">
        <v>958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30</v>
      </c>
      <c r="F22" s="10">
        <v>146</v>
      </c>
      <c r="G22" s="10">
        <v>176</v>
      </c>
      <c r="H22" s="3"/>
    </row>
    <row r="23" spans="1:8" ht="15" customHeight="1" x14ac:dyDescent="0.35">
      <c r="A23" s="66" t="s">
        <v>30</v>
      </c>
      <c r="B23" s="66"/>
      <c r="C23" s="66"/>
      <c r="D23" s="33"/>
      <c r="E23" s="7">
        <v>186</v>
      </c>
      <c r="F23" s="7">
        <v>948</v>
      </c>
      <c r="G23" s="7">
        <v>1134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79</v>
      </c>
      <c r="F24" s="8">
        <v>476</v>
      </c>
      <c r="G24" s="8">
        <v>555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152</v>
      </c>
      <c r="F25" s="10">
        <v>733</v>
      </c>
      <c r="G25" s="5">
        <v>885</v>
      </c>
      <c r="H25" s="3"/>
    </row>
    <row r="26" spans="1:8" ht="15" customHeight="1" x14ac:dyDescent="0.35">
      <c r="A26" s="66" t="s">
        <v>34</v>
      </c>
      <c r="B26" s="66"/>
      <c r="C26" s="66"/>
      <c r="D26" s="33"/>
      <c r="E26" s="7">
        <v>231</v>
      </c>
      <c r="F26" s="7">
        <v>1209</v>
      </c>
      <c r="G26" s="7">
        <v>1440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58</v>
      </c>
      <c r="F27" s="8">
        <v>276</v>
      </c>
      <c r="G27" s="8">
        <v>334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39</v>
      </c>
      <c r="F28" s="10">
        <v>255</v>
      </c>
      <c r="G28" s="5">
        <v>294</v>
      </c>
      <c r="H28" s="3"/>
    </row>
    <row r="29" spans="1:8" ht="15" customHeight="1" x14ac:dyDescent="0.35">
      <c r="A29" s="66" t="s">
        <v>38</v>
      </c>
      <c r="B29" s="66"/>
      <c r="C29" s="66"/>
      <c r="D29" s="33"/>
      <c r="E29" s="7">
        <v>97</v>
      </c>
      <c r="F29" s="7">
        <v>531</v>
      </c>
      <c r="G29" s="7">
        <v>628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102</v>
      </c>
      <c r="F34" s="8">
        <v>601</v>
      </c>
      <c r="G34" s="8">
        <v>703</v>
      </c>
      <c r="H34" s="3"/>
    </row>
    <row r="35" spans="1:8" ht="15" customHeight="1" x14ac:dyDescent="0.35">
      <c r="A35" s="70" t="s">
        <v>45</v>
      </c>
      <c r="B35" s="70"/>
      <c r="C35" s="70"/>
      <c r="D35" s="37"/>
      <c r="E35" s="7">
        <v>102</v>
      </c>
      <c r="F35" s="7">
        <v>604</v>
      </c>
      <c r="G35" s="7">
        <v>706</v>
      </c>
      <c r="H35" s="3"/>
    </row>
    <row r="36" spans="1:8" ht="15" customHeight="1" x14ac:dyDescent="0.35">
      <c r="A36" s="66" t="s">
        <v>46</v>
      </c>
      <c r="B36" s="66"/>
      <c r="C36" s="66"/>
      <c r="D36" s="33"/>
      <c r="E36" s="7">
        <v>1074</v>
      </c>
      <c r="F36" s="7">
        <v>6111</v>
      </c>
      <c r="G36" s="7">
        <v>7185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125</v>
      </c>
      <c r="F39" s="10">
        <v>681</v>
      </c>
      <c r="G39" s="10">
        <v>806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33"/>
      <c r="E42" s="12">
        <v>125</v>
      </c>
      <c r="F42" s="12">
        <v>681</v>
      </c>
      <c r="G42" s="12">
        <v>806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330</v>
      </c>
      <c r="F43" s="8">
        <v>1907</v>
      </c>
      <c r="G43" s="8">
        <v>2237</v>
      </c>
      <c r="H43" s="3"/>
    </row>
    <row r="44" spans="1:8" ht="15" customHeight="1" x14ac:dyDescent="0.35">
      <c r="A44" s="66" t="s">
        <v>57</v>
      </c>
      <c r="B44" s="66"/>
      <c r="C44" s="66"/>
      <c r="D44" s="33"/>
      <c r="E44" s="12">
        <v>330</v>
      </c>
      <c r="F44" s="12">
        <v>1907</v>
      </c>
      <c r="G44" s="12">
        <v>2237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88</v>
      </c>
      <c r="F45" s="10">
        <v>533</v>
      </c>
      <c r="G45" s="10">
        <v>621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293</v>
      </c>
      <c r="F49" s="10">
        <v>1568</v>
      </c>
      <c r="G49" s="10">
        <v>1861</v>
      </c>
      <c r="H49" s="3"/>
    </row>
    <row r="50" spans="1:8" ht="15" customHeight="1" x14ac:dyDescent="0.35">
      <c r="A50" s="66" t="s">
        <v>64</v>
      </c>
      <c r="B50" s="66"/>
      <c r="C50" s="66"/>
      <c r="D50" s="33"/>
      <c r="E50" s="12">
        <v>381</v>
      </c>
      <c r="F50" s="12">
        <v>2101</v>
      </c>
      <c r="G50" s="12">
        <v>2482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196</v>
      </c>
      <c r="F51" s="8">
        <v>1069</v>
      </c>
      <c r="G51" s="8">
        <v>1265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40</v>
      </c>
      <c r="F52" s="10">
        <v>201</v>
      </c>
      <c r="G52" s="10">
        <v>241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48</v>
      </c>
      <c r="F54" s="10">
        <v>264</v>
      </c>
      <c r="G54" s="10">
        <v>312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155</v>
      </c>
      <c r="F55" s="8">
        <v>1061</v>
      </c>
      <c r="G55" s="8">
        <v>1216</v>
      </c>
      <c r="H55" s="3"/>
    </row>
    <row r="56" spans="1:8" ht="15" customHeight="1" x14ac:dyDescent="0.35">
      <c r="A56" s="66" t="s">
        <v>71</v>
      </c>
      <c r="B56" s="66"/>
      <c r="C56" s="66"/>
      <c r="D56" s="33"/>
      <c r="E56" s="12">
        <v>439</v>
      </c>
      <c r="F56" s="12">
        <v>2595</v>
      </c>
      <c r="G56" s="12">
        <v>3034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412</v>
      </c>
      <c r="F58" s="8">
        <v>1645</v>
      </c>
      <c r="G58" s="8">
        <v>2057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2</v>
      </c>
      <c r="G59" s="10">
        <v>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4</v>
      </c>
      <c r="G60" s="8">
        <v>4</v>
      </c>
      <c r="H60" s="3"/>
    </row>
    <row r="61" spans="1:8" ht="15" customHeight="1" x14ac:dyDescent="0.35">
      <c r="A61" s="66" t="s">
        <v>77</v>
      </c>
      <c r="B61" s="66"/>
      <c r="C61" s="66"/>
      <c r="D61" s="33"/>
      <c r="E61" s="12">
        <v>412</v>
      </c>
      <c r="F61" s="12">
        <v>1651</v>
      </c>
      <c r="G61" s="12">
        <v>2063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326</v>
      </c>
      <c r="F63" s="8">
        <v>1945</v>
      </c>
      <c r="G63" s="8">
        <v>2271</v>
      </c>
      <c r="H63" s="3"/>
    </row>
    <row r="64" spans="1:8" ht="15" customHeight="1" x14ac:dyDescent="0.35">
      <c r="A64" s="66" t="s">
        <v>81</v>
      </c>
      <c r="B64" s="66"/>
      <c r="C64" s="66"/>
      <c r="D64" s="33"/>
      <c r="E64" s="12">
        <v>326</v>
      </c>
      <c r="F64" s="12">
        <v>1945</v>
      </c>
      <c r="G64" s="12">
        <v>2271</v>
      </c>
      <c r="H64" s="3"/>
    </row>
    <row r="65" spans="1:8" ht="21.75" customHeight="1" x14ac:dyDescent="0.35">
      <c r="A65" s="66" t="s">
        <v>82</v>
      </c>
      <c r="B65" s="66"/>
      <c r="C65" s="66"/>
      <c r="D65" s="33"/>
      <c r="E65" s="12">
        <v>2013</v>
      </c>
      <c r="F65" s="12">
        <v>10880</v>
      </c>
      <c r="G65" s="12">
        <v>12893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2040</v>
      </c>
      <c r="F68" s="10">
        <v>7097</v>
      </c>
      <c r="G68" s="10">
        <v>9137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33"/>
      <c r="E71" s="12">
        <v>2040</v>
      </c>
      <c r="F71" s="12">
        <v>7097</v>
      </c>
      <c r="G71" s="12">
        <v>9137</v>
      </c>
      <c r="H71" s="3"/>
    </row>
    <row r="72" spans="1:8" ht="15" customHeight="1" x14ac:dyDescent="0.35">
      <c r="A72" s="69" t="s">
        <v>91</v>
      </c>
      <c r="B72" s="69"/>
      <c r="C72" s="69"/>
      <c r="D72" s="36"/>
      <c r="E72" s="7">
        <v>2040</v>
      </c>
      <c r="F72" s="7">
        <v>7097</v>
      </c>
      <c r="G72" s="7">
        <v>9137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>
        <v>228</v>
      </c>
      <c r="E73" s="8">
        <v>228</v>
      </c>
      <c r="F73" s="8">
        <v>856</v>
      </c>
      <c r="G73" s="8">
        <v>1084</v>
      </c>
      <c r="H73" s="3"/>
    </row>
    <row r="74" spans="1:8" ht="15" customHeight="1" x14ac:dyDescent="0.35">
      <c r="A74" s="66" t="s">
        <v>95</v>
      </c>
      <c r="B74" s="66"/>
      <c r="C74" s="66"/>
      <c r="D74" s="33"/>
      <c r="E74" s="12">
        <v>228</v>
      </c>
      <c r="F74" s="12">
        <v>856</v>
      </c>
      <c r="G74" s="12">
        <v>1084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15</v>
      </c>
      <c r="F75" s="10">
        <v>111</v>
      </c>
      <c r="G75" s="5">
        <v>126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177</v>
      </c>
      <c r="F76" s="8">
        <v>1102</v>
      </c>
      <c r="G76" s="8">
        <v>1279</v>
      </c>
      <c r="H76" s="3"/>
    </row>
    <row r="77" spans="1:8" ht="15" customHeight="1" x14ac:dyDescent="0.35">
      <c r="A77" s="66" t="s">
        <v>99</v>
      </c>
      <c r="B77" s="66"/>
      <c r="C77" s="66"/>
      <c r="D77" s="33"/>
      <c r="E77" s="12">
        <v>192</v>
      </c>
      <c r="F77" s="12">
        <v>1213</v>
      </c>
      <c r="G77" s="12">
        <v>1405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53</v>
      </c>
      <c r="F78" s="10">
        <v>423</v>
      </c>
      <c r="G78" s="5">
        <v>476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98</v>
      </c>
      <c r="F79" s="8">
        <v>716</v>
      </c>
      <c r="G79" s="8">
        <v>814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28</v>
      </c>
      <c r="F80" s="10">
        <v>187</v>
      </c>
      <c r="G80" s="5">
        <v>215</v>
      </c>
      <c r="H80" s="3"/>
    </row>
    <row r="81" spans="1:8" ht="15" customHeight="1" x14ac:dyDescent="0.35">
      <c r="A81" s="66" t="s">
        <v>104</v>
      </c>
      <c r="B81" s="66"/>
      <c r="C81" s="66"/>
      <c r="D81" s="33"/>
      <c r="E81" s="12">
        <v>179</v>
      </c>
      <c r="F81" s="12">
        <v>1326</v>
      </c>
      <c r="G81" s="12">
        <v>1505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15</v>
      </c>
      <c r="F82" s="8">
        <v>142</v>
      </c>
      <c r="G82" s="8">
        <v>157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65</v>
      </c>
      <c r="F83" s="10">
        <v>400</v>
      </c>
      <c r="G83" s="5">
        <v>465</v>
      </c>
      <c r="H83" s="3"/>
    </row>
    <row r="84" spans="1:8" ht="15" customHeight="1" x14ac:dyDescent="0.35">
      <c r="A84" s="66" t="s">
        <v>108</v>
      </c>
      <c r="B84" s="66"/>
      <c r="C84" s="66"/>
      <c r="D84" s="33"/>
      <c r="E84" s="12">
        <v>80</v>
      </c>
      <c r="F84" s="12">
        <v>542</v>
      </c>
      <c r="G84" s="12">
        <v>622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44</v>
      </c>
      <c r="F85" s="8">
        <v>255</v>
      </c>
      <c r="G85" s="8">
        <v>299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129</v>
      </c>
      <c r="F86" s="10">
        <v>672</v>
      </c>
      <c r="G86" s="5">
        <v>801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12</v>
      </c>
      <c r="F87" s="8">
        <v>96</v>
      </c>
      <c r="G87" s="8">
        <v>108</v>
      </c>
      <c r="H87" s="3"/>
    </row>
    <row r="88" spans="1:8" ht="15" customHeight="1" x14ac:dyDescent="0.35">
      <c r="A88" s="66" t="s">
        <v>113</v>
      </c>
      <c r="B88" s="66"/>
      <c r="C88" s="66"/>
      <c r="D88" s="33"/>
      <c r="E88" s="12">
        <v>185</v>
      </c>
      <c r="F88" s="12">
        <v>1023</v>
      </c>
      <c r="G88" s="12">
        <v>1208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32</v>
      </c>
      <c r="F89" s="10">
        <v>225</v>
      </c>
      <c r="G89" s="5">
        <v>257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127</v>
      </c>
      <c r="F90" s="8">
        <v>805</v>
      </c>
      <c r="G90" s="8">
        <v>932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123</v>
      </c>
      <c r="F91" s="10">
        <v>615</v>
      </c>
      <c r="G91" s="5">
        <v>738</v>
      </c>
      <c r="H91" s="3"/>
    </row>
    <row r="92" spans="1:8" ht="15" customHeight="1" x14ac:dyDescent="0.35">
      <c r="A92" s="71" t="s">
        <v>118</v>
      </c>
      <c r="B92" s="72"/>
      <c r="C92" s="73"/>
      <c r="D92" s="34"/>
      <c r="E92" s="12">
        <v>282</v>
      </c>
      <c r="F92" s="12">
        <v>1645</v>
      </c>
      <c r="G92" s="12">
        <v>1927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111</v>
      </c>
      <c r="F93" s="8">
        <v>584</v>
      </c>
      <c r="G93" s="8">
        <v>695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23</v>
      </c>
      <c r="F94" s="10">
        <v>180</v>
      </c>
      <c r="G94" s="5">
        <v>203</v>
      </c>
      <c r="H94" s="3"/>
    </row>
    <row r="95" spans="1:8" ht="15" customHeight="1" x14ac:dyDescent="0.35">
      <c r="A95" s="71" t="s">
        <v>122</v>
      </c>
      <c r="B95" s="72"/>
      <c r="C95" s="73"/>
      <c r="D95" s="34"/>
      <c r="E95" s="12">
        <v>134</v>
      </c>
      <c r="F95" s="12">
        <v>764</v>
      </c>
      <c r="G95" s="12">
        <v>898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41</v>
      </c>
      <c r="F96" s="8">
        <v>244</v>
      </c>
      <c r="G96" s="8">
        <v>285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97</v>
      </c>
      <c r="F97" s="10">
        <v>380</v>
      </c>
      <c r="G97" s="5">
        <v>477</v>
      </c>
      <c r="H97" s="3"/>
    </row>
    <row r="98" spans="1:8" ht="15" customHeight="1" x14ac:dyDescent="0.35">
      <c r="A98" s="71" t="s">
        <v>126</v>
      </c>
      <c r="B98" s="72"/>
      <c r="C98" s="73"/>
      <c r="D98" s="34"/>
      <c r="E98" s="12">
        <v>138</v>
      </c>
      <c r="F98" s="12">
        <v>624</v>
      </c>
      <c r="G98" s="12">
        <v>762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32</v>
      </c>
      <c r="F99" s="8">
        <v>250</v>
      </c>
      <c r="G99" s="8">
        <v>282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84</v>
      </c>
      <c r="F100" s="10">
        <v>333</v>
      </c>
      <c r="G100" s="5">
        <v>417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79</v>
      </c>
      <c r="F101" s="8">
        <v>520</v>
      </c>
      <c r="G101" s="8">
        <v>599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97</v>
      </c>
      <c r="F102" s="10">
        <v>457</v>
      </c>
      <c r="G102" s="5">
        <v>554</v>
      </c>
      <c r="H102" s="3"/>
    </row>
    <row r="103" spans="1:8" ht="15" customHeight="1" x14ac:dyDescent="0.35">
      <c r="A103" s="71" t="s">
        <v>132</v>
      </c>
      <c r="B103" s="72"/>
      <c r="C103" s="73"/>
      <c r="D103" s="34"/>
      <c r="E103" s="12">
        <v>292</v>
      </c>
      <c r="F103" s="12">
        <v>1560</v>
      </c>
      <c r="G103" s="12">
        <v>1852</v>
      </c>
      <c r="H103" s="3"/>
    </row>
    <row r="104" spans="1:8" ht="15" customHeight="1" x14ac:dyDescent="0.35">
      <c r="A104" s="66" t="s">
        <v>133</v>
      </c>
      <c r="B104" s="66"/>
      <c r="C104" s="66"/>
      <c r="D104" s="33"/>
      <c r="E104" s="12">
        <v>1710</v>
      </c>
      <c r="F104" s="12">
        <v>9553</v>
      </c>
      <c r="G104" s="12">
        <v>11263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25</v>
      </c>
      <c r="F105" s="8">
        <v>74</v>
      </c>
      <c r="G105" s="8">
        <v>99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142</v>
      </c>
      <c r="F106" s="10">
        <v>456</v>
      </c>
      <c r="G106" s="5">
        <v>598</v>
      </c>
      <c r="H106" s="3"/>
    </row>
    <row r="107" spans="1:8" ht="15" customHeight="1" x14ac:dyDescent="0.35">
      <c r="A107" s="66" t="s">
        <v>138</v>
      </c>
      <c r="B107" s="66"/>
      <c r="C107" s="66"/>
      <c r="D107" s="33"/>
      <c r="E107" s="12">
        <v>167</v>
      </c>
      <c r="F107" s="12">
        <v>530</v>
      </c>
      <c r="G107" s="12">
        <v>697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68</v>
      </c>
      <c r="F108" s="8">
        <v>201</v>
      </c>
      <c r="G108" s="8">
        <v>269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104</v>
      </c>
      <c r="F109" s="10">
        <v>426</v>
      </c>
      <c r="G109" s="5">
        <v>530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99</v>
      </c>
      <c r="F110" s="8">
        <v>408</v>
      </c>
      <c r="G110" s="8">
        <v>507</v>
      </c>
      <c r="H110" s="3"/>
    </row>
    <row r="111" spans="1:8" ht="15" customHeight="1" x14ac:dyDescent="0.35">
      <c r="A111" s="66" t="s">
        <v>143</v>
      </c>
      <c r="B111" s="66"/>
      <c r="C111" s="66"/>
      <c r="D111" s="33"/>
      <c r="E111" s="12">
        <v>271</v>
      </c>
      <c r="F111" s="12">
        <v>1035</v>
      </c>
      <c r="G111" s="12">
        <v>1306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91</v>
      </c>
      <c r="F112" s="10">
        <v>387</v>
      </c>
      <c r="G112" s="5">
        <v>478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113</v>
      </c>
      <c r="F113" s="8">
        <v>434</v>
      </c>
      <c r="G113" s="8">
        <v>547</v>
      </c>
      <c r="H113" s="3"/>
    </row>
    <row r="114" spans="1:8" ht="15" customHeight="1" x14ac:dyDescent="0.35">
      <c r="A114" s="66" t="s">
        <v>147</v>
      </c>
      <c r="B114" s="66"/>
      <c r="C114" s="66"/>
      <c r="D114" s="33"/>
      <c r="E114" s="12">
        <v>204</v>
      </c>
      <c r="F114" s="12">
        <v>821</v>
      </c>
      <c r="G114" s="12">
        <v>1025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428</v>
      </c>
      <c r="F115" s="10">
        <v>1596</v>
      </c>
      <c r="G115" s="5">
        <v>2024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851</v>
      </c>
      <c r="F116" s="8">
        <v>3420</v>
      </c>
      <c r="G116" s="8">
        <v>4271</v>
      </c>
      <c r="H116" s="3"/>
    </row>
    <row r="117" spans="1:8" ht="15" customHeight="1" x14ac:dyDescent="0.35">
      <c r="A117" s="66" t="s">
        <v>151</v>
      </c>
      <c r="B117" s="66"/>
      <c r="C117" s="66"/>
      <c r="D117" s="33"/>
      <c r="E117" s="12">
        <v>1279</v>
      </c>
      <c r="F117" s="12">
        <v>5016</v>
      </c>
      <c r="G117" s="12">
        <v>6295</v>
      </c>
      <c r="H117" s="3"/>
    </row>
    <row r="118" spans="1:8" ht="15" customHeight="1" x14ac:dyDescent="0.35">
      <c r="A118" s="66" t="s">
        <v>152</v>
      </c>
      <c r="B118" s="66"/>
      <c r="C118" s="66"/>
      <c r="D118" s="33"/>
      <c r="E118" s="12">
        <v>1921</v>
      </c>
      <c r="F118" s="12">
        <v>7402</v>
      </c>
      <c r="G118" s="12">
        <v>9323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37</v>
      </c>
      <c r="F119" s="10">
        <v>213</v>
      </c>
      <c r="G119" s="5">
        <v>250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3276</v>
      </c>
      <c r="F122" s="8">
        <v>16015</v>
      </c>
      <c r="G122" s="8">
        <v>19291</v>
      </c>
      <c r="H122" s="3"/>
    </row>
    <row r="123" spans="1:8" ht="15" customHeight="1" x14ac:dyDescent="0.35">
      <c r="A123" s="71" t="s">
        <v>159</v>
      </c>
      <c r="B123" s="72"/>
      <c r="C123" s="73"/>
      <c r="D123" s="34"/>
      <c r="E123" s="7">
        <v>3313</v>
      </c>
      <c r="F123" s="7">
        <v>16228</v>
      </c>
      <c r="G123" s="7">
        <v>19541</v>
      </c>
      <c r="H123" s="3"/>
    </row>
    <row r="124" spans="1:8" ht="15" customHeight="1" x14ac:dyDescent="0.35">
      <c r="A124" s="66" t="s">
        <v>160</v>
      </c>
      <c r="B124" s="66"/>
      <c r="C124" s="66"/>
      <c r="D124" s="33"/>
      <c r="E124" s="7">
        <v>3313</v>
      </c>
      <c r="F124" s="7">
        <v>16228</v>
      </c>
      <c r="G124" s="7">
        <v>19541</v>
      </c>
      <c r="H124" s="3"/>
    </row>
    <row r="125" spans="1:8" ht="15" customHeight="1" x14ac:dyDescent="0.25">
      <c r="A125" s="76" t="s">
        <v>161</v>
      </c>
      <c r="B125" s="76"/>
      <c r="C125" s="76"/>
      <c r="D125" s="35"/>
      <c r="E125" s="15">
        <v>12071</v>
      </c>
      <c r="F125" s="15">
        <v>57271</v>
      </c>
      <c r="G125" s="15">
        <v>69342</v>
      </c>
      <c r="H125" s="3"/>
    </row>
    <row r="126" spans="1:8" ht="15" customHeight="1" x14ac:dyDescent="0.35">
      <c r="A126" s="32"/>
      <c r="B126" s="32"/>
      <c r="C126" s="32"/>
      <c r="D126" s="22"/>
      <c r="E126" s="32"/>
      <c r="F126" s="32"/>
      <c r="G126" s="32"/>
    </row>
    <row r="127" spans="1:8" ht="15" customHeight="1" x14ac:dyDescent="0.25">
      <c r="A127" s="74" t="s">
        <v>162</v>
      </c>
      <c r="B127" s="74"/>
      <c r="C127" s="74"/>
      <c r="D127" s="31"/>
      <c r="E127" s="74"/>
      <c r="F127" s="74"/>
      <c r="G127" s="74"/>
    </row>
    <row r="128" spans="1:8" ht="15" customHeight="1" x14ac:dyDescent="0.3">
      <c r="A128" s="16" t="s">
        <v>258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B1" workbookViewId="0">
      <pane ySplit="2" topLeftCell="A95" activePane="bottomLeft" state="frozen"/>
      <selection pane="bottomLeft" activeCell="H1" sqref="H1:H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  <col min="8" max="8" width="7.85546875" customWidth="1"/>
  </cols>
  <sheetData>
    <row r="1" spans="1:8" ht="28.5" customHeight="1" x14ac:dyDescent="0.25">
      <c r="A1" s="67" t="s">
        <v>255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12</v>
      </c>
      <c r="F6" s="8">
        <v>16</v>
      </c>
      <c r="G6" s="8">
        <v>28</v>
      </c>
      <c r="H6" s="3"/>
    </row>
    <row r="7" spans="1:8" ht="15" customHeight="1" x14ac:dyDescent="0.35">
      <c r="A7" s="66" t="s">
        <v>11</v>
      </c>
      <c r="B7" s="66"/>
      <c r="C7" s="66"/>
      <c r="D7" s="40"/>
      <c r="E7" s="7">
        <v>12</v>
      </c>
      <c r="F7" s="7">
        <v>16</v>
      </c>
      <c r="G7" s="7">
        <v>28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162</v>
      </c>
      <c r="F9" s="8">
        <v>928</v>
      </c>
      <c r="G9" s="8">
        <v>1090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40"/>
      <c r="E13" s="7">
        <v>162</v>
      </c>
      <c r="F13" s="7">
        <v>928</v>
      </c>
      <c r="G13" s="7">
        <v>1090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27</v>
      </c>
      <c r="F14" s="8">
        <v>124</v>
      </c>
      <c r="G14" s="8">
        <v>151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224</v>
      </c>
      <c r="F16" s="8">
        <v>926</v>
      </c>
      <c r="G16" s="8">
        <v>1150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139</v>
      </c>
      <c r="F17" s="10">
        <v>828</v>
      </c>
      <c r="G17" s="5">
        <v>967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24</v>
      </c>
      <c r="F19" s="10">
        <v>118</v>
      </c>
      <c r="G19" s="5">
        <v>142</v>
      </c>
      <c r="H19" s="3"/>
    </row>
    <row r="20" spans="1:8" ht="15" customHeight="1" x14ac:dyDescent="0.35">
      <c r="A20" s="66" t="s">
        <v>26</v>
      </c>
      <c r="B20" s="66"/>
      <c r="C20" s="66"/>
      <c r="D20" s="40"/>
      <c r="E20" s="7">
        <v>414</v>
      </c>
      <c r="F20" s="7">
        <v>1996</v>
      </c>
      <c r="G20" s="7">
        <v>2410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156</v>
      </c>
      <c r="F21" s="8">
        <v>694</v>
      </c>
      <c r="G21" s="8">
        <v>850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26</v>
      </c>
      <c r="F22" s="10">
        <v>120</v>
      </c>
      <c r="G22" s="10">
        <v>146</v>
      </c>
      <c r="H22" s="3"/>
    </row>
    <row r="23" spans="1:8" ht="15" customHeight="1" x14ac:dyDescent="0.35">
      <c r="A23" s="66" t="s">
        <v>30</v>
      </c>
      <c r="B23" s="66"/>
      <c r="C23" s="66"/>
      <c r="D23" s="40"/>
      <c r="E23" s="7">
        <f>SUM(E21:E22)</f>
        <v>182</v>
      </c>
      <c r="F23" s="7">
        <f t="shared" ref="F23" si="0">SUM(F21:F22)</f>
        <v>814</v>
      </c>
      <c r="G23" s="7">
        <v>996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92</v>
      </c>
      <c r="F24" s="8">
        <v>404</v>
      </c>
      <c r="G24" s="8">
        <v>496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131</v>
      </c>
      <c r="F25" s="10">
        <v>788</v>
      </c>
      <c r="G25" s="5">
        <v>919</v>
      </c>
      <c r="H25" s="3"/>
    </row>
    <row r="26" spans="1:8" ht="15" customHeight="1" x14ac:dyDescent="0.35">
      <c r="A26" s="66" t="s">
        <v>34</v>
      </c>
      <c r="B26" s="66"/>
      <c r="C26" s="66"/>
      <c r="D26" s="40"/>
      <c r="E26" s="7">
        <f>SUM(E24:E25)</f>
        <v>223</v>
      </c>
      <c r="F26" s="7">
        <f t="shared" ref="F26" si="1">SUM(F24:F25)</f>
        <v>1192</v>
      </c>
      <c r="G26" s="7">
        <v>1415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54</v>
      </c>
      <c r="F27" s="8">
        <v>350</v>
      </c>
      <c r="G27" s="8">
        <v>404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42</v>
      </c>
      <c r="F28" s="10">
        <v>246</v>
      </c>
      <c r="G28" s="5">
        <v>288</v>
      </c>
      <c r="H28" s="3"/>
    </row>
    <row r="29" spans="1:8" ht="15" customHeight="1" x14ac:dyDescent="0.35">
      <c r="A29" s="66" t="s">
        <v>38</v>
      </c>
      <c r="B29" s="66"/>
      <c r="C29" s="66"/>
      <c r="D29" s="40"/>
      <c r="E29" s="7">
        <f>SUM(E27:E28)</f>
        <v>96</v>
      </c>
      <c r="F29" s="7">
        <f t="shared" ref="F29" si="2">SUM(F27:F28)</f>
        <v>596</v>
      </c>
      <c r="G29" s="7">
        <v>692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572</v>
      </c>
      <c r="G34" s="8">
        <v>663</v>
      </c>
      <c r="H34" s="3"/>
    </row>
    <row r="35" spans="1:8" ht="15" customHeight="1" x14ac:dyDescent="0.35">
      <c r="A35" s="70" t="s">
        <v>45</v>
      </c>
      <c r="B35" s="70"/>
      <c r="C35" s="70"/>
      <c r="D35" s="44"/>
      <c r="E35" s="7">
        <f>SUM(E30:E34)</f>
        <v>91</v>
      </c>
      <c r="F35" s="7">
        <f t="shared" ref="F35" si="3">SUM(F30:F34)</f>
        <v>574</v>
      </c>
      <c r="G35" s="7">
        <v>665</v>
      </c>
      <c r="H35" s="3"/>
    </row>
    <row r="36" spans="1:8" ht="15" customHeight="1" x14ac:dyDescent="0.35">
      <c r="A36" s="66" t="s">
        <v>46</v>
      </c>
      <c r="B36" s="66"/>
      <c r="C36" s="66"/>
      <c r="D36" s="40"/>
      <c r="E36" s="7">
        <v>1180</v>
      </c>
      <c r="F36" s="7">
        <v>6116</v>
      </c>
      <c r="G36" s="7">
        <v>7296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131</v>
      </c>
      <c r="F39" s="10">
        <v>686</v>
      </c>
      <c r="G39" s="10">
        <v>817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40"/>
      <c r="E42" s="12">
        <f>SUM(E37:E41)</f>
        <v>131</v>
      </c>
      <c r="F42" s="12">
        <f t="shared" ref="F42:G42" si="4">SUM(F37:F41)</f>
        <v>686</v>
      </c>
      <c r="G42" s="12">
        <f t="shared" si="4"/>
        <v>817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309</v>
      </c>
      <c r="F43" s="8">
        <v>1728</v>
      </c>
      <c r="G43" s="8">
        <v>2037</v>
      </c>
      <c r="H43" s="3"/>
    </row>
    <row r="44" spans="1:8" ht="15" customHeight="1" x14ac:dyDescent="0.35">
      <c r="A44" s="66" t="s">
        <v>57</v>
      </c>
      <c r="B44" s="66"/>
      <c r="C44" s="66"/>
      <c r="D44" s="40"/>
      <c r="E44" s="12">
        <f>E43</f>
        <v>309</v>
      </c>
      <c r="F44" s="12">
        <f t="shared" ref="F44:G44" si="5">F43</f>
        <v>1728</v>
      </c>
      <c r="G44" s="12">
        <f t="shared" si="5"/>
        <v>2037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85</v>
      </c>
      <c r="F45" s="10">
        <v>529</v>
      </c>
      <c r="G45" s="10">
        <v>614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262</v>
      </c>
      <c r="F49" s="10">
        <v>1550</v>
      </c>
      <c r="G49" s="10">
        <v>1812</v>
      </c>
      <c r="H49" s="3"/>
    </row>
    <row r="50" spans="1:8" ht="15" customHeight="1" x14ac:dyDescent="0.35">
      <c r="A50" s="66" t="s">
        <v>64</v>
      </c>
      <c r="B50" s="66"/>
      <c r="C50" s="66"/>
      <c r="D50" s="40"/>
      <c r="E50" s="12">
        <v>347</v>
      </c>
      <c r="F50" s="12">
        <v>2079</v>
      </c>
      <c r="G50" s="12">
        <v>2426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172</v>
      </c>
      <c r="F51" s="8">
        <v>923</v>
      </c>
      <c r="G51" s="8">
        <v>1095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29</v>
      </c>
      <c r="F52" s="10">
        <v>189</v>
      </c>
      <c r="G52" s="10">
        <v>218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39</v>
      </c>
      <c r="F54" s="10">
        <v>231</v>
      </c>
      <c r="G54" s="10">
        <v>270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226</v>
      </c>
      <c r="F55" s="8">
        <v>1087</v>
      </c>
      <c r="G55" s="8">
        <v>1313</v>
      </c>
      <c r="H55" s="3"/>
    </row>
    <row r="56" spans="1:8" ht="15" customHeight="1" x14ac:dyDescent="0.35">
      <c r="A56" s="66" t="s">
        <v>71</v>
      </c>
      <c r="B56" s="66"/>
      <c r="C56" s="66"/>
      <c r="D56" s="40"/>
      <c r="E56" s="12">
        <v>466</v>
      </c>
      <c r="F56" s="12">
        <v>2430</v>
      </c>
      <c r="G56" s="12">
        <v>2896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512</v>
      </c>
      <c r="F58" s="8">
        <v>1997</v>
      </c>
      <c r="G58" s="8"/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66" t="s">
        <v>77</v>
      </c>
      <c r="B61" s="66"/>
      <c r="C61" s="66"/>
      <c r="D61" s="40"/>
      <c r="E61" s="12">
        <v>512</v>
      </c>
      <c r="F61" s="12">
        <v>1997</v>
      </c>
      <c r="G61" s="12">
        <v>2509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277</v>
      </c>
      <c r="F63" s="8">
        <v>1637</v>
      </c>
      <c r="G63" s="8">
        <v>1914</v>
      </c>
      <c r="H63" s="3"/>
    </row>
    <row r="64" spans="1:8" ht="15" customHeight="1" x14ac:dyDescent="0.35">
      <c r="A64" s="66" t="s">
        <v>81</v>
      </c>
      <c r="B64" s="66"/>
      <c r="C64" s="66"/>
      <c r="D64" s="40"/>
      <c r="E64" s="12">
        <v>277</v>
      </c>
      <c r="F64" s="12">
        <v>1637</v>
      </c>
      <c r="G64" s="12">
        <f t="shared" ref="G64" si="6">SUM(G62:G63)</f>
        <v>1914</v>
      </c>
      <c r="H64" s="3"/>
    </row>
    <row r="65" spans="1:8" ht="21.75" customHeight="1" x14ac:dyDescent="0.35">
      <c r="A65" s="66" t="s">
        <v>82</v>
      </c>
      <c r="B65" s="66"/>
      <c r="C65" s="66"/>
      <c r="D65" s="40"/>
      <c r="E65" s="12">
        <v>2042</v>
      </c>
      <c r="F65" s="12">
        <v>10557</v>
      </c>
      <c r="G65" s="12">
        <v>12599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2736</v>
      </c>
      <c r="F68" s="10">
        <v>10060</v>
      </c>
      <c r="G68" s="10">
        <v>12796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40"/>
      <c r="E71" s="12">
        <v>2736</v>
      </c>
      <c r="F71" s="12">
        <v>10060</v>
      </c>
      <c r="G71" s="12">
        <v>12796</v>
      </c>
      <c r="H71" s="3"/>
    </row>
    <row r="72" spans="1:8" ht="15" customHeight="1" x14ac:dyDescent="0.35">
      <c r="A72" s="69" t="s">
        <v>91</v>
      </c>
      <c r="B72" s="69"/>
      <c r="C72" s="69"/>
      <c r="D72" s="43"/>
      <c r="E72" s="7">
        <v>2736</v>
      </c>
      <c r="F72" s="7">
        <v>10060</v>
      </c>
      <c r="G72" s="7">
        <v>12796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194</v>
      </c>
      <c r="F73" s="8">
        <v>988</v>
      </c>
      <c r="G73" s="8">
        <v>1182</v>
      </c>
      <c r="H73" s="3"/>
    </row>
    <row r="74" spans="1:8" ht="15" customHeight="1" x14ac:dyDescent="0.35">
      <c r="A74" s="66" t="s">
        <v>95</v>
      </c>
      <c r="B74" s="66"/>
      <c r="C74" s="66"/>
      <c r="D74" s="40"/>
      <c r="E74" s="12">
        <v>194</v>
      </c>
      <c r="F74" s="12">
        <v>988</v>
      </c>
      <c r="G74" s="12">
        <v>1182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17</v>
      </c>
      <c r="F75" s="10">
        <v>111</v>
      </c>
      <c r="G75" s="5">
        <v>128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114</v>
      </c>
      <c r="F76" s="8">
        <v>869</v>
      </c>
      <c r="G76" s="8">
        <v>983</v>
      </c>
      <c r="H76" s="3"/>
    </row>
    <row r="77" spans="1:8" ht="15" customHeight="1" x14ac:dyDescent="0.35">
      <c r="A77" s="66" t="s">
        <v>99</v>
      </c>
      <c r="B77" s="66"/>
      <c r="C77" s="66"/>
      <c r="D77" s="40"/>
      <c r="E77" s="12">
        <v>131</v>
      </c>
      <c r="F77" s="12">
        <v>980</v>
      </c>
      <c r="G77" s="12">
        <v>1111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64</v>
      </c>
      <c r="F78" s="10">
        <v>372</v>
      </c>
      <c r="G78" s="5">
        <v>436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128</v>
      </c>
      <c r="F79" s="8">
        <v>746</v>
      </c>
      <c r="G79" s="8">
        <v>874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33</v>
      </c>
      <c r="F80" s="10">
        <v>184</v>
      </c>
      <c r="G80" s="5">
        <v>217</v>
      </c>
      <c r="H80" s="3"/>
    </row>
    <row r="81" spans="1:8" ht="15" customHeight="1" x14ac:dyDescent="0.35">
      <c r="A81" s="66" t="s">
        <v>104</v>
      </c>
      <c r="B81" s="66"/>
      <c r="C81" s="66"/>
      <c r="D81" s="40"/>
      <c r="E81" s="12">
        <v>225</v>
      </c>
      <c r="F81" s="12">
        <v>1302</v>
      </c>
      <c r="G81" s="12">
        <v>1527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27</v>
      </c>
      <c r="F82" s="8">
        <v>170</v>
      </c>
      <c r="G82" s="8">
        <v>197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94</v>
      </c>
      <c r="F83" s="10">
        <v>448</v>
      </c>
      <c r="G83" s="5">
        <v>542</v>
      </c>
      <c r="H83" s="3"/>
    </row>
    <row r="84" spans="1:8" ht="15" customHeight="1" x14ac:dyDescent="0.35">
      <c r="A84" s="66" t="s">
        <v>108</v>
      </c>
      <c r="B84" s="66"/>
      <c r="C84" s="66"/>
      <c r="D84" s="40"/>
      <c r="E84" s="12">
        <v>121</v>
      </c>
      <c r="F84" s="12">
        <v>618</v>
      </c>
      <c r="G84" s="12">
        <v>739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35</v>
      </c>
      <c r="F85" s="8">
        <v>202</v>
      </c>
      <c r="G85" s="8">
        <v>237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134</v>
      </c>
      <c r="F86" s="10">
        <v>597</v>
      </c>
      <c r="G86" s="5">
        <v>731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13</v>
      </c>
      <c r="F87" s="8">
        <v>81</v>
      </c>
      <c r="G87" s="8">
        <v>94</v>
      </c>
      <c r="H87" s="3"/>
    </row>
    <row r="88" spans="1:8" ht="15" customHeight="1" x14ac:dyDescent="0.35">
      <c r="A88" s="66" t="s">
        <v>113</v>
      </c>
      <c r="B88" s="66"/>
      <c r="C88" s="66"/>
      <c r="D88" s="40"/>
      <c r="E88" s="12">
        <v>182</v>
      </c>
      <c r="F88" s="12">
        <v>880</v>
      </c>
      <c r="G88" s="12">
        <v>1062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30</v>
      </c>
      <c r="F89" s="10">
        <v>229</v>
      </c>
      <c r="G89" s="5">
        <v>259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130</v>
      </c>
      <c r="F90" s="8">
        <v>542</v>
      </c>
      <c r="G90" s="8">
        <v>672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118</v>
      </c>
      <c r="F91" s="10">
        <v>613</v>
      </c>
      <c r="G91" s="5">
        <v>731</v>
      </c>
      <c r="H91" s="3"/>
    </row>
    <row r="92" spans="1:8" ht="15" customHeight="1" x14ac:dyDescent="0.35">
      <c r="A92" s="71" t="s">
        <v>118</v>
      </c>
      <c r="B92" s="72"/>
      <c r="C92" s="73"/>
      <c r="D92" s="41"/>
      <c r="E92" s="12">
        <v>278</v>
      </c>
      <c r="F92" s="12">
        <v>1384</v>
      </c>
      <c r="G92" s="12">
        <v>1662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134</v>
      </c>
      <c r="F93" s="8">
        <v>676</v>
      </c>
      <c r="G93" s="8">
        <v>810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36</v>
      </c>
      <c r="F94" s="10">
        <v>142</v>
      </c>
      <c r="G94" s="5">
        <v>178</v>
      </c>
      <c r="H94" s="3"/>
    </row>
    <row r="95" spans="1:8" ht="15" customHeight="1" x14ac:dyDescent="0.35">
      <c r="A95" s="71" t="s">
        <v>122</v>
      </c>
      <c r="B95" s="72"/>
      <c r="C95" s="73"/>
      <c r="D95" s="41"/>
      <c r="E95" s="12">
        <v>170</v>
      </c>
      <c r="F95" s="12">
        <v>818</v>
      </c>
      <c r="G95" s="12">
        <v>988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46</v>
      </c>
      <c r="F96" s="8">
        <v>279</v>
      </c>
      <c r="G96" s="8">
        <v>325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107</v>
      </c>
      <c r="F97" s="10">
        <v>440</v>
      </c>
      <c r="G97" s="5">
        <v>547</v>
      </c>
      <c r="H97" s="3"/>
    </row>
    <row r="98" spans="1:8" ht="15" customHeight="1" x14ac:dyDescent="0.35">
      <c r="A98" s="71" t="s">
        <v>126</v>
      </c>
      <c r="B98" s="72"/>
      <c r="C98" s="73"/>
      <c r="D98" s="41"/>
      <c r="E98" s="12">
        <v>153</v>
      </c>
      <c r="F98" s="12">
        <v>719</v>
      </c>
      <c r="G98" s="12">
        <v>872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60</v>
      </c>
      <c r="F99" s="8">
        <v>245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95</v>
      </c>
      <c r="F100" s="10">
        <v>412</v>
      </c>
      <c r="G100" s="5">
        <v>507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94</v>
      </c>
      <c r="F101" s="8">
        <v>574</v>
      </c>
      <c r="G101" s="8">
        <v>668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112</v>
      </c>
      <c r="F102" s="10">
        <v>493</v>
      </c>
      <c r="G102" s="5">
        <v>605</v>
      </c>
      <c r="H102" s="3"/>
    </row>
    <row r="103" spans="1:8" ht="15" customHeight="1" x14ac:dyDescent="0.35">
      <c r="A103" s="71" t="s">
        <v>132</v>
      </c>
      <c r="B103" s="72"/>
      <c r="C103" s="73"/>
      <c r="D103" s="41"/>
      <c r="E103" s="12">
        <v>361</v>
      </c>
      <c r="F103" s="12">
        <v>1724</v>
      </c>
      <c r="G103" s="12">
        <v>2085</v>
      </c>
      <c r="H103" s="3"/>
    </row>
    <row r="104" spans="1:8" ht="15" customHeight="1" x14ac:dyDescent="0.35">
      <c r="A104" s="66" t="s">
        <v>133</v>
      </c>
      <c r="B104" s="66"/>
      <c r="C104" s="66"/>
      <c r="D104" s="40"/>
      <c r="E104" s="12">
        <v>1815</v>
      </c>
      <c r="F104" s="12">
        <v>9413</v>
      </c>
      <c r="G104" s="12">
        <v>11228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22</v>
      </c>
      <c r="F105" s="8">
        <v>91</v>
      </c>
      <c r="G105" s="8">
        <v>113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133</v>
      </c>
      <c r="F106" s="10">
        <v>474</v>
      </c>
      <c r="G106" s="5">
        <v>607</v>
      </c>
      <c r="H106" s="3"/>
    </row>
    <row r="107" spans="1:8" ht="15" customHeight="1" x14ac:dyDescent="0.35">
      <c r="A107" s="66" t="s">
        <v>138</v>
      </c>
      <c r="B107" s="66"/>
      <c r="C107" s="66"/>
      <c r="D107" s="40"/>
      <c r="E107" s="12">
        <v>155</v>
      </c>
      <c r="F107" s="12">
        <v>565</v>
      </c>
      <c r="G107" s="12">
        <v>720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69</v>
      </c>
      <c r="F108" s="8">
        <v>207</v>
      </c>
      <c r="G108" s="8">
        <v>276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109</v>
      </c>
      <c r="F109" s="10">
        <v>433</v>
      </c>
      <c r="G109" s="5">
        <v>542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106</v>
      </c>
      <c r="F110" s="8">
        <v>479</v>
      </c>
      <c r="G110" s="8">
        <v>585</v>
      </c>
      <c r="H110" s="3"/>
    </row>
    <row r="111" spans="1:8" ht="15" customHeight="1" x14ac:dyDescent="0.35">
      <c r="A111" s="66" t="s">
        <v>143</v>
      </c>
      <c r="B111" s="66"/>
      <c r="C111" s="66"/>
      <c r="D111" s="40"/>
      <c r="E111" s="12">
        <v>284</v>
      </c>
      <c r="F111" s="12">
        <v>1119</v>
      </c>
      <c r="G111" s="12">
        <v>1403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119</v>
      </c>
      <c r="F112" s="10">
        <v>402</v>
      </c>
      <c r="G112" s="5">
        <v>521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101</v>
      </c>
      <c r="F113" s="8">
        <v>407</v>
      </c>
      <c r="G113" s="8">
        <v>508</v>
      </c>
      <c r="H113" s="3"/>
    </row>
    <row r="114" spans="1:8" ht="15" customHeight="1" x14ac:dyDescent="0.35">
      <c r="A114" s="66" t="s">
        <v>147</v>
      </c>
      <c r="B114" s="66"/>
      <c r="C114" s="66"/>
      <c r="D114" s="40"/>
      <c r="E114" s="12">
        <f>SUM(E112:E113)</f>
        <v>220</v>
      </c>
      <c r="F114" s="12">
        <f t="shared" ref="F114" si="7">SUM(F112:F113)</f>
        <v>809</v>
      </c>
      <c r="G114" s="12">
        <v>1029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579</v>
      </c>
      <c r="F115" s="10">
        <v>2216</v>
      </c>
      <c r="G115" s="5">
        <v>2795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1094</v>
      </c>
      <c r="F116" s="8">
        <v>4112</v>
      </c>
      <c r="G116" s="8">
        <v>5206</v>
      </c>
      <c r="H116" s="3"/>
    </row>
    <row r="117" spans="1:8" ht="15" customHeight="1" x14ac:dyDescent="0.35">
      <c r="A117" s="66" t="s">
        <v>151</v>
      </c>
      <c r="B117" s="66"/>
      <c r="C117" s="66"/>
      <c r="D117" s="40"/>
      <c r="E117" s="12">
        <f>SUM(E115:E116)</f>
        <v>1673</v>
      </c>
      <c r="F117" s="12">
        <f t="shared" ref="F117" si="8">SUM(F115:F116)</f>
        <v>6328</v>
      </c>
      <c r="G117" s="12">
        <v>8001</v>
      </c>
      <c r="H117" s="3"/>
    </row>
    <row r="118" spans="1:8" ht="15" customHeight="1" x14ac:dyDescent="0.35">
      <c r="A118" s="66" t="s">
        <v>152</v>
      </c>
      <c r="B118" s="66"/>
      <c r="C118" s="66"/>
      <c r="D118" s="40"/>
      <c r="E118" s="12">
        <f>E107+E111+E114+E117</f>
        <v>2332</v>
      </c>
      <c r="F118" s="12">
        <f t="shared" ref="F118" si="9">F107+F111+F114+F117</f>
        <v>8821</v>
      </c>
      <c r="G118" s="12">
        <v>11153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43</v>
      </c>
      <c r="F119" s="10">
        <v>234</v>
      </c>
      <c r="G119" s="5">
        <v>277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2038</v>
      </c>
      <c r="F122" s="8">
        <v>9683</v>
      </c>
      <c r="G122" s="8">
        <v>11721</v>
      </c>
      <c r="H122" s="3"/>
    </row>
    <row r="123" spans="1:8" ht="15" customHeight="1" x14ac:dyDescent="0.35">
      <c r="A123" s="71" t="s">
        <v>159</v>
      </c>
      <c r="B123" s="72"/>
      <c r="C123" s="73"/>
      <c r="D123" s="41"/>
      <c r="E123" s="7">
        <f>SUM(E119:E122)</f>
        <v>2081</v>
      </c>
      <c r="F123" s="7">
        <f t="shared" ref="F123" si="10">SUM(F119:F122)</f>
        <v>9917</v>
      </c>
      <c r="G123" s="7">
        <v>11998</v>
      </c>
      <c r="H123" s="3"/>
    </row>
    <row r="124" spans="1:8" ht="15" customHeight="1" x14ac:dyDescent="0.35">
      <c r="A124" s="66" t="s">
        <v>160</v>
      </c>
      <c r="B124" s="66"/>
      <c r="C124" s="66"/>
      <c r="D124" s="40"/>
      <c r="E124" s="7">
        <f>E123</f>
        <v>2081</v>
      </c>
      <c r="F124" s="7">
        <f t="shared" ref="F124" si="11">F123</f>
        <v>9917</v>
      </c>
      <c r="G124" s="7">
        <v>11998</v>
      </c>
      <c r="H124" s="3"/>
    </row>
    <row r="125" spans="1:8" ht="15" customHeight="1" x14ac:dyDescent="0.25">
      <c r="A125" s="76" t="s">
        <v>161</v>
      </c>
      <c r="B125" s="76"/>
      <c r="C125" s="76"/>
      <c r="D125" s="42"/>
      <c r="E125" s="15">
        <v>12186</v>
      </c>
      <c r="F125" s="15">
        <v>54884</v>
      </c>
      <c r="G125" s="15">
        <v>67070</v>
      </c>
      <c r="H125" s="3"/>
    </row>
    <row r="126" spans="1:8" ht="15" customHeight="1" x14ac:dyDescent="0.35">
      <c r="A126" s="39"/>
      <c r="B126" s="39"/>
      <c r="C126" s="39"/>
      <c r="D126" s="22"/>
      <c r="E126" s="39"/>
      <c r="F126" s="39"/>
      <c r="G126" s="39"/>
    </row>
    <row r="127" spans="1:8" ht="15" customHeight="1" x14ac:dyDescent="0.25">
      <c r="A127" s="74" t="s">
        <v>162</v>
      </c>
      <c r="B127" s="74"/>
      <c r="C127" s="74"/>
      <c r="D127" s="38"/>
      <c r="E127" s="74"/>
      <c r="F127" s="74"/>
      <c r="G127" s="74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J71" sqref="J71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8</v>
      </c>
      <c r="F6" s="8">
        <v>9</v>
      </c>
      <c r="G6" s="8">
        <v>17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v>8</v>
      </c>
      <c r="F7" s="7">
        <v>9</v>
      </c>
      <c r="G7" s="7">
        <v>17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114</v>
      </c>
      <c r="F9" s="8">
        <v>579</v>
      </c>
      <c r="G9" s="8">
        <v>693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v>114</v>
      </c>
      <c r="F13" s="7">
        <v>579</v>
      </c>
      <c r="G13" s="7">
        <v>693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13</v>
      </c>
      <c r="F14" s="8">
        <v>79</v>
      </c>
      <c r="G14" s="8">
        <v>92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122</v>
      </c>
      <c r="F16" s="8">
        <v>534</v>
      </c>
      <c r="G16" s="8">
        <v>656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103</v>
      </c>
      <c r="F17" s="10">
        <v>487</v>
      </c>
      <c r="G17" s="5">
        <v>590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17</v>
      </c>
      <c r="F19" s="10">
        <v>89</v>
      </c>
      <c r="G19" s="5">
        <v>106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v>255</v>
      </c>
      <c r="F20" s="7">
        <v>1189</v>
      </c>
      <c r="G20" s="7">
        <v>1444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103</v>
      </c>
      <c r="F21" s="8">
        <v>412</v>
      </c>
      <c r="G21" s="8">
        <v>515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82</v>
      </c>
      <c r="G22" s="10">
        <v>102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v>123</v>
      </c>
      <c r="F23" s="7">
        <v>494</v>
      </c>
      <c r="G23" s="7">
        <v>617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38</v>
      </c>
      <c r="F24" s="8">
        <v>249</v>
      </c>
      <c r="G24" s="8">
        <v>287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103</v>
      </c>
      <c r="F25" s="10">
        <v>447</v>
      </c>
      <c r="G25" s="5">
        <v>550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v>141</v>
      </c>
      <c r="F26" s="7">
        <v>696</v>
      </c>
      <c r="G26" s="7">
        <v>837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49</v>
      </c>
      <c r="F27" s="8">
        <v>255</v>
      </c>
      <c r="G27" s="8">
        <v>304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34</v>
      </c>
      <c r="F28" s="10">
        <v>148</v>
      </c>
      <c r="G28" s="5">
        <v>182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v>83</v>
      </c>
      <c r="F29" s="7">
        <v>403</v>
      </c>
      <c r="G29" s="7">
        <v>486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66</v>
      </c>
      <c r="F34" s="8">
        <v>401</v>
      </c>
      <c r="G34" s="8">
        <v>467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v>66</v>
      </c>
      <c r="F35" s="7">
        <v>402</v>
      </c>
      <c r="G35" s="7">
        <v>468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v>790</v>
      </c>
      <c r="F36" s="7">
        <v>3772</v>
      </c>
      <c r="G36" s="7">
        <v>4562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98</v>
      </c>
      <c r="F39" s="10">
        <v>443</v>
      </c>
      <c r="G39" s="10">
        <v>541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v>98</v>
      </c>
      <c r="F42" s="12">
        <v>443</v>
      </c>
      <c r="G42" s="12">
        <v>541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197</v>
      </c>
      <c r="F43" s="8">
        <v>1072</v>
      </c>
      <c r="G43" s="8">
        <v>1269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v>197</v>
      </c>
      <c r="F44" s="12">
        <v>1072</v>
      </c>
      <c r="G44" s="12">
        <v>1269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56</v>
      </c>
      <c r="F45" s="10">
        <v>266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189</v>
      </c>
      <c r="F49" s="10">
        <v>979</v>
      </c>
      <c r="G49" s="10">
        <v>1168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v>245</v>
      </c>
      <c r="F50" s="12">
        <v>1245</v>
      </c>
      <c r="G50" s="12">
        <v>1490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128</v>
      </c>
      <c r="F51" s="8">
        <v>615</v>
      </c>
      <c r="G51" s="8">
        <v>743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121</v>
      </c>
      <c r="G52" s="10">
        <v>151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28</v>
      </c>
      <c r="F54" s="10">
        <v>156</v>
      </c>
      <c r="G54" s="10">
        <v>184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146</v>
      </c>
      <c r="F55" s="8">
        <v>695</v>
      </c>
      <c r="G55" s="8">
        <v>841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v>332</v>
      </c>
      <c r="F56" s="12">
        <v>1587</v>
      </c>
      <c r="G56" s="12">
        <v>1919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346</v>
      </c>
      <c r="F58" s="8">
        <v>1219</v>
      </c>
      <c r="G58" s="8">
        <v>1565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v>346</v>
      </c>
      <c r="F61" s="12">
        <v>1221</v>
      </c>
      <c r="G61" s="12">
        <v>1567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187</v>
      </c>
      <c r="F63" s="8">
        <v>939</v>
      </c>
      <c r="G63" s="8">
        <v>1126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v>187</v>
      </c>
      <c r="F64" s="12">
        <v>939</v>
      </c>
      <c r="G64" s="12">
        <v>1126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v>1405</v>
      </c>
      <c r="F65" s="12">
        <v>6507</v>
      </c>
      <c r="G65" s="12">
        <v>7912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2093</v>
      </c>
      <c r="F68" s="10">
        <v>5737</v>
      </c>
      <c r="G68" s="10">
        <v>7830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v>2093</v>
      </c>
      <c r="F71" s="12">
        <v>5737</v>
      </c>
      <c r="G71" s="12">
        <v>7830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v>2093</v>
      </c>
      <c r="F72" s="7">
        <v>5737</v>
      </c>
      <c r="G72" s="7">
        <v>7830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175</v>
      </c>
      <c r="F73" s="8">
        <v>695</v>
      </c>
      <c r="G73" s="8">
        <v>870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f>E73</f>
        <v>175</v>
      </c>
      <c r="F74" s="12">
        <f t="shared" ref="F74" si="0">F73</f>
        <v>695</v>
      </c>
      <c r="G74" s="12">
        <v>870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15</v>
      </c>
      <c r="F75" s="10">
        <v>65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78</v>
      </c>
      <c r="F76" s="8">
        <v>581</v>
      </c>
      <c r="G76" s="8">
        <v>659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v>93</v>
      </c>
      <c r="F77" s="12">
        <v>646</v>
      </c>
      <c r="G77" s="12">
        <v>739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27</v>
      </c>
      <c r="F78" s="10">
        <v>234</v>
      </c>
      <c r="G78" s="5">
        <v>261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118</v>
      </c>
      <c r="F79" s="8">
        <v>408</v>
      </c>
      <c r="G79" s="8">
        <v>526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30</v>
      </c>
      <c r="F80" s="10">
        <v>108</v>
      </c>
      <c r="G80" s="5">
        <v>138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v>175</v>
      </c>
      <c r="F81" s="12">
        <v>750</v>
      </c>
      <c r="G81" s="12">
        <v>925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25</v>
      </c>
      <c r="F82" s="8">
        <v>123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71</v>
      </c>
      <c r="F83" s="10">
        <v>344</v>
      </c>
      <c r="G83" s="5">
        <v>415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v>96</v>
      </c>
      <c r="F84" s="12">
        <v>467</v>
      </c>
      <c r="G84" s="12">
        <v>563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31</v>
      </c>
      <c r="F85" s="8">
        <v>152</v>
      </c>
      <c r="G85" s="8">
        <v>183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106</v>
      </c>
      <c r="F86" s="10">
        <v>401</v>
      </c>
      <c r="G86" s="5">
        <v>507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9</v>
      </c>
      <c r="F87" s="8">
        <v>51</v>
      </c>
      <c r="G87" s="8">
        <v>60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v>146</v>
      </c>
      <c r="F88" s="12">
        <v>604</v>
      </c>
      <c r="G88" s="12">
        <v>750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16</v>
      </c>
      <c r="F89" s="10">
        <v>130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81</v>
      </c>
      <c r="F90" s="8">
        <v>427</v>
      </c>
      <c r="G90" s="8">
        <v>508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82</v>
      </c>
      <c r="F91" s="10">
        <v>341</v>
      </c>
      <c r="G91" s="5">
        <v>423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v>179</v>
      </c>
      <c r="F92" s="12">
        <v>898</v>
      </c>
      <c r="G92" s="12">
        <v>1077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99</v>
      </c>
      <c r="F93" s="8">
        <v>457</v>
      </c>
      <c r="G93" s="8">
        <v>556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32</v>
      </c>
      <c r="F94" s="10">
        <v>127</v>
      </c>
      <c r="G94" s="5">
        <v>159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v>131</v>
      </c>
      <c r="F95" s="12">
        <v>584</v>
      </c>
      <c r="G95" s="12">
        <v>715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45</v>
      </c>
      <c r="F96" s="8">
        <v>203</v>
      </c>
      <c r="G96" s="8">
        <v>248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91</v>
      </c>
      <c r="F97" s="10">
        <v>295</v>
      </c>
      <c r="G97" s="5">
        <v>386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v>136</v>
      </c>
      <c r="F98" s="12">
        <v>498</v>
      </c>
      <c r="G98" s="12">
        <v>634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48</v>
      </c>
      <c r="F99" s="8">
        <v>215</v>
      </c>
      <c r="G99" s="8">
        <v>263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78</v>
      </c>
      <c r="F100" s="10">
        <v>328</v>
      </c>
      <c r="G100" s="5">
        <v>406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60</v>
      </c>
      <c r="F101" s="8">
        <v>382</v>
      </c>
      <c r="G101" s="8">
        <v>442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87</v>
      </c>
      <c r="F102" s="10">
        <v>356</v>
      </c>
      <c r="G102" s="5">
        <v>443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v>273</v>
      </c>
      <c r="F103" s="12">
        <v>1281</v>
      </c>
      <c r="G103" s="12">
        <v>1554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v>1404</v>
      </c>
      <c r="F104" s="12">
        <v>6423</v>
      </c>
      <c r="G104" s="12">
        <v>7827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19</v>
      </c>
      <c r="F105" s="8">
        <v>58</v>
      </c>
      <c r="G105" s="8">
        <v>77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519</v>
      </c>
      <c r="F106" s="10">
        <v>933</v>
      </c>
      <c r="G106" s="5">
        <v>1452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v>538</v>
      </c>
      <c r="F107" s="12">
        <v>991</v>
      </c>
      <c r="G107" s="12">
        <v>1529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36</v>
      </c>
      <c r="F108" s="8">
        <v>126</v>
      </c>
      <c r="G108" s="8">
        <v>162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87</v>
      </c>
      <c r="F109" s="10">
        <v>275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88</v>
      </c>
      <c r="F110" s="8">
        <v>310</v>
      </c>
      <c r="G110" s="8">
        <v>398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v>211</v>
      </c>
      <c r="F111" s="12">
        <v>711</v>
      </c>
      <c r="G111" s="12">
        <v>922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83</v>
      </c>
      <c r="F112" s="10">
        <v>287</v>
      </c>
      <c r="G112" s="5">
        <v>370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54</v>
      </c>
      <c r="F113" s="8">
        <v>254</v>
      </c>
      <c r="G113" s="8">
        <v>308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v>137</v>
      </c>
      <c r="F114" s="12">
        <v>541</v>
      </c>
      <c r="G114" s="12">
        <v>678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350</v>
      </c>
      <c r="F115" s="10">
        <v>1386</v>
      </c>
      <c r="G115" s="5">
        <v>1736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629</v>
      </c>
      <c r="F116" s="8">
        <v>2559</v>
      </c>
      <c r="G116" s="8">
        <v>3188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v>979</v>
      </c>
      <c r="F117" s="12">
        <v>3945</v>
      </c>
      <c r="G117" s="12">
        <v>4924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v>1865</v>
      </c>
      <c r="F118" s="12">
        <v>6188</v>
      </c>
      <c r="G118" s="12">
        <v>8053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32</v>
      </c>
      <c r="F119" s="10">
        <v>150</v>
      </c>
      <c r="G119" s="5">
        <v>182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975</v>
      </c>
      <c r="F122" s="8">
        <v>5497</v>
      </c>
      <c r="G122" s="8">
        <v>6472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v>1007</v>
      </c>
      <c r="F123" s="7">
        <v>5647</v>
      </c>
      <c r="G123" s="7">
        <v>6654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v>1007</v>
      </c>
      <c r="F124" s="7">
        <v>5647</v>
      </c>
      <c r="G124" s="7">
        <v>6654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v>8564</v>
      </c>
      <c r="F125" s="15">
        <v>34274</v>
      </c>
      <c r="G125" s="15">
        <v>42838</v>
      </c>
      <c r="H125" s="3"/>
    </row>
    <row r="126" spans="1:8" ht="15" customHeight="1" x14ac:dyDescent="0.35">
      <c r="A126" s="45"/>
      <c r="B126" s="45"/>
      <c r="C126" s="45"/>
      <c r="D126" s="22"/>
      <c r="E126" s="45"/>
      <c r="F126" s="45"/>
      <c r="G126" s="45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260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99" sqref="J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7.7109375" customWidth="1"/>
    <col min="5" max="5" width="18" style="18" customWidth="1"/>
    <col min="6" max="7" width="9.42578125" style="18" customWidth="1"/>
  </cols>
  <sheetData>
    <row r="1" spans="1:8" ht="28.5" customHeight="1" x14ac:dyDescent="0.25">
      <c r="A1" s="67" t="s">
        <v>262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144</v>
      </c>
      <c r="F3" s="10">
        <v>503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11</v>
      </c>
      <c r="F6" s="8">
        <v>7</v>
      </c>
      <c r="G6" s="8">
        <v>18</v>
      </c>
      <c r="H6" s="3"/>
    </row>
    <row r="7" spans="1:8" ht="15" customHeight="1" x14ac:dyDescent="0.35">
      <c r="A7" s="66" t="s">
        <v>11</v>
      </c>
      <c r="B7" s="66"/>
      <c r="C7" s="66"/>
      <c r="D7" s="48"/>
      <c r="E7" s="7">
        <v>11</v>
      </c>
      <c r="F7" s="7">
        <v>7</v>
      </c>
      <c r="G7" s="7">
        <v>18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122</v>
      </c>
      <c r="F9" s="8">
        <v>662</v>
      </c>
      <c r="G9" s="8">
        <v>784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48"/>
      <c r="E13" s="7">
        <v>122</v>
      </c>
      <c r="F13" s="7">
        <v>662</v>
      </c>
      <c r="G13" s="7">
        <v>784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18</v>
      </c>
      <c r="F14" s="8">
        <v>78</v>
      </c>
      <c r="G14" s="8">
        <v>96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170</v>
      </c>
      <c r="F16" s="8">
        <v>570</v>
      </c>
      <c r="G16" s="8">
        <v>740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115</v>
      </c>
      <c r="F17" s="10">
        <v>550</v>
      </c>
      <c r="G17" s="5">
        <v>665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80</v>
      </c>
      <c r="G19" s="5">
        <v>96</v>
      </c>
      <c r="H19" s="3"/>
    </row>
    <row r="20" spans="1:8" ht="15" customHeight="1" x14ac:dyDescent="0.35">
      <c r="A20" s="66" t="s">
        <v>26</v>
      </c>
      <c r="B20" s="66"/>
      <c r="C20" s="66"/>
      <c r="D20" s="48"/>
      <c r="E20" s="7">
        <v>319</v>
      </c>
      <c r="F20" s="7">
        <v>1278</v>
      </c>
      <c r="G20" s="7">
        <v>1597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144</v>
      </c>
      <c r="F21" s="8">
        <v>503</v>
      </c>
      <c r="G21" s="8">
        <v>647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32</v>
      </c>
      <c r="F22" s="10">
        <v>84</v>
      </c>
      <c r="G22" s="10">
        <v>116</v>
      </c>
      <c r="H22" s="3"/>
    </row>
    <row r="23" spans="1:8" ht="15" customHeight="1" x14ac:dyDescent="0.35">
      <c r="A23" s="66" t="s">
        <v>30</v>
      </c>
      <c r="B23" s="66"/>
      <c r="C23" s="66"/>
      <c r="D23" s="48"/>
      <c r="E23" s="7">
        <v>176</v>
      </c>
      <c r="F23" s="7">
        <v>587</v>
      </c>
      <c r="G23" s="7">
        <v>763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74</v>
      </c>
      <c r="F24" s="8">
        <v>251</v>
      </c>
      <c r="G24" s="8">
        <v>325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122</v>
      </c>
      <c r="F25" s="10">
        <v>576</v>
      </c>
      <c r="G25" s="5">
        <v>698</v>
      </c>
      <c r="H25" s="3"/>
    </row>
    <row r="26" spans="1:8" ht="15" customHeight="1" x14ac:dyDescent="0.35">
      <c r="A26" s="66" t="s">
        <v>34</v>
      </c>
      <c r="B26" s="66"/>
      <c r="C26" s="66"/>
      <c r="D26" s="48"/>
      <c r="E26" s="7">
        <v>196</v>
      </c>
      <c r="F26" s="7">
        <v>827</v>
      </c>
      <c r="G26" s="7">
        <v>1023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67</v>
      </c>
      <c r="F27" s="8">
        <v>220</v>
      </c>
      <c r="G27" s="8">
        <v>287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28</v>
      </c>
      <c r="F28" s="10">
        <v>147</v>
      </c>
      <c r="G28" s="5">
        <v>175</v>
      </c>
      <c r="H28" s="3"/>
    </row>
    <row r="29" spans="1:8" ht="15" customHeight="1" x14ac:dyDescent="0.35">
      <c r="A29" s="66" t="s">
        <v>38</v>
      </c>
      <c r="B29" s="66"/>
      <c r="C29" s="66"/>
      <c r="D29" s="48"/>
      <c r="E29" s="7">
        <v>95</v>
      </c>
      <c r="F29" s="7">
        <v>367</v>
      </c>
      <c r="G29" s="7">
        <v>462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74</v>
      </c>
      <c r="F34" s="8">
        <v>411</v>
      </c>
      <c r="G34" s="8">
        <v>485</v>
      </c>
      <c r="H34" s="3"/>
    </row>
    <row r="35" spans="1:8" ht="15" customHeight="1" x14ac:dyDescent="0.35">
      <c r="A35" s="70" t="s">
        <v>45</v>
      </c>
      <c r="B35" s="70"/>
      <c r="C35" s="70"/>
      <c r="D35" s="52"/>
      <c r="E35" s="7">
        <v>74</v>
      </c>
      <c r="F35" s="7">
        <v>413</v>
      </c>
      <c r="G35" s="7">
        <v>487</v>
      </c>
      <c r="H35" s="3"/>
    </row>
    <row r="36" spans="1:8" ht="15" customHeight="1" x14ac:dyDescent="0.35">
      <c r="A36" s="66" t="s">
        <v>46</v>
      </c>
      <c r="B36" s="66"/>
      <c r="C36" s="66"/>
      <c r="D36" s="48"/>
      <c r="E36" s="7">
        <v>993</v>
      </c>
      <c r="F36" s="7">
        <v>4141</v>
      </c>
      <c r="G36" s="7">
        <v>5134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93</v>
      </c>
      <c r="F39" s="10">
        <v>478</v>
      </c>
      <c r="G39" s="10">
        <v>571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48"/>
      <c r="E42" s="12">
        <v>93</v>
      </c>
      <c r="F42" s="12">
        <v>478</v>
      </c>
      <c r="G42" s="12">
        <v>571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290</v>
      </c>
      <c r="F43" s="8">
        <v>1182</v>
      </c>
      <c r="G43" s="8">
        <v>1472</v>
      </c>
      <c r="H43" s="3"/>
    </row>
    <row r="44" spans="1:8" ht="15" customHeight="1" x14ac:dyDescent="0.35">
      <c r="A44" s="66" t="s">
        <v>57</v>
      </c>
      <c r="B44" s="66"/>
      <c r="C44" s="66"/>
      <c r="D44" s="48"/>
      <c r="E44" s="12">
        <v>290</v>
      </c>
      <c r="F44" s="12">
        <v>1182</v>
      </c>
      <c r="G44" s="12">
        <v>1472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73</v>
      </c>
      <c r="F45" s="10">
        <v>321</v>
      </c>
      <c r="G45" s="10">
        <v>394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253</v>
      </c>
      <c r="F49" s="10">
        <v>944</v>
      </c>
      <c r="G49" s="10">
        <v>1197</v>
      </c>
      <c r="H49" s="3"/>
    </row>
    <row r="50" spans="1:8" ht="15" customHeight="1" x14ac:dyDescent="0.35">
      <c r="A50" s="66" t="s">
        <v>64</v>
      </c>
      <c r="B50" s="66"/>
      <c r="C50" s="66"/>
      <c r="D50" s="48"/>
      <c r="E50" s="12">
        <v>326</v>
      </c>
      <c r="F50" s="12">
        <v>1265</v>
      </c>
      <c r="G50" s="12">
        <v>1591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149</v>
      </c>
      <c r="F51" s="8">
        <v>675</v>
      </c>
      <c r="G51" s="8">
        <v>824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28</v>
      </c>
      <c r="F52" s="10">
        <v>135</v>
      </c>
      <c r="G52" s="10">
        <v>163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37</v>
      </c>
      <c r="F54" s="10">
        <v>169</v>
      </c>
      <c r="G54" s="10">
        <v>206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148</v>
      </c>
      <c r="F55" s="8">
        <v>666</v>
      </c>
      <c r="G55" s="8">
        <v>814</v>
      </c>
      <c r="H55" s="3"/>
    </row>
    <row r="56" spans="1:8" ht="15" customHeight="1" x14ac:dyDescent="0.35">
      <c r="A56" s="66" t="s">
        <v>71</v>
      </c>
      <c r="B56" s="66"/>
      <c r="C56" s="66"/>
      <c r="D56" s="48"/>
      <c r="E56" s="12">
        <v>362</v>
      </c>
      <c r="F56" s="12">
        <v>1645</v>
      </c>
      <c r="G56" s="12">
        <v>2007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454</v>
      </c>
      <c r="F58" s="8">
        <v>1272</v>
      </c>
      <c r="G58" s="8">
        <v>1726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66" t="s">
        <v>77</v>
      </c>
      <c r="B61" s="66"/>
      <c r="C61" s="66"/>
      <c r="D61" s="48"/>
      <c r="E61" s="12">
        <v>454</v>
      </c>
      <c r="F61" s="12">
        <v>1274</v>
      </c>
      <c r="G61" s="12">
        <v>1728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198</v>
      </c>
      <c r="F63" s="8">
        <v>1112</v>
      </c>
      <c r="G63" s="8">
        <v>1310</v>
      </c>
      <c r="H63" s="3"/>
    </row>
    <row r="64" spans="1:8" ht="15" customHeight="1" x14ac:dyDescent="0.35">
      <c r="A64" s="66" t="s">
        <v>81</v>
      </c>
      <c r="B64" s="66"/>
      <c r="C64" s="66"/>
      <c r="D64" s="48"/>
      <c r="E64" s="12">
        <v>198</v>
      </c>
      <c r="F64" s="12">
        <v>1112</v>
      </c>
      <c r="G64" s="12">
        <v>1310</v>
      </c>
      <c r="H64" s="3"/>
    </row>
    <row r="65" spans="1:8" ht="21.75" customHeight="1" x14ac:dyDescent="0.35">
      <c r="A65" s="66" t="s">
        <v>82</v>
      </c>
      <c r="B65" s="66"/>
      <c r="C65" s="66"/>
      <c r="D65" s="48"/>
      <c r="E65" s="12">
        <v>1723</v>
      </c>
      <c r="F65" s="12">
        <v>6956</v>
      </c>
      <c r="G65" s="12">
        <v>8679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2402</v>
      </c>
      <c r="F68" s="10">
        <v>5950</v>
      </c>
      <c r="G68" s="10">
        <v>8352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48"/>
      <c r="E71" s="12">
        <v>2402</v>
      </c>
      <c r="F71" s="12">
        <v>5950</v>
      </c>
      <c r="G71" s="12">
        <v>8352</v>
      </c>
      <c r="H71" s="3"/>
    </row>
    <row r="72" spans="1:8" ht="15" customHeight="1" x14ac:dyDescent="0.35">
      <c r="A72" s="69" t="s">
        <v>91</v>
      </c>
      <c r="B72" s="69"/>
      <c r="C72" s="69"/>
      <c r="D72" s="51"/>
      <c r="E72" s="7">
        <v>2402</v>
      </c>
      <c r="F72" s="7">
        <v>5950</v>
      </c>
      <c r="G72" s="7">
        <v>8352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245</v>
      </c>
      <c r="F73" s="8">
        <v>739</v>
      </c>
      <c r="G73" s="8">
        <v>984</v>
      </c>
      <c r="H73" s="3"/>
    </row>
    <row r="74" spans="1:8" ht="15" customHeight="1" x14ac:dyDescent="0.35">
      <c r="A74" s="66" t="s">
        <v>95</v>
      </c>
      <c r="B74" s="66"/>
      <c r="C74" s="66"/>
      <c r="D74" s="48"/>
      <c r="E74" s="12">
        <v>245</v>
      </c>
      <c r="F74" s="12">
        <v>739</v>
      </c>
      <c r="G74" s="12">
        <v>984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9</v>
      </c>
      <c r="F75" s="10">
        <v>79</v>
      </c>
      <c r="G75" s="5">
        <v>88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102</v>
      </c>
      <c r="F76" s="8">
        <v>710</v>
      </c>
      <c r="G76" s="8">
        <v>812</v>
      </c>
      <c r="H76" s="3"/>
    </row>
    <row r="77" spans="1:8" ht="15" customHeight="1" x14ac:dyDescent="0.35">
      <c r="A77" s="66" t="s">
        <v>99</v>
      </c>
      <c r="B77" s="66"/>
      <c r="C77" s="66"/>
      <c r="D77" s="48"/>
      <c r="E77" s="12">
        <v>111</v>
      </c>
      <c r="F77" s="12">
        <v>789</v>
      </c>
      <c r="G77" s="12">
        <v>900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53</v>
      </c>
      <c r="F78" s="10">
        <v>259</v>
      </c>
      <c r="G78" s="5">
        <v>312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97</v>
      </c>
      <c r="F79" s="8">
        <v>417</v>
      </c>
      <c r="G79" s="8">
        <v>514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31</v>
      </c>
      <c r="F80" s="10">
        <v>140</v>
      </c>
      <c r="G80" s="5">
        <v>171</v>
      </c>
      <c r="H80" s="3"/>
    </row>
    <row r="81" spans="1:8" ht="15" customHeight="1" x14ac:dyDescent="0.35">
      <c r="A81" s="66" t="s">
        <v>104</v>
      </c>
      <c r="B81" s="66"/>
      <c r="C81" s="66"/>
      <c r="D81" s="48"/>
      <c r="E81" s="12">
        <v>181</v>
      </c>
      <c r="F81" s="12">
        <v>816</v>
      </c>
      <c r="G81" s="12">
        <v>997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16</v>
      </c>
      <c r="F82" s="8">
        <v>116</v>
      </c>
      <c r="G82" s="8">
        <v>132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84</v>
      </c>
      <c r="F83" s="10">
        <v>374</v>
      </c>
      <c r="G83" s="5">
        <v>458</v>
      </c>
      <c r="H83" s="3"/>
    </row>
    <row r="84" spans="1:8" ht="15" customHeight="1" x14ac:dyDescent="0.35">
      <c r="A84" s="66" t="s">
        <v>108</v>
      </c>
      <c r="B84" s="66"/>
      <c r="C84" s="66"/>
      <c r="D84" s="48"/>
      <c r="E84" s="12">
        <v>100</v>
      </c>
      <c r="F84" s="12">
        <v>490</v>
      </c>
      <c r="G84" s="12">
        <v>590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33</v>
      </c>
      <c r="F85" s="8">
        <v>140</v>
      </c>
      <c r="G85" s="8">
        <v>173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89</v>
      </c>
      <c r="F86" s="10">
        <v>479</v>
      </c>
      <c r="G86" s="5">
        <v>568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13</v>
      </c>
      <c r="F87" s="8">
        <v>48</v>
      </c>
      <c r="G87" s="8">
        <v>61</v>
      </c>
      <c r="H87" s="3"/>
    </row>
    <row r="88" spans="1:8" ht="15" customHeight="1" x14ac:dyDescent="0.35">
      <c r="A88" s="66" t="s">
        <v>113</v>
      </c>
      <c r="B88" s="66"/>
      <c r="C88" s="66"/>
      <c r="D88" s="48"/>
      <c r="E88" s="12">
        <v>135</v>
      </c>
      <c r="F88" s="12">
        <v>667</v>
      </c>
      <c r="G88" s="12">
        <v>802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30</v>
      </c>
      <c r="F89" s="10">
        <v>139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104</v>
      </c>
      <c r="F90" s="8">
        <v>421</v>
      </c>
      <c r="G90" s="8">
        <v>525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113</v>
      </c>
      <c r="F91" s="10">
        <v>360</v>
      </c>
      <c r="G91" s="5">
        <v>473</v>
      </c>
      <c r="H91" s="3"/>
    </row>
    <row r="92" spans="1:8" ht="15" customHeight="1" x14ac:dyDescent="0.35">
      <c r="A92" s="71" t="s">
        <v>118</v>
      </c>
      <c r="B92" s="72"/>
      <c r="C92" s="73"/>
      <c r="D92" s="49"/>
      <c r="E92" s="12">
        <v>247</v>
      </c>
      <c r="F92" s="12">
        <v>920</v>
      </c>
      <c r="G92" s="12">
        <v>1167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131</v>
      </c>
      <c r="F93" s="8">
        <v>543</v>
      </c>
      <c r="G93" s="8">
        <v>674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27</v>
      </c>
      <c r="F94" s="10">
        <v>147</v>
      </c>
      <c r="G94" s="5">
        <v>174</v>
      </c>
      <c r="H94" s="3"/>
    </row>
    <row r="95" spans="1:8" ht="15" customHeight="1" x14ac:dyDescent="0.35">
      <c r="A95" s="71" t="s">
        <v>122</v>
      </c>
      <c r="B95" s="72"/>
      <c r="C95" s="73"/>
      <c r="D95" s="49"/>
      <c r="E95" s="12">
        <v>158</v>
      </c>
      <c r="F95" s="12">
        <v>690</v>
      </c>
      <c r="G95" s="12">
        <v>848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56</v>
      </c>
      <c r="F96" s="8">
        <v>221</v>
      </c>
      <c r="G96" s="8">
        <v>277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102</v>
      </c>
      <c r="F97" s="10">
        <v>348</v>
      </c>
      <c r="G97" s="5">
        <v>450</v>
      </c>
      <c r="H97" s="3"/>
    </row>
    <row r="98" spans="1:8" ht="15" customHeight="1" x14ac:dyDescent="0.35">
      <c r="A98" s="71" t="s">
        <v>126</v>
      </c>
      <c r="B98" s="72"/>
      <c r="C98" s="73"/>
      <c r="D98" s="49"/>
      <c r="E98" s="12">
        <v>158</v>
      </c>
      <c r="F98" s="12">
        <v>569</v>
      </c>
      <c r="G98" s="12">
        <v>727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53</v>
      </c>
      <c r="F99" s="8">
        <v>253</v>
      </c>
      <c r="G99" s="8">
        <v>306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91</v>
      </c>
      <c r="F100" s="10">
        <v>331</v>
      </c>
      <c r="G100" s="5">
        <v>422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91</v>
      </c>
      <c r="F101" s="8">
        <v>439</v>
      </c>
      <c r="G101" s="8">
        <v>530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102</v>
      </c>
      <c r="F102" s="10">
        <v>356</v>
      </c>
      <c r="G102" s="5">
        <v>458</v>
      </c>
      <c r="H102" s="3"/>
    </row>
    <row r="103" spans="1:8" ht="15" customHeight="1" x14ac:dyDescent="0.35">
      <c r="A103" s="71" t="s">
        <v>132</v>
      </c>
      <c r="B103" s="72"/>
      <c r="C103" s="73"/>
      <c r="D103" s="49"/>
      <c r="E103" s="12">
        <v>337</v>
      </c>
      <c r="F103" s="12">
        <v>1379</v>
      </c>
      <c r="G103" s="12">
        <v>1716</v>
      </c>
      <c r="H103" s="3"/>
    </row>
    <row r="104" spans="1:8" ht="15" customHeight="1" x14ac:dyDescent="0.35">
      <c r="A104" s="66" t="s">
        <v>133</v>
      </c>
      <c r="B104" s="66"/>
      <c r="C104" s="66"/>
      <c r="D104" s="48"/>
      <c r="E104" s="12">
        <v>1672</v>
      </c>
      <c r="F104" s="12">
        <v>7059</v>
      </c>
      <c r="G104" s="12">
        <v>8731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2387</v>
      </c>
      <c r="F106" s="10">
        <v>6472</v>
      </c>
      <c r="G106" s="5">
        <v>8859</v>
      </c>
      <c r="H106" s="3"/>
    </row>
    <row r="107" spans="1:8" ht="15" customHeight="1" x14ac:dyDescent="0.35">
      <c r="A107" s="66" t="s">
        <v>138</v>
      </c>
      <c r="B107" s="66"/>
      <c r="C107" s="66"/>
      <c r="D107" s="48"/>
      <c r="E107" s="12">
        <v>2387</v>
      </c>
      <c r="F107" s="12">
        <v>6472</v>
      </c>
      <c r="G107" s="12">
        <v>8859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6</v>
      </c>
      <c r="G109" s="5">
        <v>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12</v>
      </c>
      <c r="G110" s="8">
        <v>12</v>
      </c>
      <c r="H110" s="3"/>
    </row>
    <row r="111" spans="1:8" ht="15" customHeight="1" x14ac:dyDescent="0.35">
      <c r="A111" s="66" t="s">
        <v>143</v>
      </c>
      <c r="B111" s="66"/>
      <c r="C111" s="66"/>
      <c r="D111" s="48"/>
      <c r="E111" s="12">
        <v>0</v>
      </c>
      <c r="F111" s="12">
        <v>18</v>
      </c>
      <c r="G111" s="12">
        <v>18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16</v>
      </c>
      <c r="F112" s="10">
        <v>117</v>
      </c>
      <c r="G112" s="5">
        <v>133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66" t="s">
        <v>147</v>
      </c>
      <c r="B114" s="66"/>
      <c r="C114" s="66"/>
      <c r="D114" s="48"/>
      <c r="E114" s="12">
        <v>16</v>
      </c>
      <c r="F114" s="12">
        <v>118</v>
      </c>
      <c r="G114" s="12">
        <v>134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48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48"/>
      <c r="E118" s="12">
        <v>2403</v>
      </c>
      <c r="F118" s="12">
        <v>6608</v>
      </c>
      <c r="G118" s="12">
        <v>9011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47</v>
      </c>
      <c r="F119" s="10">
        <v>164</v>
      </c>
      <c r="G119" s="5">
        <v>211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1114</v>
      </c>
      <c r="F122" s="8">
        <v>5001</v>
      </c>
      <c r="G122" s="8">
        <v>6115</v>
      </c>
      <c r="H122" s="3"/>
    </row>
    <row r="123" spans="1:8" ht="15" customHeight="1" x14ac:dyDescent="0.35">
      <c r="A123" s="71" t="s">
        <v>159</v>
      </c>
      <c r="B123" s="72"/>
      <c r="C123" s="73"/>
      <c r="D123" s="49"/>
      <c r="E123" s="7">
        <v>1161</v>
      </c>
      <c r="F123" s="7">
        <v>5165</v>
      </c>
      <c r="G123" s="7">
        <v>6326</v>
      </c>
      <c r="H123" s="3"/>
    </row>
    <row r="124" spans="1:8" ht="15" customHeight="1" x14ac:dyDescent="0.35">
      <c r="A124" s="66" t="s">
        <v>160</v>
      </c>
      <c r="B124" s="66"/>
      <c r="C124" s="66"/>
      <c r="D124" s="48"/>
      <c r="E124" s="7">
        <v>1161</v>
      </c>
      <c r="F124" s="7">
        <v>5165</v>
      </c>
      <c r="G124" s="7">
        <v>6326</v>
      </c>
      <c r="H124" s="3"/>
    </row>
    <row r="125" spans="1:8" ht="15" customHeight="1" x14ac:dyDescent="0.25">
      <c r="A125" s="76" t="s">
        <v>161</v>
      </c>
      <c r="B125" s="76"/>
      <c r="C125" s="76"/>
      <c r="D125" s="50"/>
      <c r="E125" s="15">
        <v>10354</v>
      </c>
      <c r="F125" s="15">
        <v>35879</v>
      </c>
      <c r="G125" s="15">
        <v>46233</v>
      </c>
      <c r="H125" s="3"/>
    </row>
    <row r="126" spans="1:8" ht="15" customHeight="1" x14ac:dyDescent="0.35">
      <c r="A126" s="47"/>
      <c r="B126" s="47"/>
      <c r="C126" s="47"/>
      <c r="D126" s="22"/>
      <c r="E126" s="47"/>
      <c r="F126" s="47"/>
      <c r="G126" s="47"/>
    </row>
    <row r="127" spans="1:8" ht="15" customHeight="1" x14ac:dyDescent="0.25">
      <c r="A127" s="74" t="s">
        <v>162</v>
      </c>
      <c r="B127" s="74"/>
      <c r="C127" s="74"/>
      <c r="D127" s="46"/>
      <c r="E127" s="74"/>
      <c r="F127" s="74"/>
      <c r="G127" s="74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67" t="s">
        <v>263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5</v>
      </c>
      <c r="F6" s="8">
        <v>16</v>
      </c>
      <c r="G6" s="8">
        <v>21</v>
      </c>
      <c r="H6" s="3"/>
    </row>
    <row r="7" spans="1:8" ht="15" customHeight="1" x14ac:dyDescent="0.35">
      <c r="A7" s="66" t="s">
        <v>11</v>
      </c>
      <c r="B7" s="66"/>
      <c r="C7" s="66"/>
      <c r="D7" s="55"/>
      <c r="E7" s="7">
        <f>SUM(E3:E6)</f>
        <v>5</v>
      </c>
      <c r="F7" s="7">
        <f t="shared" ref="F7:G7" si="0">SUM(F3:F6)</f>
        <v>16</v>
      </c>
      <c r="G7" s="7">
        <f t="shared" si="0"/>
        <v>21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150</v>
      </c>
      <c r="F9" s="8">
        <v>801</v>
      </c>
      <c r="G9" s="8">
        <v>951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55"/>
      <c r="E13" s="7">
        <v>150</v>
      </c>
      <c r="F13" s="7">
        <v>801</v>
      </c>
      <c r="G13" s="7">
        <v>951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19</v>
      </c>
      <c r="F14" s="8">
        <v>120</v>
      </c>
      <c r="G14" s="8">
        <v>139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135</v>
      </c>
      <c r="F16" s="8">
        <v>633</v>
      </c>
      <c r="G16" s="8">
        <v>768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132</v>
      </c>
      <c r="F17" s="10">
        <v>688</v>
      </c>
      <c r="G17" s="5">
        <v>820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17</v>
      </c>
      <c r="F19" s="10">
        <v>105</v>
      </c>
      <c r="G19" s="5">
        <v>122</v>
      </c>
      <c r="H19" s="3"/>
    </row>
    <row r="20" spans="1:8" ht="15" customHeight="1" x14ac:dyDescent="0.35">
      <c r="A20" s="66" t="s">
        <v>26</v>
      </c>
      <c r="B20" s="66"/>
      <c r="C20" s="66"/>
      <c r="D20" s="55"/>
      <c r="E20" s="7">
        <v>303</v>
      </c>
      <c r="F20" s="7">
        <v>1546</v>
      </c>
      <c r="G20" s="7">
        <v>1849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153</v>
      </c>
      <c r="F21" s="8">
        <v>637</v>
      </c>
      <c r="G21" s="8">
        <v>790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124</v>
      </c>
      <c r="G22" s="10">
        <v>144</v>
      </c>
      <c r="H22" s="3"/>
    </row>
    <row r="23" spans="1:8" ht="15" customHeight="1" x14ac:dyDescent="0.35">
      <c r="A23" s="66" t="s">
        <v>30</v>
      </c>
      <c r="B23" s="66"/>
      <c r="C23" s="66"/>
      <c r="D23" s="55"/>
      <c r="E23" s="7">
        <v>173</v>
      </c>
      <c r="F23" s="7">
        <v>761</v>
      </c>
      <c r="G23" s="7">
        <v>934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85</v>
      </c>
      <c r="F24" s="8">
        <v>340</v>
      </c>
      <c r="G24" s="8">
        <v>425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117</v>
      </c>
      <c r="F25" s="10">
        <v>620</v>
      </c>
      <c r="G25" s="5">
        <v>737</v>
      </c>
      <c r="H25" s="3"/>
    </row>
    <row r="26" spans="1:8" ht="15" customHeight="1" x14ac:dyDescent="0.35">
      <c r="A26" s="66" t="s">
        <v>34</v>
      </c>
      <c r="B26" s="66"/>
      <c r="C26" s="66"/>
      <c r="D26" s="55"/>
      <c r="E26" s="7">
        <v>202</v>
      </c>
      <c r="F26" s="7">
        <v>960</v>
      </c>
      <c r="G26" s="7">
        <v>1162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57</v>
      </c>
      <c r="F27" s="8">
        <v>247</v>
      </c>
      <c r="G27" s="8">
        <v>304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40</v>
      </c>
      <c r="F28" s="10">
        <v>189</v>
      </c>
      <c r="G28" s="5">
        <v>229</v>
      </c>
      <c r="H28" s="3"/>
    </row>
    <row r="29" spans="1:8" ht="15" customHeight="1" x14ac:dyDescent="0.35">
      <c r="A29" s="66" t="s">
        <v>38</v>
      </c>
      <c r="B29" s="66"/>
      <c r="C29" s="66"/>
      <c r="D29" s="55"/>
      <c r="E29" s="7">
        <v>97</v>
      </c>
      <c r="F29" s="7">
        <v>436</v>
      </c>
      <c r="G29" s="7">
        <v>533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2</v>
      </c>
      <c r="F30" s="8">
        <v>3</v>
      </c>
      <c r="G30" s="8">
        <v>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519</v>
      </c>
      <c r="G34" s="8">
        <v>610</v>
      </c>
      <c r="H34" s="3"/>
    </row>
    <row r="35" spans="1:8" ht="15" customHeight="1" x14ac:dyDescent="0.35">
      <c r="A35" s="70" t="s">
        <v>45</v>
      </c>
      <c r="B35" s="70"/>
      <c r="C35" s="70"/>
      <c r="D35" s="59"/>
      <c r="E35" s="7">
        <v>93</v>
      </c>
      <c r="F35" s="7">
        <v>522</v>
      </c>
      <c r="G35" s="7">
        <v>615</v>
      </c>
      <c r="H35" s="3"/>
    </row>
    <row r="36" spans="1:8" ht="15" customHeight="1" x14ac:dyDescent="0.35">
      <c r="A36" s="66" t="s">
        <v>46</v>
      </c>
      <c r="B36" s="66"/>
      <c r="C36" s="66"/>
      <c r="D36" s="55"/>
      <c r="E36" s="7">
        <v>1023</v>
      </c>
      <c r="F36" s="7">
        <v>5042</v>
      </c>
      <c r="G36" s="7">
        <v>6065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112</v>
      </c>
      <c r="F39" s="10">
        <v>623</v>
      </c>
      <c r="G39" s="10">
        <v>735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55"/>
      <c r="E42" s="12">
        <v>112</v>
      </c>
      <c r="F42" s="12">
        <v>623</v>
      </c>
      <c r="G42" s="12">
        <v>735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329</v>
      </c>
      <c r="F43" s="8">
        <v>1432</v>
      </c>
      <c r="G43" s="8">
        <v>1761</v>
      </c>
      <c r="H43" s="3"/>
    </row>
    <row r="44" spans="1:8" ht="15" customHeight="1" x14ac:dyDescent="0.35">
      <c r="A44" s="66" t="s">
        <v>57</v>
      </c>
      <c r="B44" s="66"/>
      <c r="C44" s="66"/>
      <c r="D44" s="55"/>
      <c r="E44" s="12">
        <v>329</v>
      </c>
      <c r="F44" s="12">
        <v>1432</v>
      </c>
      <c r="G44" s="12">
        <v>1761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71</v>
      </c>
      <c r="F45" s="10">
        <v>407</v>
      </c>
      <c r="G45" s="10">
        <v>478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271</v>
      </c>
      <c r="F49" s="10">
        <v>1208</v>
      </c>
      <c r="G49" s="10">
        <v>1479</v>
      </c>
      <c r="H49" s="3"/>
    </row>
    <row r="50" spans="1:8" ht="15" customHeight="1" x14ac:dyDescent="0.35">
      <c r="A50" s="66" t="s">
        <v>64</v>
      </c>
      <c r="B50" s="66"/>
      <c r="C50" s="66"/>
      <c r="D50" s="55"/>
      <c r="E50" s="12">
        <v>342</v>
      </c>
      <c r="F50" s="12">
        <v>1615</v>
      </c>
      <c r="G50" s="12">
        <v>1957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178</v>
      </c>
      <c r="F51" s="8">
        <v>809</v>
      </c>
      <c r="G51" s="8">
        <v>987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29</v>
      </c>
      <c r="F52" s="10">
        <v>176</v>
      </c>
      <c r="G52" s="10">
        <v>205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47</v>
      </c>
      <c r="F54" s="10">
        <v>161</v>
      </c>
      <c r="G54" s="10">
        <v>208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183</v>
      </c>
      <c r="F55" s="8">
        <v>866</v>
      </c>
      <c r="G55" s="8">
        <v>1049</v>
      </c>
      <c r="H55" s="3"/>
    </row>
    <row r="56" spans="1:8" ht="15" customHeight="1" x14ac:dyDescent="0.35">
      <c r="A56" s="66" t="s">
        <v>71</v>
      </c>
      <c r="B56" s="66"/>
      <c r="C56" s="66"/>
      <c r="D56" s="55"/>
      <c r="E56" s="12">
        <v>437</v>
      </c>
      <c r="F56" s="12">
        <v>2012</v>
      </c>
      <c r="G56" s="12">
        <v>2449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380</v>
      </c>
      <c r="F58" s="8">
        <v>1222</v>
      </c>
      <c r="G58" s="8">
        <v>1602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66" t="s">
        <v>77</v>
      </c>
      <c r="B61" s="66"/>
      <c r="C61" s="66"/>
      <c r="D61" s="55"/>
      <c r="E61" s="12">
        <v>380</v>
      </c>
      <c r="F61" s="12">
        <v>1223</v>
      </c>
      <c r="G61" s="12">
        <v>1603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251</v>
      </c>
      <c r="F63" s="8">
        <v>1346</v>
      </c>
      <c r="G63" s="8">
        <v>1597</v>
      </c>
      <c r="H63" s="3"/>
    </row>
    <row r="64" spans="1:8" ht="15" customHeight="1" x14ac:dyDescent="0.35">
      <c r="A64" s="66" t="s">
        <v>81</v>
      </c>
      <c r="B64" s="66"/>
      <c r="C64" s="66"/>
      <c r="D64" s="55"/>
      <c r="E64" s="12">
        <v>251</v>
      </c>
      <c r="F64" s="12">
        <v>1346</v>
      </c>
      <c r="G64" s="12">
        <v>1597</v>
      </c>
      <c r="H64" s="3"/>
    </row>
    <row r="65" spans="1:8" ht="21.75" customHeight="1" x14ac:dyDescent="0.35">
      <c r="A65" s="66" t="s">
        <v>82</v>
      </c>
      <c r="B65" s="66"/>
      <c r="C65" s="66"/>
      <c r="D65" s="55"/>
      <c r="E65" s="12">
        <v>1851</v>
      </c>
      <c r="F65" s="12">
        <v>8251</v>
      </c>
      <c r="G65" s="12">
        <v>10102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2070</v>
      </c>
      <c r="F68" s="10">
        <v>6247</v>
      </c>
      <c r="G68" s="10">
        <v>8317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55"/>
      <c r="E71" s="12">
        <v>2070</v>
      </c>
      <c r="F71" s="12">
        <v>6247</v>
      </c>
      <c r="G71" s="12">
        <v>8317</v>
      </c>
      <c r="H71" s="3"/>
    </row>
    <row r="72" spans="1:8" ht="15" customHeight="1" x14ac:dyDescent="0.35">
      <c r="A72" s="69" t="s">
        <v>91</v>
      </c>
      <c r="B72" s="69"/>
      <c r="C72" s="69"/>
      <c r="D72" s="58"/>
      <c r="E72" s="7">
        <v>2070</v>
      </c>
      <c r="F72" s="7">
        <v>6247</v>
      </c>
      <c r="G72" s="7">
        <v>8317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215</v>
      </c>
      <c r="F73" s="8">
        <v>762</v>
      </c>
      <c r="G73" s="8">
        <v>977</v>
      </c>
      <c r="H73" s="3"/>
    </row>
    <row r="74" spans="1:8" ht="15" customHeight="1" x14ac:dyDescent="0.35">
      <c r="A74" s="66" t="s">
        <v>95</v>
      </c>
      <c r="B74" s="66"/>
      <c r="C74" s="66"/>
      <c r="D74" s="55"/>
      <c r="E74" s="12">
        <v>215</v>
      </c>
      <c r="F74" s="12">
        <v>762</v>
      </c>
      <c r="G74" s="12">
        <v>977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14</v>
      </c>
      <c r="F75" s="10">
        <v>89</v>
      </c>
      <c r="G75" s="5">
        <v>103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134</v>
      </c>
      <c r="F76" s="8">
        <v>780</v>
      </c>
      <c r="G76" s="8">
        <v>914</v>
      </c>
      <c r="H76" s="3"/>
    </row>
    <row r="77" spans="1:8" ht="15" customHeight="1" x14ac:dyDescent="0.35">
      <c r="A77" s="66" t="s">
        <v>99</v>
      </c>
      <c r="B77" s="66"/>
      <c r="C77" s="66"/>
      <c r="D77" s="55"/>
      <c r="E77" s="12">
        <v>148</v>
      </c>
      <c r="F77" s="12">
        <v>869</v>
      </c>
      <c r="G77" s="12">
        <v>1017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57</v>
      </c>
      <c r="F78" s="10">
        <v>273</v>
      </c>
      <c r="G78" s="5">
        <v>330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117</v>
      </c>
      <c r="F79" s="8">
        <v>534</v>
      </c>
      <c r="G79" s="8">
        <v>651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37</v>
      </c>
      <c r="F80" s="10">
        <v>156</v>
      </c>
      <c r="G80" s="5">
        <v>193</v>
      </c>
      <c r="H80" s="3"/>
    </row>
    <row r="81" spans="1:8" ht="15" customHeight="1" x14ac:dyDescent="0.35">
      <c r="A81" s="66" t="s">
        <v>104</v>
      </c>
      <c r="B81" s="66"/>
      <c r="C81" s="66"/>
      <c r="D81" s="55"/>
      <c r="E81" s="12">
        <v>211</v>
      </c>
      <c r="F81" s="12">
        <v>963</v>
      </c>
      <c r="G81" s="12">
        <v>1174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15</v>
      </c>
      <c r="F82" s="8">
        <v>116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84</v>
      </c>
      <c r="F83" s="10">
        <v>389</v>
      </c>
      <c r="G83" s="5">
        <v>473</v>
      </c>
      <c r="H83" s="3"/>
    </row>
    <row r="84" spans="1:8" ht="15" customHeight="1" x14ac:dyDescent="0.35">
      <c r="A84" s="66" t="s">
        <v>108</v>
      </c>
      <c r="B84" s="66"/>
      <c r="C84" s="66"/>
      <c r="D84" s="55"/>
      <c r="E84" s="12">
        <v>99</v>
      </c>
      <c r="F84" s="12">
        <v>505</v>
      </c>
      <c r="G84" s="12">
        <v>604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31</v>
      </c>
      <c r="F85" s="8">
        <v>202</v>
      </c>
      <c r="G85" s="8">
        <v>233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120</v>
      </c>
      <c r="F86" s="10">
        <v>594</v>
      </c>
      <c r="G86" s="5">
        <v>714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17</v>
      </c>
      <c r="F87" s="8">
        <v>79</v>
      </c>
      <c r="G87" s="8">
        <v>96</v>
      </c>
      <c r="H87" s="3"/>
    </row>
    <row r="88" spans="1:8" ht="15" customHeight="1" x14ac:dyDescent="0.35">
      <c r="A88" s="66" t="s">
        <v>113</v>
      </c>
      <c r="B88" s="66"/>
      <c r="C88" s="66"/>
      <c r="D88" s="55"/>
      <c r="E88" s="12">
        <v>168</v>
      </c>
      <c r="F88" s="12">
        <v>875</v>
      </c>
      <c r="G88" s="12">
        <v>1043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23</v>
      </c>
      <c r="F89" s="10">
        <v>196</v>
      </c>
      <c r="G89" s="5">
        <v>219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93</v>
      </c>
      <c r="F90" s="8">
        <v>561</v>
      </c>
      <c r="G90" s="8">
        <v>654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87</v>
      </c>
      <c r="F91" s="10">
        <v>475</v>
      </c>
      <c r="G91" s="5">
        <v>562</v>
      </c>
      <c r="H91" s="3"/>
    </row>
    <row r="92" spans="1:8" ht="15" customHeight="1" x14ac:dyDescent="0.35">
      <c r="A92" s="71" t="s">
        <v>118</v>
      </c>
      <c r="B92" s="72"/>
      <c r="C92" s="73"/>
      <c r="D92" s="56"/>
      <c r="E92" s="12">
        <v>203</v>
      </c>
      <c r="F92" s="12">
        <v>1232</v>
      </c>
      <c r="G92" s="12">
        <v>1435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125</v>
      </c>
      <c r="F93" s="8">
        <v>556</v>
      </c>
      <c r="G93" s="8">
        <v>681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24</v>
      </c>
      <c r="F94" s="10">
        <v>120</v>
      </c>
      <c r="G94" s="5">
        <v>144</v>
      </c>
      <c r="H94" s="3"/>
    </row>
    <row r="95" spans="1:8" ht="15" customHeight="1" x14ac:dyDescent="0.35">
      <c r="A95" s="71" t="s">
        <v>122</v>
      </c>
      <c r="B95" s="72"/>
      <c r="C95" s="73"/>
      <c r="D95" s="56"/>
      <c r="E95" s="12">
        <v>149</v>
      </c>
      <c r="F95" s="12">
        <v>676</v>
      </c>
      <c r="G95" s="12">
        <v>825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30</v>
      </c>
      <c r="F96" s="8">
        <v>206</v>
      </c>
      <c r="G96" s="8">
        <v>236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112</v>
      </c>
      <c r="F97" s="10">
        <v>371</v>
      </c>
      <c r="G97" s="5">
        <v>483</v>
      </c>
      <c r="H97" s="3"/>
    </row>
    <row r="98" spans="1:8" ht="15" customHeight="1" x14ac:dyDescent="0.35">
      <c r="A98" s="71" t="s">
        <v>126</v>
      </c>
      <c r="B98" s="72"/>
      <c r="C98" s="73"/>
      <c r="D98" s="56"/>
      <c r="E98" s="12">
        <v>142</v>
      </c>
      <c r="F98" s="12">
        <v>577</v>
      </c>
      <c r="G98" s="12">
        <v>719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47</v>
      </c>
      <c r="F99" s="8">
        <v>270</v>
      </c>
      <c r="G99" s="8">
        <v>317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78</v>
      </c>
      <c r="F100" s="10">
        <v>389</v>
      </c>
      <c r="G100" s="5">
        <v>467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75</v>
      </c>
      <c r="F101" s="8">
        <v>424</v>
      </c>
      <c r="G101" s="8">
        <v>499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102</v>
      </c>
      <c r="F102" s="10">
        <v>393</v>
      </c>
      <c r="G102" s="5">
        <v>495</v>
      </c>
      <c r="H102" s="3"/>
    </row>
    <row r="103" spans="1:8" ht="15" customHeight="1" x14ac:dyDescent="0.35">
      <c r="A103" s="71" t="s">
        <v>132</v>
      </c>
      <c r="B103" s="72"/>
      <c r="C103" s="73"/>
      <c r="D103" s="56"/>
      <c r="E103" s="12">
        <v>302</v>
      </c>
      <c r="F103" s="12">
        <v>1476</v>
      </c>
      <c r="G103" s="12">
        <v>1778</v>
      </c>
      <c r="H103" s="3"/>
    </row>
    <row r="104" spans="1:8" ht="15" customHeight="1" x14ac:dyDescent="0.35">
      <c r="A104" s="66" t="s">
        <v>133</v>
      </c>
      <c r="B104" s="66"/>
      <c r="C104" s="66"/>
      <c r="D104" s="55"/>
      <c r="E104" s="12">
        <v>1637</v>
      </c>
      <c r="F104" s="12">
        <v>7935</v>
      </c>
      <c r="G104" s="12">
        <v>9572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2155</v>
      </c>
      <c r="F106" s="10">
        <v>6763</v>
      </c>
      <c r="G106" s="5">
        <v>8918</v>
      </c>
      <c r="H106" s="3"/>
    </row>
    <row r="107" spans="1:8" ht="15" customHeight="1" x14ac:dyDescent="0.35">
      <c r="A107" s="66" t="s">
        <v>138</v>
      </c>
      <c r="B107" s="66"/>
      <c r="C107" s="66"/>
      <c r="D107" s="55"/>
      <c r="E107" s="12">
        <v>2155</v>
      </c>
      <c r="F107" s="12">
        <v>6763</v>
      </c>
      <c r="G107" s="12">
        <v>8918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4</v>
      </c>
      <c r="G108" s="8">
        <v>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3</v>
      </c>
      <c r="G110" s="8">
        <v>3</v>
      </c>
      <c r="H110" s="3"/>
    </row>
    <row r="111" spans="1:8" ht="15" customHeight="1" x14ac:dyDescent="0.35">
      <c r="A111" s="66" t="s">
        <v>143</v>
      </c>
      <c r="B111" s="66"/>
      <c r="C111" s="66"/>
      <c r="D111" s="55"/>
      <c r="E111" s="12">
        <v>0</v>
      </c>
      <c r="F111" s="12">
        <v>7</v>
      </c>
      <c r="G111" s="12">
        <v>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11</v>
      </c>
      <c r="F112" s="10">
        <v>98</v>
      </c>
      <c r="G112" s="5">
        <v>109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</v>
      </c>
      <c r="F113" s="8">
        <v>0</v>
      </c>
      <c r="G113" s="8">
        <v>1</v>
      </c>
      <c r="H113" s="3"/>
    </row>
    <row r="114" spans="1:8" ht="15" customHeight="1" x14ac:dyDescent="0.35">
      <c r="A114" s="66" t="s">
        <v>147</v>
      </c>
      <c r="B114" s="66"/>
      <c r="C114" s="66"/>
      <c r="D114" s="55"/>
      <c r="E114" s="12">
        <v>12</v>
      </c>
      <c r="F114" s="12">
        <v>98</v>
      </c>
      <c r="G114" s="12">
        <v>110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55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55"/>
      <c r="E118" s="12">
        <v>2167</v>
      </c>
      <c r="F118" s="12">
        <v>6868</v>
      </c>
      <c r="G118" s="12">
        <v>9035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41</v>
      </c>
      <c r="F119" s="10">
        <v>178</v>
      </c>
      <c r="G119" s="5">
        <v>219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2180</v>
      </c>
      <c r="F122" s="8">
        <v>10211</v>
      </c>
      <c r="G122" s="8">
        <v>12391</v>
      </c>
      <c r="H122" s="3"/>
    </row>
    <row r="123" spans="1:8" ht="15" customHeight="1" x14ac:dyDescent="0.35">
      <c r="A123" s="71" t="s">
        <v>159</v>
      </c>
      <c r="B123" s="72"/>
      <c r="C123" s="73"/>
      <c r="D123" s="56"/>
      <c r="E123" s="7">
        <v>2221</v>
      </c>
      <c r="F123" s="7">
        <v>10389</v>
      </c>
      <c r="G123" s="7">
        <v>12610</v>
      </c>
      <c r="H123" s="3"/>
    </row>
    <row r="124" spans="1:8" ht="15" customHeight="1" x14ac:dyDescent="0.35">
      <c r="A124" s="66" t="s">
        <v>160</v>
      </c>
      <c r="B124" s="66"/>
      <c r="C124" s="66"/>
      <c r="D124" s="55"/>
      <c r="E124" s="7">
        <v>2221</v>
      </c>
      <c r="F124" s="7">
        <v>10389</v>
      </c>
      <c r="G124" s="7">
        <v>12610</v>
      </c>
      <c r="H124" s="3"/>
    </row>
    <row r="125" spans="1:8" ht="15" customHeight="1" x14ac:dyDescent="0.25">
      <c r="A125" s="76" t="s">
        <v>161</v>
      </c>
      <c r="B125" s="76"/>
      <c r="C125" s="76"/>
      <c r="D125" s="57"/>
      <c r="E125" s="15">
        <v>10969</v>
      </c>
      <c r="F125" s="15">
        <v>44732</v>
      </c>
      <c r="G125" s="15">
        <v>55701</v>
      </c>
      <c r="H125" s="3"/>
    </row>
    <row r="126" spans="1:8" ht="15" customHeight="1" x14ac:dyDescent="0.35">
      <c r="A126" s="54"/>
      <c r="B126" s="54"/>
      <c r="C126" s="54"/>
      <c r="D126" s="22"/>
      <c r="E126" s="54"/>
      <c r="F126" s="54"/>
      <c r="G126" s="54"/>
    </row>
    <row r="127" spans="1:8" ht="15" customHeight="1" x14ac:dyDescent="0.25">
      <c r="A127" s="74" t="s">
        <v>162</v>
      </c>
      <c r="B127" s="74"/>
      <c r="C127" s="74"/>
      <c r="D127" s="53"/>
      <c r="E127" s="74"/>
      <c r="F127" s="74"/>
      <c r="G127" s="74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8" sqref="E18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9</v>
      </c>
      <c r="F6" s="8">
        <v>25</v>
      </c>
      <c r="G6" s="8">
        <v>34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v>9</v>
      </c>
      <c r="F7" s="7">
        <v>25</v>
      </c>
      <c r="G7" s="7">
        <v>34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10">
        <v>0</v>
      </c>
      <c r="F8" s="10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185</v>
      </c>
      <c r="F9" s="8">
        <v>1041</v>
      </c>
      <c r="G9" s="8">
        <v>1226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v>185</v>
      </c>
      <c r="F13" s="7">
        <v>1041</v>
      </c>
      <c r="G13" s="7">
        <v>1226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23</v>
      </c>
      <c r="F14" s="8">
        <v>154</v>
      </c>
      <c r="G14" s="8">
        <v>177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145</v>
      </c>
      <c r="F16" s="8">
        <v>851</v>
      </c>
      <c r="G16" s="8">
        <v>996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175</v>
      </c>
      <c r="F17" s="10">
        <v>943</v>
      </c>
      <c r="G17" s="5">
        <v>1118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20</v>
      </c>
      <c r="F19" s="10">
        <v>131</v>
      </c>
      <c r="G19" s="5">
        <v>151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v>363</v>
      </c>
      <c r="F20" s="7">
        <v>2079</v>
      </c>
      <c r="G20" s="7">
        <v>2442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167</v>
      </c>
      <c r="F21" s="8">
        <v>764</v>
      </c>
      <c r="G21" s="8">
        <v>931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30</v>
      </c>
      <c r="F22" s="10">
        <v>134</v>
      </c>
      <c r="G22" s="10">
        <v>164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v>197</v>
      </c>
      <c r="F23" s="7">
        <v>898</v>
      </c>
      <c r="G23" s="7">
        <v>1095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84</v>
      </c>
      <c r="F24" s="8">
        <v>389</v>
      </c>
      <c r="G24" s="8">
        <v>473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149</v>
      </c>
      <c r="F25" s="10">
        <v>781</v>
      </c>
      <c r="G25" s="5">
        <v>930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v>233</v>
      </c>
      <c r="F26" s="7">
        <v>1170</v>
      </c>
      <c r="G26" s="7">
        <v>1403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50</v>
      </c>
      <c r="F27" s="8">
        <v>313</v>
      </c>
      <c r="G27" s="8">
        <v>363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60</v>
      </c>
      <c r="F28" s="10">
        <v>260</v>
      </c>
      <c r="G28" s="5">
        <v>320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v>110</v>
      </c>
      <c r="F29" s="7">
        <v>573</v>
      </c>
      <c r="G29" s="7">
        <v>683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118</v>
      </c>
      <c r="F34" s="8">
        <v>665</v>
      </c>
      <c r="G34" s="8">
        <v>783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v>119</v>
      </c>
      <c r="F35" s="7">
        <v>668</v>
      </c>
      <c r="G35" s="7">
        <v>787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v>1216</v>
      </c>
      <c r="F36" s="7">
        <v>6454</v>
      </c>
      <c r="G36" s="7">
        <v>7670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8">
        <v>0</v>
      </c>
      <c r="F37" s="8">
        <v>0</v>
      </c>
      <c r="G37" s="8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143</v>
      </c>
      <c r="F39" s="10">
        <v>742</v>
      </c>
      <c r="G39" s="10">
        <v>885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v>143</v>
      </c>
      <c r="F42" s="12">
        <v>742</v>
      </c>
      <c r="G42" s="12">
        <v>885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405</v>
      </c>
      <c r="F43" s="8">
        <v>1839</v>
      </c>
      <c r="G43" s="8">
        <v>2244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v>405</v>
      </c>
      <c r="F44" s="12">
        <v>1839</v>
      </c>
      <c r="G44" s="12">
        <v>2244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77</v>
      </c>
      <c r="F45" s="10">
        <v>514</v>
      </c>
      <c r="G45" s="10">
        <v>591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8">
        <v>0</v>
      </c>
      <c r="F47" s="8">
        <v>0</v>
      </c>
      <c r="G47" s="8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321</v>
      </c>
      <c r="F49" s="10">
        <v>1524</v>
      </c>
      <c r="G49" s="10">
        <v>1845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v>398</v>
      </c>
      <c r="F50" s="12">
        <v>2038</v>
      </c>
      <c r="G50" s="12">
        <v>2436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207</v>
      </c>
      <c r="F51" s="8">
        <v>975</v>
      </c>
      <c r="G51" s="8">
        <v>1182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50</v>
      </c>
      <c r="F52" s="10">
        <v>208</v>
      </c>
      <c r="G52" s="10">
        <v>258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34</v>
      </c>
      <c r="F54" s="10">
        <v>177</v>
      </c>
      <c r="G54" s="10">
        <v>211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181</v>
      </c>
      <c r="F55" s="8">
        <v>1063</v>
      </c>
      <c r="G55" s="8">
        <v>1244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v>472</v>
      </c>
      <c r="F56" s="12">
        <v>2423</v>
      </c>
      <c r="G56" s="12">
        <v>2895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8">
        <v>0</v>
      </c>
      <c r="F57" s="8">
        <v>0</v>
      </c>
      <c r="G57" s="8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477</v>
      </c>
      <c r="F58" s="8">
        <v>1780</v>
      </c>
      <c r="G58" s="8">
        <v>2257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8">
        <v>0</v>
      </c>
      <c r="F59" s="8">
        <v>0</v>
      </c>
      <c r="G59" s="8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v>477</v>
      </c>
      <c r="F61" s="12">
        <v>1781</v>
      </c>
      <c r="G61" s="12">
        <v>2258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8">
        <v>0</v>
      </c>
      <c r="F62" s="8">
        <v>0</v>
      </c>
      <c r="G62" s="8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346</v>
      </c>
      <c r="F63" s="8">
        <v>1739</v>
      </c>
      <c r="G63" s="8">
        <v>2085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v>346</v>
      </c>
      <c r="F64" s="12">
        <v>1739</v>
      </c>
      <c r="G64" s="12">
        <v>2085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v>2241</v>
      </c>
      <c r="F65" s="12">
        <v>10562</v>
      </c>
      <c r="G65" s="12">
        <v>12803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8">
        <v>0</v>
      </c>
      <c r="F66" s="8">
        <v>0</v>
      </c>
      <c r="G66" s="8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2208</v>
      </c>
      <c r="F68" s="10">
        <v>7520</v>
      </c>
      <c r="G68" s="10">
        <v>9728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8">
        <v>0</v>
      </c>
      <c r="F70" s="8">
        <v>0</v>
      </c>
      <c r="G70" s="8"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v>2208</v>
      </c>
      <c r="F71" s="12">
        <v>7520</v>
      </c>
      <c r="G71" s="12">
        <v>9728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v>2208</v>
      </c>
      <c r="F72" s="7">
        <v>7520</v>
      </c>
      <c r="G72" s="7">
        <v>9728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203</v>
      </c>
      <c r="F73" s="8">
        <v>858</v>
      </c>
      <c r="G73" s="8">
        <v>1061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v>203</v>
      </c>
      <c r="F74" s="12">
        <v>858</v>
      </c>
      <c r="G74" s="12">
        <v>1061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12</v>
      </c>
      <c r="F75" s="10">
        <v>118</v>
      </c>
      <c r="G75" s="5">
        <v>130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130</v>
      </c>
      <c r="F76" s="8">
        <v>1030</v>
      </c>
      <c r="G76" s="8">
        <v>1160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v>142</v>
      </c>
      <c r="F77" s="12">
        <v>1148</v>
      </c>
      <c r="G77" s="12">
        <v>1290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52</v>
      </c>
      <c r="F78" s="10">
        <v>375</v>
      </c>
      <c r="G78" s="5">
        <v>427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135</v>
      </c>
      <c r="F79" s="8">
        <v>711</v>
      </c>
      <c r="G79" s="8">
        <v>846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35</v>
      </c>
      <c r="F80" s="10">
        <v>191</v>
      </c>
      <c r="G80" s="5">
        <v>226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v>222</v>
      </c>
      <c r="F81" s="12">
        <v>1277</v>
      </c>
      <c r="G81" s="12">
        <v>1499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18</v>
      </c>
      <c r="F82" s="8">
        <v>137</v>
      </c>
      <c r="G82" s="8">
        <v>155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105</v>
      </c>
      <c r="F83" s="10">
        <v>460</v>
      </c>
      <c r="G83" s="5">
        <v>565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v>123</v>
      </c>
      <c r="F84" s="12">
        <v>597</v>
      </c>
      <c r="G84" s="12">
        <v>720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45</v>
      </c>
      <c r="F85" s="8">
        <v>244</v>
      </c>
      <c r="G85" s="8">
        <v>289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150</v>
      </c>
      <c r="F86" s="10">
        <v>629</v>
      </c>
      <c r="G86" s="5">
        <v>779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10</v>
      </c>
      <c r="F87" s="8">
        <v>89</v>
      </c>
      <c r="G87" s="8">
        <v>99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v>205</v>
      </c>
      <c r="F88" s="12">
        <v>962</v>
      </c>
      <c r="G88" s="12">
        <v>1167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18</v>
      </c>
      <c r="F89" s="10">
        <v>201</v>
      </c>
      <c r="G89" s="5">
        <v>219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129</v>
      </c>
      <c r="F90" s="8">
        <v>690</v>
      </c>
      <c r="G90" s="8">
        <v>819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123</v>
      </c>
      <c r="F91" s="10">
        <v>581</v>
      </c>
      <c r="G91" s="5">
        <v>704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v>270</v>
      </c>
      <c r="F92" s="12">
        <v>1472</v>
      </c>
      <c r="G92" s="12">
        <v>1742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123</v>
      </c>
      <c r="F93" s="8">
        <v>707</v>
      </c>
      <c r="G93" s="8">
        <v>830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44</v>
      </c>
      <c r="F94" s="10">
        <v>148</v>
      </c>
      <c r="G94" s="5">
        <v>192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v>167</v>
      </c>
      <c r="F95" s="12">
        <v>855</v>
      </c>
      <c r="G95" s="12">
        <v>1022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40</v>
      </c>
      <c r="F96" s="8">
        <v>214</v>
      </c>
      <c r="G96" s="8">
        <v>254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153</v>
      </c>
      <c r="F97" s="10">
        <v>480</v>
      </c>
      <c r="G97" s="5">
        <v>633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v>193</v>
      </c>
      <c r="F98" s="12">
        <v>694</v>
      </c>
      <c r="G98" s="12">
        <v>887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59</v>
      </c>
      <c r="F99" s="8">
        <v>279</v>
      </c>
      <c r="G99" s="8">
        <v>338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95</v>
      </c>
      <c r="F100" s="10">
        <v>383</v>
      </c>
      <c r="G100" s="5">
        <v>478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92</v>
      </c>
      <c r="F101" s="8">
        <v>517</v>
      </c>
      <c r="G101" s="8">
        <v>609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110</v>
      </c>
      <c r="F102" s="10">
        <v>453</v>
      </c>
      <c r="G102" s="5">
        <v>563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v>356</v>
      </c>
      <c r="F103" s="12">
        <v>1632</v>
      </c>
      <c r="G103" s="12">
        <v>1988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v>1881</v>
      </c>
      <c r="F104" s="12">
        <v>9495</v>
      </c>
      <c r="G104" s="12">
        <v>11376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2281</v>
      </c>
      <c r="F106" s="10">
        <v>8142</v>
      </c>
      <c r="G106" s="5">
        <v>10423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v>2281</v>
      </c>
      <c r="F107" s="12">
        <v>8142</v>
      </c>
      <c r="G107" s="12">
        <v>10423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2</v>
      </c>
      <c r="G108" s="8">
        <v>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</v>
      </c>
      <c r="F109" s="10">
        <v>1</v>
      </c>
      <c r="G109" s="5">
        <v>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2</v>
      </c>
      <c r="G110" s="8">
        <v>2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v>1</v>
      </c>
      <c r="F111" s="12">
        <v>5</v>
      </c>
      <c r="G111" s="12">
        <v>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6</v>
      </c>
      <c r="F112" s="10">
        <v>128</v>
      </c>
      <c r="G112" s="5">
        <v>134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v>6</v>
      </c>
      <c r="F114" s="12">
        <v>129</v>
      </c>
      <c r="G114" s="12">
        <v>135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1</v>
      </c>
      <c r="G116" s="8">
        <v>1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v>0</v>
      </c>
      <c r="F117" s="12">
        <v>1</v>
      </c>
      <c r="G117" s="12">
        <v>1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v>2288</v>
      </c>
      <c r="F118" s="12">
        <v>8277</v>
      </c>
      <c r="G118" s="12">
        <v>10565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54</v>
      </c>
      <c r="F119" s="10">
        <v>209</v>
      </c>
      <c r="G119" s="5">
        <v>263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2763</v>
      </c>
      <c r="F122" s="8">
        <v>13172</v>
      </c>
      <c r="G122" s="8">
        <v>15935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v>2817</v>
      </c>
      <c r="F123" s="7">
        <v>13381</v>
      </c>
      <c r="G123" s="7">
        <v>16198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v>2817</v>
      </c>
      <c r="F124" s="7">
        <v>13381</v>
      </c>
      <c r="G124" s="7">
        <v>16198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v>12651</v>
      </c>
      <c r="F125" s="15">
        <v>55689</v>
      </c>
      <c r="G125" s="15">
        <v>68340</v>
      </c>
      <c r="H125" s="3"/>
    </row>
    <row r="126" spans="1:8" ht="15" customHeight="1" x14ac:dyDescent="0.35">
      <c r="A126" s="60"/>
      <c r="B126" s="60"/>
      <c r="C126" s="60"/>
      <c r="D126" s="22"/>
      <c r="E126" s="60"/>
      <c r="F126" s="60"/>
      <c r="G126" s="60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265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3" sqref="H13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14</v>
      </c>
      <c r="F6" s="8">
        <v>28</v>
      </c>
      <c r="G6" s="8">
        <v>42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v>14</v>
      </c>
      <c r="F7" s="7">
        <v>28</v>
      </c>
      <c r="G7" s="7">
        <v>42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128</v>
      </c>
      <c r="F9" s="8">
        <v>834</v>
      </c>
      <c r="G9" s="8">
        <v>962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v>128</v>
      </c>
      <c r="F13" s="7">
        <v>834</v>
      </c>
      <c r="G13" s="7">
        <v>962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25</v>
      </c>
      <c r="F14" s="8">
        <v>131</v>
      </c>
      <c r="G14" s="8">
        <v>156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119</v>
      </c>
      <c r="F16" s="8">
        <v>609</v>
      </c>
      <c r="G16" s="8">
        <v>728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121</v>
      </c>
      <c r="F17" s="10">
        <v>702</v>
      </c>
      <c r="G17" s="5">
        <v>823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22</v>
      </c>
      <c r="F19" s="10">
        <v>94</v>
      </c>
      <c r="G19" s="5">
        <v>116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v>287</v>
      </c>
      <c r="F20" s="7">
        <v>1536</v>
      </c>
      <c r="G20" s="7">
        <v>1823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113</v>
      </c>
      <c r="F21" s="8">
        <v>659</v>
      </c>
      <c r="G21" s="8">
        <v>772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124</v>
      </c>
      <c r="G22" s="10">
        <v>144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v>133</v>
      </c>
      <c r="F23" s="7">
        <v>783</v>
      </c>
      <c r="G23" s="7">
        <v>916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81</v>
      </c>
      <c r="F24" s="8">
        <v>379</v>
      </c>
      <c r="G24" s="8">
        <v>460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167</v>
      </c>
      <c r="F25" s="10">
        <v>879</v>
      </c>
      <c r="G25" s="5">
        <v>1046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v>248</v>
      </c>
      <c r="F26" s="7">
        <v>1258</v>
      </c>
      <c r="G26" s="7">
        <v>1506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38</v>
      </c>
      <c r="F27" s="8">
        <v>172</v>
      </c>
      <c r="G27" s="8">
        <v>210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23</v>
      </c>
      <c r="F28" s="10">
        <v>127</v>
      </c>
      <c r="G28" s="5">
        <v>150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v>61</v>
      </c>
      <c r="F29" s="7">
        <v>299</v>
      </c>
      <c r="G29" s="7">
        <v>360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489</v>
      </c>
      <c r="G34" s="8">
        <v>580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v>91</v>
      </c>
      <c r="F35" s="7">
        <v>490</v>
      </c>
      <c r="G35" s="7">
        <v>581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v>962</v>
      </c>
      <c r="F36" s="7">
        <v>5228</v>
      </c>
      <c r="G36" s="7">
        <v>6190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107</v>
      </c>
      <c r="F39" s="10">
        <v>691</v>
      </c>
      <c r="G39" s="10">
        <v>798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v>107</v>
      </c>
      <c r="F42" s="12">
        <v>691</v>
      </c>
      <c r="G42" s="12">
        <v>798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322</v>
      </c>
      <c r="F43" s="8">
        <v>1546</v>
      </c>
      <c r="G43" s="8">
        <v>1868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v>322</v>
      </c>
      <c r="F44" s="12">
        <v>1546</v>
      </c>
      <c r="G44" s="12">
        <v>1868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72</v>
      </c>
      <c r="F45" s="10">
        <v>412</v>
      </c>
      <c r="G45" s="10">
        <v>484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256</v>
      </c>
      <c r="F49" s="10">
        <v>1353</v>
      </c>
      <c r="G49" s="10">
        <v>1609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v>328</v>
      </c>
      <c r="F50" s="12">
        <v>1765</v>
      </c>
      <c r="G50" s="12">
        <v>2093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173</v>
      </c>
      <c r="F51" s="8">
        <v>827</v>
      </c>
      <c r="G51" s="8">
        <v>1000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44</v>
      </c>
      <c r="F52" s="10">
        <v>201</v>
      </c>
      <c r="G52" s="10">
        <v>245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175</v>
      </c>
      <c r="G54" s="10">
        <v>204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161</v>
      </c>
      <c r="F55" s="8">
        <v>898</v>
      </c>
      <c r="G55" s="8">
        <v>1059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v>407</v>
      </c>
      <c r="F56" s="12">
        <v>2101</v>
      </c>
      <c r="G56" s="12">
        <v>2508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378</v>
      </c>
      <c r="F58" s="8">
        <v>1395</v>
      </c>
      <c r="G58" s="8">
        <v>1773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3</v>
      </c>
      <c r="G59" s="10">
        <v>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v>378</v>
      </c>
      <c r="F61" s="12">
        <v>1399</v>
      </c>
      <c r="G61" s="12">
        <v>1777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230</v>
      </c>
      <c r="F63" s="8">
        <v>1555</v>
      </c>
      <c r="G63" s="8">
        <v>1785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v>230</v>
      </c>
      <c r="F64" s="12">
        <v>1555</v>
      </c>
      <c r="G64" s="12">
        <v>1785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v>1772</v>
      </c>
      <c r="F65" s="12">
        <v>9057</v>
      </c>
      <c r="G65" s="12">
        <v>10829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1853</v>
      </c>
      <c r="F68" s="10">
        <v>6147</v>
      </c>
      <c r="G68" s="10">
        <v>8000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v>1853</v>
      </c>
      <c r="F71" s="12">
        <v>6147</v>
      </c>
      <c r="G71" s="12">
        <v>8000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v>1853</v>
      </c>
      <c r="F72" s="7">
        <v>6147</v>
      </c>
      <c r="G72" s="7">
        <v>8000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226</v>
      </c>
      <c r="F73" s="8">
        <v>807</v>
      </c>
      <c r="G73" s="8">
        <v>1033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v>226</v>
      </c>
      <c r="F74" s="12">
        <v>807</v>
      </c>
      <c r="G74" s="12">
        <v>1033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92</v>
      </c>
      <c r="G75" s="5">
        <v>103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102</v>
      </c>
      <c r="F76" s="8">
        <v>885</v>
      </c>
      <c r="G76" s="8">
        <v>987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v>113</v>
      </c>
      <c r="F77" s="12">
        <v>977</v>
      </c>
      <c r="G77" s="12">
        <v>1090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60</v>
      </c>
      <c r="F78" s="10">
        <v>363</v>
      </c>
      <c r="G78" s="5">
        <v>423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118</v>
      </c>
      <c r="F79" s="8">
        <v>675</v>
      </c>
      <c r="G79" s="8">
        <v>793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27</v>
      </c>
      <c r="F80" s="10">
        <v>173</v>
      </c>
      <c r="G80" s="5">
        <v>200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v>205</v>
      </c>
      <c r="F81" s="12">
        <v>1211</v>
      </c>
      <c r="G81" s="12">
        <v>1416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21</v>
      </c>
      <c r="F82" s="8">
        <v>129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80</v>
      </c>
      <c r="F83" s="10">
        <v>426</v>
      </c>
      <c r="G83" s="5">
        <v>506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v>101</v>
      </c>
      <c r="F84" s="12">
        <v>555</v>
      </c>
      <c r="G84" s="12">
        <v>656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38</v>
      </c>
      <c r="F85" s="8">
        <v>182</v>
      </c>
      <c r="G85" s="8">
        <v>220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110</v>
      </c>
      <c r="F86" s="10">
        <v>606</v>
      </c>
      <c r="G86" s="5">
        <v>716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12</v>
      </c>
      <c r="F87" s="8">
        <v>70</v>
      </c>
      <c r="G87" s="8">
        <v>82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v>160</v>
      </c>
      <c r="F88" s="12">
        <v>858</v>
      </c>
      <c r="G88" s="12">
        <v>1018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</v>
      </c>
      <c r="F89" s="10">
        <v>2</v>
      </c>
      <c r="G89" s="5">
        <v>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106</v>
      </c>
      <c r="F90" s="8">
        <v>636</v>
      </c>
      <c r="G90" s="8">
        <v>742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114</v>
      </c>
      <c r="F91" s="10">
        <v>643</v>
      </c>
      <c r="G91" s="5">
        <v>757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v>221</v>
      </c>
      <c r="F92" s="12">
        <v>1281</v>
      </c>
      <c r="G92" s="12">
        <v>1502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124</v>
      </c>
      <c r="F93" s="8">
        <v>569</v>
      </c>
      <c r="G93" s="8">
        <v>693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34</v>
      </c>
      <c r="F94" s="10">
        <v>130</v>
      </c>
      <c r="G94" s="5">
        <v>164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v>158</v>
      </c>
      <c r="F95" s="12">
        <v>699</v>
      </c>
      <c r="G95" s="12">
        <v>857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35</v>
      </c>
      <c r="F96" s="8">
        <v>156</v>
      </c>
      <c r="G96" s="8">
        <v>191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83</v>
      </c>
      <c r="F97" s="10">
        <v>386</v>
      </c>
      <c r="G97" s="5">
        <v>469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v>118</v>
      </c>
      <c r="F98" s="12">
        <v>542</v>
      </c>
      <c r="G98" s="12">
        <v>660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49</v>
      </c>
      <c r="F99" s="8">
        <v>238</v>
      </c>
      <c r="G99" s="8">
        <v>287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60</v>
      </c>
      <c r="F100" s="10">
        <v>279</v>
      </c>
      <c r="G100" s="5">
        <v>339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73</v>
      </c>
      <c r="F101" s="8">
        <v>412</v>
      </c>
      <c r="G101" s="8">
        <v>485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121</v>
      </c>
      <c r="F102" s="10">
        <v>483</v>
      </c>
      <c r="G102" s="5">
        <v>604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v>303</v>
      </c>
      <c r="F103" s="12">
        <v>1412</v>
      </c>
      <c r="G103" s="12">
        <v>1715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v>1605</v>
      </c>
      <c r="F104" s="12">
        <v>8342</v>
      </c>
      <c r="G104" s="12">
        <v>9947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1883</v>
      </c>
      <c r="F106" s="10">
        <v>6735</v>
      </c>
      <c r="G106" s="5">
        <v>8618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v>1883</v>
      </c>
      <c r="F107" s="12">
        <v>6735</v>
      </c>
      <c r="G107" s="12">
        <v>8618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1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6</v>
      </c>
      <c r="G110" s="8">
        <v>7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v>1</v>
      </c>
      <c r="F111" s="12">
        <v>7</v>
      </c>
      <c r="G111" s="12">
        <v>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4</v>
      </c>
      <c r="F112" s="10">
        <v>33</v>
      </c>
      <c r="G112" s="5">
        <v>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2</v>
      </c>
      <c r="G113" s="8">
        <v>2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v>4</v>
      </c>
      <c r="F114" s="12">
        <v>35</v>
      </c>
      <c r="G114" s="12">
        <v>39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v>1888</v>
      </c>
      <c r="F118" s="12">
        <v>6777</v>
      </c>
      <c r="G118" s="12">
        <v>8665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46</v>
      </c>
      <c r="F119" s="10">
        <v>200</v>
      </c>
      <c r="G119" s="5">
        <v>246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2528</v>
      </c>
      <c r="F122" s="8">
        <v>12218</v>
      </c>
      <c r="G122" s="8">
        <v>14746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v>2574</v>
      </c>
      <c r="F123" s="7">
        <v>12418</v>
      </c>
      <c r="G123" s="7">
        <v>14992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v>2574</v>
      </c>
      <c r="F124" s="7">
        <v>12418</v>
      </c>
      <c r="G124" s="7">
        <v>14992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v>10654</v>
      </c>
      <c r="F125" s="15">
        <v>47969</v>
      </c>
      <c r="G125" s="15">
        <v>58623</v>
      </c>
      <c r="H125" s="3"/>
    </row>
    <row r="126" spans="1:8" ht="15" customHeight="1" x14ac:dyDescent="0.35">
      <c r="A126" s="61"/>
      <c r="B126" s="61"/>
      <c r="C126" s="61"/>
      <c r="D126" s="22"/>
      <c r="E126" s="61"/>
      <c r="F126" s="61"/>
      <c r="G126" s="61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B1" workbookViewId="0">
      <pane ySplit="2" topLeftCell="A3" activePane="bottomLeft" state="frozen"/>
      <selection pane="bottomLeft" activeCell="H78" sqref="H78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67" t="s">
        <v>252</v>
      </c>
      <c r="B1" s="67"/>
      <c r="C1" s="67"/>
      <c r="D1" s="67"/>
      <c r="E1" s="68"/>
      <c r="F1" s="68"/>
      <c r="G1" s="68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f>SUM(E3:F3)</f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f t="shared" ref="G4:G6" si="0">SUM(E4:F4)</f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f t="shared" si="0"/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13</v>
      </c>
      <c r="F6" s="8">
        <v>27</v>
      </c>
      <c r="G6" s="8">
        <f t="shared" si="0"/>
        <v>40</v>
      </c>
      <c r="H6" s="3"/>
    </row>
    <row r="7" spans="1:8" ht="15" customHeight="1" x14ac:dyDescent="0.35">
      <c r="A7" s="66" t="s">
        <v>11</v>
      </c>
      <c r="B7" s="66"/>
      <c r="C7" s="66"/>
      <c r="D7" s="66"/>
      <c r="E7" s="7">
        <f>SUM(E3:E6)</f>
        <v>13</v>
      </c>
      <c r="F7" s="7">
        <f>SUM(F3:F6)</f>
        <v>27</v>
      </c>
      <c r="G7" s="7">
        <f>SUM(G3:G6)</f>
        <v>40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f t="shared" ref="G8:G12" si="1">SUM(E8:F8)</f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86</v>
      </c>
      <c r="F9" s="8">
        <v>818</v>
      </c>
      <c r="G9" s="8">
        <f t="shared" si="1"/>
        <v>904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f t="shared" si="1"/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f t="shared" si="1"/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f t="shared" si="1"/>
        <v>0</v>
      </c>
      <c r="H12" s="3"/>
    </row>
    <row r="13" spans="1:8" ht="15" customHeight="1" x14ac:dyDescent="0.35">
      <c r="A13" s="66" t="s">
        <v>18</v>
      </c>
      <c r="B13" s="66"/>
      <c r="C13" s="66"/>
      <c r="D13" s="66"/>
      <c r="E13" s="7">
        <f>SUM(E8:E12)</f>
        <v>86</v>
      </c>
      <c r="F13" s="7">
        <f>SUM(F8:F12)</f>
        <v>818</v>
      </c>
      <c r="G13" s="7">
        <f>SUM(G8:G12)</f>
        <v>904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21</v>
      </c>
      <c r="F14" s="8">
        <v>138</v>
      </c>
      <c r="G14" s="8">
        <f t="shared" ref="G14:G19" si="2">SUM(E14:F14)</f>
        <v>159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f t="shared" si="2"/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122</v>
      </c>
      <c r="F16" s="8">
        <v>624</v>
      </c>
      <c r="G16" s="8">
        <f t="shared" si="2"/>
        <v>746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96</v>
      </c>
      <c r="F17" s="10">
        <v>864</v>
      </c>
      <c r="G17" s="5">
        <f t="shared" si="2"/>
        <v>960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f t="shared" si="2"/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19</v>
      </c>
      <c r="F19" s="10">
        <v>122</v>
      </c>
      <c r="G19" s="5">
        <f t="shared" si="2"/>
        <v>141</v>
      </c>
      <c r="H19" s="3"/>
    </row>
    <row r="20" spans="1:8" ht="15" customHeight="1" x14ac:dyDescent="0.35">
      <c r="A20" s="66" t="s">
        <v>26</v>
      </c>
      <c r="B20" s="66"/>
      <c r="C20" s="66"/>
      <c r="D20" s="66"/>
      <c r="E20" s="7">
        <f>SUM(E14:E19)</f>
        <v>258</v>
      </c>
      <c r="F20" s="7">
        <f>SUM(F14:F19)</f>
        <v>1748</v>
      </c>
      <c r="G20" s="7">
        <f>SUM(G14:G19)</f>
        <v>2006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95</v>
      </c>
      <c r="F21" s="8">
        <v>713</v>
      </c>
      <c r="G21" s="8">
        <f t="shared" ref="G21:G22" si="3">SUM(E21:F21)</f>
        <v>808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17</v>
      </c>
      <c r="F22" s="10">
        <v>128</v>
      </c>
      <c r="G22" s="10">
        <f t="shared" si="3"/>
        <v>145</v>
      </c>
      <c r="H22" s="3"/>
    </row>
    <row r="23" spans="1:8" ht="15" customHeight="1" x14ac:dyDescent="0.35">
      <c r="A23" s="66" t="s">
        <v>30</v>
      </c>
      <c r="B23" s="66"/>
      <c r="C23" s="66"/>
      <c r="D23" s="66"/>
      <c r="E23" s="7">
        <f>SUM(E21:E22)</f>
        <v>112</v>
      </c>
      <c r="F23" s="7">
        <f>SUM(F21:F22)</f>
        <v>841</v>
      </c>
      <c r="G23" s="7">
        <f>SUM(G21:G22)</f>
        <v>953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76</v>
      </c>
      <c r="F24" s="8">
        <v>370</v>
      </c>
      <c r="G24" s="8">
        <f t="shared" ref="G24:G25" si="4">SUM(E24:F24)</f>
        <v>446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172</v>
      </c>
      <c r="F25" s="10">
        <v>1371</v>
      </c>
      <c r="G25" s="5">
        <f t="shared" si="4"/>
        <v>1543</v>
      </c>
      <c r="H25" s="3"/>
    </row>
    <row r="26" spans="1:8" ht="15" customHeight="1" x14ac:dyDescent="0.35">
      <c r="A26" s="66" t="s">
        <v>34</v>
      </c>
      <c r="B26" s="66"/>
      <c r="C26" s="66"/>
      <c r="D26" s="66"/>
      <c r="E26" s="7">
        <f>SUM(E24:E25)</f>
        <v>248</v>
      </c>
      <c r="F26" s="7">
        <f>SUM(F24:F25)</f>
        <v>1741</v>
      </c>
      <c r="G26" s="7">
        <f>SUM(G24:G25)</f>
        <v>1989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2</v>
      </c>
      <c r="F27" s="8">
        <v>26</v>
      </c>
      <c r="G27" s="8">
        <f t="shared" ref="G27:G28" si="5">SUM(E27:F27)</f>
        <v>28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</v>
      </c>
      <c r="F28" s="10">
        <v>7</v>
      </c>
      <c r="G28" s="5">
        <f t="shared" si="5"/>
        <v>9</v>
      </c>
      <c r="H28" s="3"/>
    </row>
    <row r="29" spans="1:8" ht="15" customHeight="1" x14ac:dyDescent="0.35">
      <c r="A29" s="66" t="s">
        <v>38</v>
      </c>
      <c r="B29" s="66"/>
      <c r="C29" s="66"/>
      <c r="D29" s="66"/>
      <c r="E29" s="7">
        <f>SUM(E27:E28)</f>
        <v>4</v>
      </c>
      <c r="F29" s="7">
        <f>SUM(F27:F28)</f>
        <v>33</v>
      </c>
      <c r="G29" s="7">
        <f>SUM(G27:G28)</f>
        <v>37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f t="shared" ref="G30:G34" si="6">SUM(E30:F30)</f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f t="shared" si="6"/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f t="shared" si="6"/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f t="shared" si="6"/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85</v>
      </c>
      <c r="F34" s="8">
        <v>606</v>
      </c>
      <c r="G34" s="8">
        <f t="shared" si="6"/>
        <v>691</v>
      </c>
      <c r="H34" s="3"/>
    </row>
    <row r="35" spans="1:8" ht="15" customHeight="1" x14ac:dyDescent="0.35">
      <c r="A35" s="70" t="s">
        <v>45</v>
      </c>
      <c r="B35" s="70"/>
      <c r="C35" s="70"/>
      <c r="D35" s="70"/>
      <c r="E35" s="7">
        <f>SUM(E30:E34)</f>
        <v>85</v>
      </c>
      <c r="F35" s="7">
        <f>SUM(F30:F34)</f>
        <v>607</v>
      </c>
      <c r="G35" s="7">
        <f>SUM(G30:G34)</f>
        <v>692</v>
      </c>
      <c r="H35" s="3"/>
    </row>
    <row r="36" spans="1:8" ht="15" customHeight="1" x14ac:dyDescent="0.35">
      <c r="A36" s="66" t="s">
        <v>46</v>
      </c>
      <c r="B36" s="66"/>
      <c r="C36" s="66"/>
      <c r="D36" s="66"/>
      <c r="E36" s="7">
        <f>E7+E13+E20+E23+E26+E29+E35</f>
        <v>806</v>
      </c>
      <c r="F36" s="7">
        <f>F7+F13+F20+F23+F26+F29+F35</f>
        <v>5815</v>
      </c>
      <c r="G36" s="7">
        <f>G7+G13+G20+G23+G26+G29+G35</f>
        <v>6621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f t="shared" ref="G37:G41" si="7">SUM(E37:F37)</f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f t="shared" si="7"/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111</v>
      </c>
      <c r="F39" s="10">
        <v>749</v>
      </c>
      <c r="G39" s="10">
        <f t="shared" si="7"/>
        <v>860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f t="shared" si="7"/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f t="shared" si="7"/>
        <v>0</v>
      </c>
      <c r="H41" s="3"/>
    </row>
    <row r="42" spans="1:8" ht="15" customHeight="1" x14ac:dyDescent="0.35">
      <c r="A42" s="66" t="s">
        <v>54</v>
      </c>
      <c r="B42" s="66"/>
      <c r="C42" s="66"/>
      <c r="D42" s="66"/>
      <c r="E42" s="12">
        <f>SUM(E37:E41)</f>
        <v>111</v>
      </c>
      <c r="F42" s="12">
        <f>SUM(F37:F41)</f>
        <v>749</v>
      </c>
      <c r="G42" s="12">
        <f>SUM(G37:G41)</f>
        <v>860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330</v>
      </c>
      <c r="F43" s="8">
        <v>1761</v>
      </c>
      <c r="G43" s="8">
        <f>SUM(E43:F43)</f>
        <v>2091</v>
      </c>
      <c r="H43" s="3"/>
    </row>
    <row r="44" spans="1:8" ht="15" customHeight="1" x14ac:dyDescent="0.35">
      <c r="A44" s="66" t="s">
        <v>57</v>
      </c>
      <c r="B44" s="66"/>
      <c r="C44" s="66"/>
      <c r="D44" s="66"/>
      <c r="E44" s="12">
        <f>E43</f>
        <v>330</v>
      </c>
      <c r="F44" s="12">
        <f>F43</f>
        <v>1761</v>
      </c>
      <c r="G44" s="12">
        <f>G43</f>
        <v>2091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56</v>
      </c>
      <c r="F45" s="10">
        <v>426</v>
      </c>
      <c r="G45" s="10">
        <f t="shared" ref="G45:G63" si="8">SUM(E45:F45)</f>
        <v>482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f t="shared" si="8"/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f t="shared" si="8"/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f t="shared" si="8"/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235</v>
      </c>
      <c r="F49" s="10">
        <v>1587</v>
      </c>
      <c r="G49" s="10">
        <f t="shared" si="8"/>
        <v>1822</v>
      </c>
      <c r="H49" s="3"/>
    </row>
    <row r="50" spans="1:8" ht="15" customHeight="1" x14ac:dyDescent="0.35">
      <c r="A50" s="66" t="s">
        <v>64</v>
      </c>
      <c r="B50" s="66"/>
      <c r="C50" s="66"/>
      <c r="D50" s="66"/>
      <c r="E50" s="12">
        <f>SUM(E45:E49)</f>
        <v>291</v>
      </c>
      <c r="F50" s="12">
        <f>SUM(F45:F49)</f>
        <v>2013</v>
      </c>
      <c r="G50" s="12">
        <f>SUM(G45:G49)</f>
        <v>2304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149</v>
      </c>
      <c r="F51" s="8">
        <v>919</v>
      </c>
      <c r="G51" s="8">
        <f t="shared" si="8"/>
        <v>1068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33</v>
      </c>
      <c r="F52" s="10">
        <v>251</v>
      </c>
      <c r="G52" s="10">
        <f t="shared" si="8"/>
        <v>284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f t="shared" si="8"/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30</v>
      </c>
      <c r="F54" s="10">
        <v>209</v>
      </c>
      <c r="G54" s="10">
        <f t="shared" si="8"/>
        <v>239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132</v>
      </c>
      <c r="F55" s="8">
        <v>1064</v>
      </c>
      <c r="G55" s="8">
        <f t="shared" si="8"/>
        <v>1196</v>
      </c>
      <c r="H55" s="3"/>
    </row>
    <row r="56" spans="1:8" ht="15" customHeight="1" x14ac:dyDescent="0.35">
      <c r="A56" s="66" t="s">
        <v>71</v>
      </c>
      <c r="B56" s="66"/>
      <c r="C56" s="66"/>
      <c r="D56" s="66"/>
      <c r="E56" s="12">
        <f>SUM(E51:E55)</f>
        <v>344</v>
      </c>
      <c r="F56" s="12">
        <f>SUM(F51:F55)</f>
        <v>2443</v>
      </c>
      <c r="G56" s="12">
        <f>SUM(G51:G55)</f>
        <v>2787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f t="shared" si="8"/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329</v>
      </c>
      <c r="F58" s="8">
        <v>1484</v>
      </c>
      <c r="G58" s="8">
        <f t="shared" si="8"/>
        <v>1813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2</v>
      </c>
      <c r="G59" s="10">
        <f t="shared" si="8"/>
        <v>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f t="shared" si="8"/>
        <v>2</v>
      </c>
      <c r="H60" s="3"/>
    </row>
    <row r="61" spans="1:8" ht="15" customHeight="1" x14ac:dyDescent="0.35">
      <c r="A61" s="66" t="s">
        <v>77</v>
      </c>
      <c r="B61" s="66"/>
      <c r="C61" s="66"/>
      <c r="D61" s="66"/>
      <c r="E61" s="12">
        <f>SUM(E57:E60)</f>
        <v>329</v>
      </c>
      <c r="F61" s="12">
        <f>SUM(F57:F60)</f>
        <v>1488</v>
      </c>
      <c r="G61" s="12">
        <f>SUM(G57:G60)</f>
        <v>1817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1</v>
      </c>
      <c r="F62" s="10">
        <v>0</v>
      </c>
      <c r="G62" s="10">
        <f t="shared" si="8"/>
        <v>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170</v>
      </c>
      <c r="F63" s="8">
        <v>1701</v>
      </c>
      <c r="G63" s="8">
        <f t="shared" si="8"/>
        <v>1871</v>
      </c>
      <c r="H63" s="3"/>
    </row>
    <row r="64" spans="1:8" ht="15" customHeight="1" x14ac:dyDescent="0.35">
      <c r="A64" s="66" t="s">
        <v>81</v>
      </c>
      <c r="B64" s="66"/>
      <c r="C64" s="66"/>
      <c r="D64" s="66"/>
      <c r="E64" s="12">
        <f>SUM(E62:E63)</f>
        <v>171</v>
      </c>
      <c r="F64" s="12">
        <f>SUM(F62:F63)</f>
        <v>1701</v>
      </c>
      <c r="G64" s="12">
        <f>SUM(G62:G63)</f>
        <v>1872</v>
      </c>
      <c r="H64" s="3"/>
    </row>
    <row r="65" spans="1:8" ht="21.75" customHeight="1" x14ac:dyDescent="0.35">
      <c r="A65" s="66" t="s">
        <v>82</v>
      </c>
      <c r="B65" s="66"/>
      <c r="C65" s="66"/>
      <c r="D65" s="66"/>
      <c r="E65" s="12">
        <f>E42+E44+E50+E56+E61+E64</f>
        <v>1576</v>
      </c>
      <c r="F65" s="12">
        <f>F42+F44+F50+F56+F61+F64</f>
        <v>10155</v>
      </c>
      <c r="G65" s="12">
        <f>G42+G44+G50+G56+G61+G64</f>
        <v>11731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1</v>
      </c>
      <c r="G66" s="10">
        <v>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f t="shared" ref="G67:G70" si="9">SUM(E67:F67)</f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1575</v>
      </c>
      <c r="F68" s="10">
        <v>6609</v>
      </c>
      <c r="G68" s="10">
        <f t="shared" si="9"/>
        <v>8184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f t="shared" si="9"/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f t="shared" si="9"/>
        <v>0</v>
      </c>
      <c r="H70" s="3"/>
    </row>
    <row r="71" spans="1:8" ht="15" customHeight="1" x14ac:dyDescent="0.35">
      <c r="A71" s="66" t="s">
        <v>90</v>
      </c>
      <c r="B71" s="66"/>
      <c r="C71" s="66"/>
      <c r="D71" s="66"/>
      <c r="E71" s="12">
        <f>SUM(E66:E70)</f>
        <v>1576</v>
      </c>
      <c r="F71" s="12">
        <f>SUM(F66:F70)</f>
        <v>6610</v>
      </c>
      <c r="G71" s="12">
        <f>SUM(G66:G70)</f>
        <v>8186</v>
      </c>
      <c r="H71" s="3"/>
    </row>
    <row r="72" spans="1:8" ht="15" customHeight="1" x14ac:dyDescent="0.35">
      <c r="A72" s="69" t="s">
        <v>91</v>
      </c>
      <c r="B72" s="69"/>
      <c r="C72" s="69"/>
      <c r="D72" s="69"/>
      <c r="E72" s="7">
        <f>E71</f>
        <v>1576</v>
      </c>
      <c r="F72" s="7">
        <f>F71</f>
        <v>6610</v>
      </c>
      <c r="G72" s="7">
        <f>G71</f>
        <v>8186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162</v>
      </c>
      <c r="F73" s="8">
        <v>867</v>
      </c>
      <c r="G73" s="8">
        <f t="shared" ref="G73:G76" si="10">SUM(E73:F73)</f>
        <v>1029</v>
      </c>
      <c r="H73" s="3"/>
    </row>
    <row r="74" spans="1:8" ht="15" customHeight="1" x14ac:dyDescent="0.35">
      <c r="A74" s="66" t="s">
        <v>95</v>
      </c>
      <c r="B74" s="66"/>
      <c r="C74" s="66"/>
      <c r="D74" s="66"/>
      <c r="E74" s="12">
        <f>E73</f>
        <v>162</v>
      </c>
      <c r="F74" s="12">
        <f>F73</f>
        <v>867</v>
      </c>
      <c r="G74" s="12">
        <f>G73</f>
        <v>1029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13</v>
      </c>
      <c r="F75" s="10">
        <v>126</v>
      </c>
      <c r="G75" s="5">
        <f t="shared" si="10"/>
        <v>139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90</v>
      </c>
      <c r="F76" s="8">
        <v>1101</v>
      </c>
      <c r="G76" s="8">
        <f t="shared" si="10"/>
        <v>1191</v>
      </c>
      <c r="H76" s="3"/>
    </row>
    <row r="77" spans="1:8" ht="15" customHeight="1" x14ac:dyDescent="0.35">
      <c r="A77" s="66" t="s">
        <v>99</v>
      </c>
      <c r="B77" s="66"/>
      <c r="C77" s="66"/>
      <c r="D77" s="66"/>
      <c r="E77" s="12">
        <f>SUM(E75:E76)</f>
        <v>103</v>
      </c>
      <c r="F77" s="12">
        <f>SUM(F75:F76)</f>
        <v>1227</v>
      </c>
      <c r="G77" s="12">
        <f>SUM(G75:G76)</f>
        <v>1330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63</v>
      </c>
      <c r="F78" s="10">
        <v>409</v>
      </c>
      <c r="G78" s="5">
        <f t="shared" ref="G78:G80" si="11">SUM(E78:F78)</f>
        <v>472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106</v>
      </c>
      <c r="F79" s="8">
        <v>700</v>
      </c>
      <c r="G79" s="8">
        <f t="shared" si="11"/>
        <v>806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29</v>
      </c>
      <c r="F80" s="10">
        <v>180</v>
      </c>
      <c r="G80" s="5">
        <f t="shared" si="11"/>
        <v>209</v>
      </c>
      <c r="H80" s="3"/>
    </row>
    <row r="81" spans="1:8" ht="15" customHeight="1" x14ac:dyDescent="0.35">
      <c r="A81" s="66" t="s">
        <v>104</v>
      </c>
      <c r="B81" s="66"/>
      <c r="C81" s="66"/>
      <c r="D81" s="66"/>
      <c r="E81" s="12">
        <f>SUM(E78:E80)</f>
        <v>198</v>
      </c>
      <c r="F81" s="12">
        <f>SUM(F78:F80)</f>
        <v>1289</v>
      </c>
      <c r="G81" s="12">
        <f>SUM(G78:G80)</f>
        <v>1487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13</v>
      </c>
      <c r="F82" s="8">
        <v>151</v>
      </c>
      <c r="G82" s="8">
        <f t="shared" ref="G82:G83" si="12">SUM(E82:F82)</f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54</v>
      </c>
      <c r="F83" s="10">
        <v>413</v>
      </c>
      <c r="G83" s="5">
        <f t="shared" si="12"/>
        <v>467</v>
      </c>
      <c r="H83" s="3"/>
    </row>
    <row r="84" spans="1:8" ht="15" customHeight="1" x14ac:dyDescent="0.35">
      <c r="A84" s="66" t="s">
        <v>108</v>
      </c>
      <c r="B84" s="66"/>
      <c r="C84" s="66"/>
      <c r="D84" s="66"/>
      <c r="E84" s="12">
        <f>SUM(E82:E83)</f>
        <v>67</v>
      </c>
      <c r="F84" s="12">
        <f>SUM(F82:F83)</f>
        <v>564</v>
      </c>
      <c r="G84" s="12">
        <f>SUM(G82:G83)</f>
        <v>631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25</v>
      </c>
      <c r="F85" s="8">
        <v>171</v>
      </c>
      <c r="G85" s="8">
        <f t="shared" ref="G85:G87" si="13">SUM(E85:F85)</f>
        <v>196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76</v>
      </c>
      <c r="F86" s="10">
        <v>539</v>
      </c>
      <c r="G86" s="5">
        <f t="shared" si="13"/>
        <v>615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6</v>
      </c>
      <c r="F87" s="8">
        <v>70</v>
      </c>
      <c r="G87" s="8">
        <f t="shared" si="13"/>
        <v>76</v>
      </c>
      <c r="H87" s="3"/>
    </row>
    <row r="88" spans="1:8" ht="15" customHeight="1" x14ac:dyDescent="0.35">
      <c r="A88" s="66" t="s">
        <v>113</v>
      </c>
      <c r="B88" s="66"/>
      <c r="C88" s="66"/>
      <c r="D88" s="66"/>
      <c r="E88" s="12">
        <f>SUM(E85:E87)</f>
        <v>107</v>
      </c>
      <c r="F88" s="12">
        <f>SUM(F85:F87)</f>
        <v>780</v>
      </c>
      <c r="G88" s="12">
        <f>SUM(G85:G87)</f>
        <v>887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</v>
      </c>
      <c r="F89" s="10">
        <v>0</v>
      </c>
      <c r="G89" s="5">
        <f t="shared" ref="G89:G91" si="14">SUM(E89:F89)</f>
        <v>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94</v>
      </c>
      <c r="F90" s="8">
        <v>714</v>
      </c>
      <c r="G90" s="8">
        <f t="shared" si="14"/>
        <v>808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103</v>
      </c>
      <c r="F91" s="10">
        <v>825</v>
      </c>
      <c r="G91" s="5">
        <f t="shared" si="14"/>
        <v>928</v>
      </c>
      <c r="H91" s="3"/>
    </row>
    <row r="92" spans="1:8" ht="15" customHeight="1" x14ac:dyDescent="0.35">
      <c r="A92" s="71" t="s">
        <v>118</v>
      </c>
      <c r="B92" s="72"/>
      <c r="C92" s="72"/>
      <c r="D92" s="72"/>
      <c r="E92" s="12">
        <f>SUM(E89:E91)</f>
        <v>198</v>
      </c>
      <c r="F92" s="12">
        <f>SUM(F89:F91)</f>
        <v>1539</v>
      </c>
      <c r="G92" s="12">
        <f>SUM(G89:G91)</f>
        <v>1737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102</v>
      </c>
      <c r="F93" s="8">
        <v>618</v>
      </c>
      <c r="G93" s="8">
        <f t="shared" ref="G93:G94" si="15">SUM(E93:F93)</f>
        <v>720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14</v>
      </c>
      <c r="F94" s="10">
        <v>141</v>
      </c>
      <c r="G94" s="5">
        <f t="shared" si="15"/>
        <v>155</v>
      </c>
      <c r="H94" s="3"/>
    </row>
    <row r="95" spans="1:8" ht="15" customHeight="1" x14ac:dyDescent="0.35">
      <c r="A95" s="71" t="s">
        <v>122</v>
      </c>
      <c r="B95" s="72"/>
      <c r="C95" s="72"/>
      <c r="D95" s="72"/>
      <c r="E95" s="12">
        <f>SUM(E93:E94)</f>
        <v>116</v>
      </c>
      <c r="F95" s="12">
        <f>SUM(F93:F94)</f>
        <v>759</v>
      </c>
      <c r="G95" s="12">
        <f>SUM(G93:G94)</f>
        <v>875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</v>
      </c>
      <c r="F96" s="8">
        <v>11</v>
      </c>
      <c r="G96" s="8">
        <f t="shared" ref="G96:G97" si="16">SUM(E96:F96)</f>
        <v>15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148</v>
      </c>
      <c r="F97" s="10">
        <v>648</v>
      </c>
      <c r="G97" s="5">
        <f t="shared" si="16"/>
        <v>796</v>
      </c>
      <c r="H97" s="3"/>
    </row>
    <row r="98" spans="1:8" ht="15" customHeight="1" x14ac:dyDescent="0.35">
      <c r="A98" s="71" t="s">
        <v>126</v>
      </c>
      <c r="B98" s="72"/>
      <c r="C98" s="72"/>
      <c r="D98" s="72"/>
      <c r="E98" s="12">
        <f>SUM(E96:E97)</f>
        <v>152</v>
      </c>
      <c r="F98" s="12">
        <f>SUM(F96:F97)</f>
        <v>659</v>
      </c>
      <c r="G98" s="12">
        <f>SUM(G96:G97)</f>
        <v>811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47</v>
      </c>
      <c r="F99" s="8">
        <v>255</v>
      </c>
      <c r="G99" s="8">
        <f t="shared" ref="G99:G102" si="17">SUM(E99:F99)</f>
        <v>302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</v>
      </c>
      <c r="F100" s="10">
        <v>13</v>
      </c>
      <c r="G100" s="5">
        <f t="shared" si="17"/>
        <v>17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52</v>
      </c>
      <c r="F101" s="8">
        <v>462</v>
      </c>
      <c r="G101" s="8">
        <f t="shared" si="17"/>
        <v>514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162</v>
      </c>
      <c r="F102" s="10">
        <v>857</v>
      </c>
      <c r="G102" s="5">
        <f t="shared" si="17"/>
        <v>1019</v>
      </c>
      <c r="H102" s="3"/>
    </row>
    <row r="103" spans="1:8" ht="15" customHeight="1" x14ac:dyDescent="0.35">
      <c r="A103" s="71" t="s">
        <v>132</v>
      </c>
      <c r="B103" s="72"/>
      <c r="C103" s="72"/>
      <c r="D103" s="72"/>
      <c r="E103" s="12">
        <f>SUM(E99:E102)</f>
        <v>265</v>
      </c>
      <c r="F103" s="12">
        <f>SUM(F99:F102)</f>
        <v>1587</v>
      </c>
      <c r="G103" s="12">
        <f>SUM(G99:G102)</f>
        <v>1852</v>
      </c>
      <c r="H103" s="3"/>
    </row>
    <row r="104" spans="1:8" ht="15" customHeight="1" x14ac:dyDescent="0.35">
      <c r="A104" s="66" t="s">
        <v>133</v>
      </c>
      <c r="B104" s="66"/>
      <c r="C104" s="66"/>
      <c r="D104" s="66"/>
      <c r="E104" s="12">
        <f>E74+E77+E81+E84+E88+E92+E95+E98+E103</f>
        <v>1368</v>
      </c>
      <c r="F104" s="12">
        <f>F74+F77+F81+F84+F88+F92+F95+F98+F103</f>
        <v>9271</v>
      </c>
      <c r="G104" s="12">
        <f>G74+G77+G81+G84+G88+G92+G95+G98+G103</f>
        <v>10639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f t="shared" ref="G105:G106" si="18">SUM(E105:F105)</f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1502</v>
      </c>
      <c r="F106" s="10">
        <v>7602</v>
      </c>
      <c r="G106" s="5">
        <f t="shared" si="18"/>
        <v>9104</v>
      </c>
      <c r="H106" s="3"/>
    </row>
    <row r="107" spans="1:8" ht="15" customHeight="1" x14ac:dyDescent="0.35">
      <c r="A107" s="66" t="s">
        <v>138</v>
      </c>
      <c r="B107" s="66"/>
      <c r="C107" s="66"/>
      <c r="D107" s="66"/>
      <c r="E107" s="12">
        <f>SUM(E105:E106)</f>
        <v>1502</v>
      </c>
      <c r="F107" s="12">
        <f>SUM(F105:F106)</f>
        <v>7602</v>
      </c>
      <c r="G107" s="12">
        <f>SUM(G105:G106)</f>
        <v>9104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1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f t="shared" ref="G109:G110" si="19">SUM(E109:F109)</f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1</v>
      </c>
      <c r="G110" s="8">
        <f t="shared" si="19"/>
        <v>2</v>
      </c>
      <c r="H110" s="3"/>
    </row>
    <row r="111" spans="1:8" ht="15" customHeight="1" x14ac:dyDescent="0.35">
      <c r="A111" s="66" t="s">
        <v>143</v>
      </c>
      <c r="B111" s="66"/>
      <c r="C111" s="66"/>
      <c r="D111" s="66"/>
      <c r="E111" s="12">
        <f>SUM(E108:E110)</f>
        <v>1</v>
      </c>
      <c r="F111" s="12">
        <f>SUM(F108:F110)</f>
        <v>2</v>
      </c>
      <c r="G111" s="12">
        <f>SUM(G108:G110)</f>
        <v>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0</v>
      </c>
      <c r="G112" s="5">
        <v>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0</v>
      </c>
      <c r="G113" s="8">
        <v>0</v>
      </c>
      <c r="H113" s="3"/>
    </row>
    <row r="114" spans="1:8" ht="15" customHeight="1" x14ac:dyDescent="0.35">
      <c r="A114" s="66" t="s">
        <v>147</v>
      </c>
      <c r="B114" s="66"/>
      <c r="C114" s="66"/>
      <c r="D114" s="66"/>
      <c r="E114" s="12">
        <f>SUM(E112:E113)</f>
        <v>0</v>
      </c>
      <c r="F114" s="12">
        <f>SUM(F112:F113)</f>
        <v>0</v>
      </c>
      <c r="G114" s="12">
        <f>SUM(G112:G113)</f>
        <v>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f t="shared" ref="G115:G116" si="20">SUM(E115:F115)</f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f t="shared" si="20"/>
        <v>0</v>
      </c>
      <c r="H116" s="3"/>
    </row>
    <row r="117" spans="1:8" ht="15" customHeight="1" x14ac:dyDescent="0.35">
      <c r="A117" s="66" t="s">
        <v>151</v>
      </c>
      <c r="B117" s="66"/>
      <c r="C117" s="66"/>
      <c r="D117" s="66"/>
      <c r="E117" s="12">
        <f>SUM(E115:E116)</f>
        <v>0</v>
      </c>
      <c r="F117" s="12">
        <f>SUM(F115:F116)</f>
        <v>0</v>
      </c>
      <c r="G117" s="12">
        <f>SUM(G115:G116)</f>
        <v>0</v>
      </c>
      <c r="H117" s="3"/>
    </row>
    <row r="118" spans="1:8" ht="15" customHeight="1" x14ac:dyDescent="0.35">
      <c r="A118" s="66" t="s">
        <v>152</v>
      </c>
      <c r="B118" s="66"/>
      <c r="C118" s="66"/>
      <c r="D118" s="66"/>
      <c r="E118" s="12">
        <f>E107+E111+E114+E117</f>
        <v>1503</v>
      </c>
      <c r="F118" s="12">
        <f>F107+F111+F114+F117</f>
        <v>7604</v>
      </c>
      <c r="G118" s="12">
        <f>G107+G111+G114+G117</f>
        <v>9107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35</v>
      </c>
      <c r="F119" s="10">
        <v>212</v>
      </c>
      <c r="G119" s="5">
        <f t="shared" ref="G119:G122" si="21">SUM(E119:F119)</f>
        <v>247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f t="shared" si="21"/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1</v>
      </c>
      <c r="F121" s="10">
        <v>0</v>
      </c>
      <c r="G121" s="5">
        <f t="shared" si="21"/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2234</v>
      </c>
      <c r="F122" s="8">
        <v>14757</v>
      </c>
      <c r="G122" s="8">
        <f t="shared" si="21"/>
        <v>16991</v>
      </c>
      <c r="H122" s="3"/>
    </row>
    <row r="123" spans="1:8" ht="15" customHeight="1" x14ac:dyDescent="0.35">
      <c r="A123" s="71" t="s">
        <v>159</v>
      </c>
      <c r="B123" s="72"/>
      <c r="C123" s="72"/>
      <c r="D123" s="72"/>
      <c r="E123" s="7">
        <f>SUM(E119:E122)</f>
        <v>2270</v>
      </c>
      <c r="F123" s="7">
        <f>SUM(F119:F122)</f>
        <v>14969</v>
      </c>
      <c r="G123" s="7">
        <f>SUM(G119:G122)</f>
        <v>17239</v>
      </c>
      <c r="H123" s="3"/>
    </row>
    <row r="124" spans="1:8" ht="15" customHeight="1" x14ac:dyDescent="0.35">
      <c r="A124" s="66" t="s">
        <v>160</v>
      </c>
      <c r="B124" s="66"/>
      <c r="C124" s="66"/>
      <c r="D124" s="66"/>
      <c r="E124" s="7">
        <f>E123</f>
        <v>2270</v>
      </c>
      <c r="F124" s="7">
        <f>F123</f>
        <v>14969</v>
      </c>
      <c r="G124" s="7">
        <f>G123</f>
        <v>17239</v>
      </c>
      <c r="H124" s="3"/>
    </row>
    <row r="125" spans="1:8" ht="15" customHeight="1" x14ac:dyDescent="0.25">
      <c r="A125" s="76" t="s">
        <v>161</v>
      </c>
      <c r="B125" s="76"/>
      <c r="C125" s="76"/>
      <c r="D125" s="76"/>
      <c r="E125" s="15">
        <f>E36+E65+E72+E104+E118+E124</f>
        <v>9099</v>
      </c>
      <c r="F125" s="15">
        <f>F36+F65+F72+F104+F118+F124</f>
        <v>54424</v>
      </c>
      <c r="G125" s="15">
        <f>G36+G65+G72+G104+G118+G124</f>
        <v>63523</v>
      </c>
      <c r="H125" s="3"/>
    </row>
    <row r="126" spans="1:8" ht="15" customHeight="1" x14ac:dyDescent="0.35">
      <c r="A126" s="62"/>
      <c r="B126" s="62"/>
      <c r="C126" s="62"/>
      <c r="D126" s="22"/>
      <c r="E126" s="62"/>
      <c r="F126" s="62"/>
      <c r="G126" s="62"/>
    </row>
    <row r="127" spans="1:8" ht="1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D127"/>
    <mergeCell ref="A129:G129"/>
    <mergeCell ref="A114:D114"/>
    <mergeCell ref="A117:D117"/>
    <mergeCell ref="A118:D118"/>
    <mergeCell ref="A123:D123"/>
    <mergeCell ref="A124:D124"/>
    <mergeCell ref="A125:D125"/>
    <mergeCell ref="E127:G127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72:D72"/>
    <mergeCell ref="A98:D98"/>
    <mergeCell ref="A103:D103"/>
    <mergeCell ref="A104:D104"/>
    <mergeCell ref="A107:D107"/>
    <mergeCell ref="A50:D50"/>
    <mergeCell ref="A56:D56"/>
    <mergeCell ref="A61:D61"/>
    <mergeCell ref="A64:D64"/>
    <mergeCell ref="A26:D26"/>
    <mergeCell ref="A29:D29"/>
    <mergeCell ref="A35:D35"/>
    <mergeCell ref="A36:D36"/>
    <mergeCell ref="A42:D42"/>
    <mergeCell ref="A44:D44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Feb '20  </vt:lpstr>
      <vt:lpstr>Mar '20</vt:lpstr>
      <vt:lpstr>Apr '20  </vt:lpstr>
      <vt:lpstr>May '20</vt:lpstr>
      <vt:lpstr>Jun '20  </vt:lpstr>
      <vt:lpstr>Jul 2020  </vt:lpstr>
      <vt:lpstr>Aug '20</vt:lpstr>
      <vt:lpstr>Sep '20 </vt:lpstr>
      <vt:lpstr>Oct '20 </vt:lpstr>
      <vt:lpstr>Nov '20 </vt:lpstr>
      <vt:lpstr>Dec '20  </vt:lpstr>
      <vt:lpstr>Jan '21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cp:lastPrinted>2016-01-26T13:41:14Z</cp:lastPrinted>
  <dcterms:created xsi:type="dcterms:W3CDTF">2015-09-08T21:11:44Z</dcterms:created>
  <dcterms:modified xsi:type="dcterms:W3CDTF">2021-02-03T18:39:06Z</dcterms:modified>
</cp:coreProperties>
</file>