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emilym_health_ok_gov/Documents/Desktop/"/>
    </mc:Choice>
  </mc:AlternateContent>
  <bookViews>
    <workbookView xWindow="0" yWindow="0" windowWidth="12156" windowHeight="8016" tabRatio="897" firstSheet="19" activeTab="22"/>
  </bookViews>
  <sheets>
    <sheet name="Mar by County (2)" sheetId="32" r:id="rId1"/>
    <sheet name="Jan" sheetId="1" r:id="rId2"/>
    <sheet name="Jan by County" sheetId="29" r:id="rId3"/>
    <sheet name="Feb" sheetId="30" r:id="rId4"/>
    <sheet name="Feb by County" sheetId="2" r:id="rId5"/>
    <sheet name="Mar" sheetId="3" r:id="rId6"/>
    <sheet name="Mar by County" sheetId="31" r:id="rId7"/>
    <sheet name="Apr" sheetId="33" r:id="rId8"/>
    <sheet name="Apr by County" sheetId="4" r:id="rId9"/>
    <sheet name="May" sheetId="19" r:id="rId10"/>
    <sheet name="May by County" sheetId="34" r:id="rId11"/>
    <sheet name="June" sheetId="35" r:id="rId12"/>
    <sheet name="June by County" sheetId="6" r:id="rId13"/>
    <sheet name="July" sheetId="7" r:id="rId14"/>
    <sheet name="July by County" sheetId="36" r:id="rId15"/>
    <sheet name="Aug" sheetId="37" r:id="rId16"/>
    <sheet name="August by County" sheetId="8" r:id="rId17"/>
    <sheet name="Sept" sheetId="25" r:id="rId18"/>
    <sheet name="September by County" sheetId="38" r:id="rId19"/>
    <sheet name="Oct" sheetId="10" r:id="rId20"/>
    <sheet name="October by County" sheetId="39" r:id="rId21"/>
    <sheet name="Nov" sheetId="27" r:id="rId22"/>
    <sheet name="November by County" sheetId="40" r:id="rId23"/>
    <sheet name="Dec" sheetId="28" r:id="rId24"/>
    <sheet name="Summary" sheetId="13" r:id="rId25"/>
    <sheet name="NVRA Coord" sheetId="14" r:id="rId26"/>
  </sheets>
  <definedNames>
    <definedName name="_xlnm._FilterDatabase" localSheetId="7" hidden="1">Apr!$A$2:$J$115</definedName>
    <definedName name="_xlnm._FilterDatabase" localSheetId="8" hidden="1">'Apr by County'!$A$2:$H$77</definedName>
    <definedName name="_xlnm._FilterDatabase" localSheetId="15" hidden="1">Aug!$D$1:$D$136</definedName>
    <definedName name="_xlnm._FilterDatabase" localSheetId="16" hidden="1">'August by County'!$B$1:$B$98</definedName>
    <definedName name="_xlnm._FilterDatabase" localSheetId="23" hidden="1">Dec!$D$1:$D$136</definedName>
    <definedName name="_xlnm._FilterDatabase" localSheetId="3" hidden="1">Feb!$A$2:$J$115</definedName>
    <definedName name="_xlnm._FilterDatabase" localSheetId="4" hidden="1">'Feb by County'!$A$2:$H$77</definedName>
    <definedName name="_xlnm._FilterDatabase" localSheetId="1" hidden="1">Jan!$D$1:$D$136</definedName>
    <definedName name="_xlnm._FilterDatabase" localSheetId="2" hidden="1">'Jan by County'!$B$1:$B$98</definedName>
    <definedName name="_xlnm._FilterDatabase" localSheetId="13" hidden="1">July!$A$2:$J$115</definedName>
    <definedName name="_xlnm._FilterDatabase" localSheetId="14" hidden="1">'July by County'!$A$2:$H$77</definedName>
    <definedName name="_xlnm._FilterDatabase" localSheetId="11" hidden="1">June!$A$2:$J$115</definedName>
    <definedName name="_xlnm._FilterDatabase" localSheetId="12" hidden="1">'June by County'!$A$2:$H$77</definedName>
    <definedName name="_xlnm._FilterDatabase" localSheetId="5" hidden="1">Mar!$A$2:$J$115</definedName>
    <definedName name="_xlnm._FilterDatabase" localSheetId="6" hidden="1">'Mar by County'!$A$2:$H$77</definedName>
    <definedName name="_xlnm._FilterDatabase" localSheetId="0" hidden="1">'Mar by County (2)'!$A$2:$H$77</definedName>
    <definedName name="_xlnm._FilterDatabase" localSheetId="9" hidden="1">May!$D$1:$D$136</definedName>
    <definedName name="_xlnm._FilterDatabase" localSheetId="10" hidden="1">'May by County'!$B$1:$B$98</definedName>
    <definedName name="_xlnm._FilterDatabase" localSheetId="21" hidden="1">Nov!$A$2:$J$115</definedName>
    <definedName name="_xlnm._FilterDatabase" localSheetId="22" hidden="1">'November by County'!$A$2:$H$77</definedName>
    <definedName name="_xlnm._FilterDatabase" localSheetId="19" hidden="1">Oct!$D$1:$D$136</definedName>
    <definedName name="_xlnm._FilterDatabase" localSheetId="20" hidden="1">'October by County'!$B$1:$B$98</definedName>
    <definedName name="_xlnm._FilterDatabase" localSheetId="17" hidden="1">Sept!$D$1:$D$136</definedName>
    <definedName name="_xlnm._FilterDatabase" localSheetId="18" hidden="1">'September by County'!$B$1:$B$100</definedName>
    <definedName name="_xlnm._FilterDatabase" localSheetId="24" hidden="1">Summary!$A$2:$O$116</definedName>
    <definedName name="_xlnm.Print_Titles" localSheetId="7">Apr!$1:$2</definedName>
    <definedName name="_xlnm.Print_Titles" localSheetId="8">'Apr by County'!$1:$2</definedName>
    <definedName name="_xlnm.Print_Titles" localSheetId="15">Aug!$1:$2</definedName>
    <definedName name="_xlnm.Print_Titles" localSheetId="16">'August by County'!$1:$2</definedName>
    <definedName name="_xlnm.Print_Titles" localSheetId="23">Dec!$1:$2</definedName>
    <definedName name="_xlnm.Print_Titles" localSheetId="3">Feb!$1:$2</definedName>
    <definedName name="_xlnm.Print_Titles" localSheetId="4">'Feb by County'!$1:$2</definedName>
    <definedName name="_xlnm.Print_Titles" localSheetId="1">Jan!$1:$2</definedName>
    <definedName name="_xlnm.Print_Titles" localSheetId="2">'Jan by County'!$1:$2</definedName>
    <definedName name="_xlnm.Print_Titles" localSheetId="13">July!$1:$2</definedName>
    <definedName name="_xlnm.Print_Titles" localSheetId="14">'July by County'!$1:$2</definedName>
    <definedName name="_xlnm.Print_Titles" localSheetId="11">June!$1:$2</definedName>
    <definedName name="_xlnm.Print_Titles" localSheetId="12">'June by County'!$1:$2</definedName>
    <definedName name="_xlnm.Print_Titles" localSheetId="5">Mar!$1:$2</definedName>
    <definedName name="_xlnm.Print_Titles" localSheetId="6">'Mar by County'!$1:$2</definedName>
    <definedName name="_xlnm.Print_Titles" localSheetId="0">'Mar by County (2)'!$1:$2</definedName>
    <definedName name="_xlnm.Print_Titles" localSheetId="9">May!$1:$2</definedName>
    <definedName name="_xlnm.Print_Titles" localSheetId="10">'May by County'!$1:$2</definedName>
    <definedName name="_xlnm.Print_Titles" localSheetId="21">Nov!$1:$2</definedName>
    <definedName name="_xlnm.Print_Titles" localSheetId="22">'November by County'!$1:$2</definedName>
    <definedName name="_xlnm.Print_Titles" localSheetId="19">Oct!$1:$2</definedName>
    <definedName name="_xlnm.Print_Titles" localSheetId="20">'October by County'!$1:$2</definedName>
    <definedName name="_xlnm.Print_Titles" localSheetId="17">Sept!$1:$2</definedName>
    <definedName name="_xlnm.Print_Titles" localSheetId="18">'September by County'!$1:$2</definedName>
    <definedName name="_xlnm.Print_Titles" localSheetId="24">Summary!$1:$2</definedName>
  </definedNames>
  <calcPr calcId="162913"/>
</workbook>
</file>

<file path=xl/calcChain.xml><?xml version="1.0" encoding="utf-8"?>
<calcChain xmlns="http://schemas.openxmlformats.org/spreadsheetml/2006/main">
  <c r="G77" i="40" l="1"/>
  <c r="B77" i="40"/>
  <c r="F77" i="40"/>
  <c r="C77" i="40"/>
  <c r="D77" i="40"/>
  <c r="E76" i="40"/>
  <c r="H76" i="40" s="1"/>
  <c r="E75" i="40"/>
  <c r="H75" i="40" s="1"/>
  <c r="E74" i="40"/>
  <c r="H74" i="40" s="1"/>
  <c r="E73" i="40"/>
  <c r="H73" i="40" s="1"/>
  <c r="E70" i="40"/>
  <c r="H70" i="40" s="1"/>
  <c r="E69" i="40"/>
  <c r="E68" i="40"/>
  <c r="H68" i="40" s="1"/>
  <c r="E67" i="40"/>
  <c r="H67" i="40" s="1"/>
  <c r="E66" i="40"/>
  <c r="H66" i="40" s="1"/>
  <c r="E65" i="40"/>
  <c r="H65" i="40" s="1"/>
  <c r="E64" i="40"/>
  <c r="H64" i="40" s="1"/>
  <c r="E63" i="40"/>
  <c r="H63" i="40" s="1"/>
  <c r="E62" i="40"/>
  <c r="H62" i="40" s="1"/>
  <c r="E61" i="40"/>
  <c r="H61" i="40" s="1"/>
  <c r="E60" i="40"/>
  <c r="H60" i="40" s="1"/>
  <c r="E57" i="40"/>
  <c r="H57" i="40" s="1"/>
  <c r="E56" i="40"/>
  <c r="H56" i="40" s="1"/>
  <c r="E55" i="40"/>
  <c r="H55" i="40" s="1"/>
  <c r="E53" i="40"/>
  <c r="H53" i="40" s="1"/>
  <c r="E52" i="40"/>
  <c r="H52" i="40" s="1"/>
  <c r="E51" i="40"/>
  <c r="H51" i="40" s="1"/>
  <c r="E50" i="40"/>
  <c r="E49" i="40"/>
  <c r="H49" i="40" s="1"/>
  <c r="E48" i="40"/>
  <c r="H48" i="40" s="1"/>
  <c r="E47" i="40"/>
  <c r="H47" i="40" s="1"/>
  <c r="E45" i="40"/>
  <c r="H45" i="40" s="1"/>
  <c r="E43" i="40"/>
  <c r="H43" i="40" s="1"/>
  <c r="E42" i="40"/>
  <c r="H42" i="40" s="1"/>
  <c r="E41" i="40"/>
  <c r="H41" i="40" s="1"/>
  <c r="E40" i="40"/>
  <c r="H40" i="40" s="1"/>
  <c r="E39" i="40"/>
  <c r="H39" i="40" s="1"/>
  <c r="E38" i="40"/>
  <c r="H38" i="40" s="1"/>
  <c r="E37" i="40"/>
  <c r="H37" i="40" s="1"/>
  <c r="E35" i="40"/>
  <c r="E34" i="40"/>
  <c r="E33" i="40"/>
  <c r="H33" i="40" s="1"/>
  <c r="E32" i="40"/>
  <c r="H32" i="40" s="1"/>
  <c r="E31" i="40"/>
  <c r="H31" i="40" s="1"/>
  <c r="E30" i="40"/>
  <c r="E29" i="40"/>
  <c r="H29" i="40" s="1"/>
  <c r="E28" i="40"/>
  <c r="H28" i="40" s="1"/>
  <c r="E27" i="40"/>
  <c r="H27" i="40" s="1"/>
  <c r="E26" i="40"/>
  <c r="H26" i="40" s="1"/>
  <c r="E25" i="40"/>
  <c r="H25" i="40" s="1"/>
  <c r="E24" i="40"/>
  <c r="H24" i="40" s="1"/>
  <c r="E23" i="40"/>
  <c r="H23" i="40" s="1"/>
  <c r="E22" i="40"/>
  <c r="E21" i="40"/>
  <c r="H21" i="40" s="1"/>
  <c r="E18" i="40"/>
  <c r="H18" i="40" s="1"/>
  <c r="E17" i="40"/>
  <c r="H17" i="40" s="1"/>
  <c r="E15" i="40"/>
  <c r="H15" i="40" s="1"/>
  <c r="E13" i="40"/>
  <c r="H13" i="40" s="1"/>
  <c r="E12" i="40"/>
  <c r="H12" i="40" s="1"/>
  <c r="E9" i="40"/>
  <c r="H9" i="40" s="1"/>
  <c r="E8" i="40"/>
  <c r="H8" i="40" s="1"/>
  <c r="E7" i="40"/>
  <c r="H7" i="40" s="1"/>
  <c r="E5" i="40"/>
  <c r="E4" i="40"/>
  <c r="H4" i="40" s="1"/>
  <c r="E3" i="40"/>
  <c r="H3" i="40" s="1"/>
  <c r="E77" i="40" l="1"/>
  <c r="H77" i="40" s="1"/>
  <c r="N5" i="13"/>
  <c r="P5" i="13" s="1"/>
  <c r="N14" i="13"/>
  <c r="P14" i="13" s="1"/>
  <c r="N21" i="13"/>
  <c r="P21" i="13" s="1"/>
  <c r="N26" i="13"/>
  <c r="P26" i="13" s="1"/>
  <c r="N29" i="13"/>
  <c r="P29" i="13" s="1"/>
  <c r="N37" i="13"/>
  <c r="P37" i="13" s="1"/>
  <c r="N41" i="13"/>
  <c r="P41" i="13" s="1"/>
  <c r="N42" i="13"/>
  <c r="P42" i="13" s="1"/>
  <c r="N44" i="13"/>
  <c r="P44" i="13" s="1"/>
  <c r="N52" i="13"/>
  <c r="P52" i="13" s="1"/>
  <c r="N53" i="13"/>
  <c r="P53" i="13" s="1"/>
  <c r="N60" i="13"/>
  <c r="P60" i="13" s="1"/>
  <c r="N95" i="13"/>
  <c r="P95" i="13" s="1"/>
  <c r="M4" i="13"/>
  <c r="M3" i="13"/>
  <c r="G113" i="27"/>
  <c r="J113" i="27" s="1"/>
  <c r="N113" i="13" s="1"/>
  <c r="P113" i="13" s="1"/>
  <c r="B77" i="39" l="1"/>
  <c r="F77" i="39"/>
  <c r="C77" i="39"/>
  <c r="G77" i="39"/>
  <c r="D77" i="39"/>
  <c r="E76" i="39"/>
  <c r="H76" i="39" s="1"/>
  <c r="E75" i="39"/>
  <c r="E74" i="39"/>
  <c r="E73" i="39"/>
  <c r="H73" i="39" s="1"/>
  <c r="E70" i="39"/>
  <c r="H70" i="39" s="1"/>
  <c r="E69" i="39"/>
  <c r="E68" i="39"/>
  <c r="H68" i="39" s="1"/>
  <c r="E67" i="39"/>
  <c r="H67" i="39" s="1"/>
  <c r="E66" i="39"/>
  <c r="H66" i="39" s="1"/>
  <c r="E65" i="39"/>
  <c r="H65" i="39" s="1"/>
  <c r="E64" i="39"/>
  <c r="H64" i="39" s="1"/>
  <c r="E63" i="39"/>
  <c r="H63" i="39" s="1"/>
  <c r="E62" i="39"/>
  <c r="H62" i="39" s="1"/>
  <c r="E61" i="39"/>
  <c r="H61" i="39" s="1"/>
  <c r="E60" i="39"/>
  <c r="H60" i="39" s="1"/>
  <c r="E57" i="39"/>
  <c r="H57" i="39" s="1"/>
  <c r="E56" i="39"/>
  <c r="H56" i="39" s="1"/>
  <c r="E55" i="39"/>
  <c r="H55" i="39" s="1"/>
  <c r="E53" i="39"/>
  <c r="H53" i="39" s="1"/>
  <c r="E52" i="39"/>
  <c r="H52" i="39" s="1"/>
  <c r="E51" i="39"/>
  <c r="H51" i="39" s="1"/>
  <c r="E50" i="39"/>
  <c r="H50" i="39" s="1"/>
  <c r="E49" i="39"/>
  <c r="H49" i="39" s="1"/>
  <c r="E48" i="39"/>
  <c r="E47" i="39"/>
  <c r="H47" i="39" s="1"/>
  <c r="E45" i="39"/>
  <c r="H45" i="39" s="1"/>
  <c r="E43" i="39"/>
  <c r="H43" i="39" s="1"/>
  <c r="E42" i="39"/>
  <c r="H42" i="39" s="1"/>
  <c r="E41" i="39"/>
  <c r="H41" i="39" s="1"/>
  <c r="E40" i="39"/>
  <c r="H40" i="39" s="1"/>
  <c r="E39" i="39"/>
  <c r="H39" i="39" s="1"/>
  <c r="E38" i="39"/>
  <c r="H38" i="39" s="1"/>
  <c r="E37" i="39"/>
  <c r="H37" i="39" s="1"/>
  <c r="E35" i="39"/>
  <c r="E34" i="39"/>
  <c r="E33" i="39"/>
  <c r="H33" i="39" s="1"/>
  <c r="E32" i="39"/>
  <c r="H32" i="39" s="1"/>
  <c r="E31" i="39"/>
  <c r="H31" i="39" s="1"/>
  <c r="E30" i="39"/>
  <c r="E29" i="39"/>
  <c r="E28" i="39"/>
  <c r="H28" i="39" s="1"/>
  <c r="E27" i="39"/>
  <c r="H27" i="39" s="1"/>
  <c r="E26" i="39"/>
  <c r="H26" i="39" s="1"/>
  <c r="E25" i="39"/>
  <c r="H25" i="39" s="1"/>
  <c r="E24" i="39"/>
  <c r="H24" i="39" s="1"/>
  <c r="E23" i="39"/>
  <c r="H23" i="39" s="1"/>
  <c r="E22" i="39"/>
  <c r="H22" i="39" s="1"/>
  <c r="E21" i="39"/>
  <c r="H21" i="39" s="1"/>
  <c r="E18" i="39"/>
  <c r="H18" i="39" s="1"/>
  <c r="E17" i="39"/>
  <c r="H17" i="39" s="1"/>
  <c r="E15" i="39"/>
  <c r="H15" i="39" s="1"/>
  <c r="E13" i="39"/>
  <c r="H13" i="39" s="1"/>
  <c r="E12" i="39"/>
  <c r="H12" i="39" s="1"/>
  <c r="E9" i="39"/>
  <c r="E8" i="39"/>
  <c r="H8" i="39" s="1"/>
  <c r="E7" i="39"/>
  <c r="H7" i="39" s="1"/>
  <c r="E5" i="39"/>
  <c r="E4" i="39"/>
  <c r="H4" i="39" s="1"/>
  <c r="E3" i="39"/>
  <c r="H3" i="39" s="1"/>
  <c r="E77" i="39" l="1"/>
  <c r="H77" i="39" s="1"/>
  <c r="G113" i="10"/>
  <c r="M115" i="13"/>
  <c r="L3" i="13"/>
  <c r="C79" i="38" l="1"/>
  <c r="F79" i="38"/>
  <c r="D79" i="38"/>
  <c r="G79" i="38"/>
  <c r="B79" i="38"/>
  <c r="E78" i="38"/>
  <c r="H78" i="38" s="1"/>
  <c r="E77" i="38"/>
  <c r="H77" i="38" s="1"/>
  <c r="E76" i="38"/>
  <c r="H76" i="38" s="1"/>
  <c r="E75" i="38"/>
  <c r="H75" i="38" s="1"/>
  <c r="E72" i="38"/>
  <c r="H72" i="38" s="1"/>
  <c r="E71" i="38"/>
  <c r="H71" i="38" s="1"/>
  <c r="E70" i="38"/>
  <c r="H70" i="38" s="1"/>
  <c r="E69" i="38"/>
  <c r="H69" i="38" s="1"/>
  <c r="E68" i="38"/>
  <c r="H68" i="38" s="1"/>
  <c r="E67" i="38"/>
  <c r="H67" i="38" s="1"/>
  <c r="E66" i="38"/>
  <c r="H66" i="38" s="1"/>
  <c r="E65" i="38"/>
  <c r="H65" i="38" s="1"/>
  <c r="E64" i="38"/>
  <c r="H64" i="38" s="1"/>
  <c r="E63" i="38"/>
  <c r="H63" i="38" s="1"/>
  <c r="E62" i="38"/>
  <c r="H62" i="38" s="1"/>
  <c r="E59" i="38"/>
  <c r="H59" i="38" s="1"/>
  <c r="E58" i="38"/>
  <c r="H58" i="38" s="1"/>
  <c r="E57" i="38"/>
  <c r="H57" i="38" s="1"/>
  <c r="E55" i="38"/>
  <c r="H55" i="38" s="1"/>
  <c r="E54" i="38"/>
  <c r="H54" i="38" s="1"/>
  <c r="E53" i="38"/>
  <c r="H53" i="38" s="1"/>
  <c r="E52" i="38"/>
  <c r="H52" i="38" s="1"/>
  <c r="E51" i="38"/>
  <c r="H51" i="38" s="1"/>
  <c r="E50" i="38"/>
  <c r="E49" i="38"/>
  <c r="H49" i="38" s="1"/>
  <c r="E47" i="38"/>
  <c r="H47" i="38" s="1"/>
  <c r="E46" i="38"/>
  <c r="H46" i="38" s="1"/>
  <c r="E45" i="38"/>
  <c r="H45" i="38" s="1"/>
  <c r="E43" i="38"/>
  <c r="H43" i="38" s="1"/>
  <c r="E42" i="38"/>
  <c r="H42" i="38" s="1"/>
  <c r="E41" i="38"/>
  <c r="H41" i="38" s="1"/>
  <c r="E40" i="38"/>
  <c r="H40" i="38" s="1"/>
  <c r="E39" i="38"/>
  <c r="H39" i="38" s="1"/>
  <c r="E38" i="38"/>
  <c r="E37" i="38"/>
  <c r="H37" i="38" s="1"/>
  <c r="E35" i="38"/>
  <c r="E34" i="38"/>
  <c r="H34" i="38" s="1"/>
  <c r="E33" i="38"/>
  <c r="H33" i="38" s="1"/>
  <c r="E32" i="38"/>
  <c r="H32" i="38" s="1"/>
  <c r="E31" i="38"/>
  <c r="H31" i="38" s="1"/>
  <c r="E30" i="38"/>
  <c r="E29" i="38"/>
  <c r="E28" i="38"/>
  <c r="H28" i="38" s="1"/>
  <c r="E27" i="38"/>
  <c r="H27" i="38" s="1"/>
  <c r="E26" i="38"/>
  <c r="H26" i="38" s="1"/>
  <c r="E25" i="38"/>
  <c r="H25" i="38" s="1"/>
  <c r="E24" i="38"/>
  <c r="H24" i="38" s="1"/>
  <c r="E23" i="38"/>
  <c r="H23" i="38" s="1"/>
  <c r="E22" i="38"/>
  <c r="E21" i="38"/>
  <c r="H21" i="38" s="1"/>
  <c r="E18" i="38"/>
  <c r="H18" i="38" s="1"/>
  <c r="E17" i="38"/>
  <c r="H17" i="38" s="1"/>
  <c r="E15" i="38"/>
  <c r="H15" i="38" s="1"/>
  <c r="E13" i="38"/>
  <c r="H13" i="38" s="1"/>
  <c r="E12" i="38"/>
  <c r="H12" i="38" s="1"/>
  <c r="E9" i="38"/>
  <c r="E8" i="38"/>
  <c r="H8" i="38" s="1"/>
  <c r="E7" i="38"/>
  <c r="H7" i="38" s="1"/>
  <c r="E5" i="38"/>
  <c r="H5" i="38" s="1"/>
  <c r="E4" i="38"/>
  <c r="H4" i="38" s="1"/>
  <c r="E3" i="38"/>
  <c r="H3" i="38" s="1"/>
  <c r="E79" i="38" l="1"/>
  <c r="H79" i="38" s="1"/>
  <c r="L6" i="13"/>
  <c r="L10" i="13"/>
  <c r="L29" i="13"/>
  <c r="L36" i="13"/>
  <c r="L37" i="13"/>
  <c r="L42" i="13"/>
  <c r="L43" i="13"/>
  <c r="L46" i="13"/>
  <c r="L58" i="13"/>
  <c r="L82" i="13"/>
  <c r="K3" i="13"/>
  <c r="K4" i="13"/>
  <c r="K5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2" i="13"/>
  <c r="K83" i="13"/>
  <c r="K84" i="13"/>
  <c r="K85" i="13"/>
  <c r="K86" i="13"/>
  <c r="K87" i="13"/>
  <c r="K88" i="13"/>
  <c r="K89" i="13"/>
  <c r="K90" i="13"/>
  <c r="K91" i="13"/>
  <c r="K92" i="13"/>
  <c r="K93" i="13"/>
  <c r="K94" i="13"/>
  <c r="K95" i="13"/>
  <c r="K96" i="13"/>
  <c r="K97" i="13"/>
  <c r="K98" i="13"/>
  <c r="K99" i="13"/>
  <c r="K100" i="13"/>
  <c r="K101" i="13"/>
  <c r="K102" i="13"/>
  <c r="K103" i="13"/>
  <c r="K104" i="13"/>
  <c r="K105" i="13"/>
  <c r="K106" i="13"/>
  <c r="K107" i="13"/>
  <c r="K108" i="13"/>
  <c r="K109" i="13"/>
  <c r="K110" i="13"/>
  <c r="K111" i="13"/>
  <c r="K112" i="13"/>
  <c r="K113" i="13"/>
  <c r="K114" i="13"/>
  <c r="J3" i="13"/>
  <c r="G113" i="25"/>
  <c r="J113" i="25" s="1"/>
  <c r="L113" i="13" s="1"/>
  <c r="I115" i="37" l="1"/>
  <c r="H115" i="37"/>
  <c r="F115" i="37"/>
  <c r="E115" i="37"/>
  <c r="G115" i="37" s="1"/>
  <c r="J115" i="37" s="1"/>
  <c r="K115" i="13" s="1"/>
  <c r="D115" i="37"/>
  <c r="G114" i="37"/>
  <c r="J114" i="37" s="1"/>
  <c r="G113" i="37"/>
  <c r="J113" i="37" s="1"/>
  <c r="J112" i="37"/>
  <c r="G112" i="37"/>
  <c r="J111" i="37"/>
  <c r="G111" i="37"/>
  <c r="G110" i="37"/>
  <c r="J110" i="37" s="1"/>
  <c r="G109" i="37"/>
  <c r="J109" i="37" s="1"/>
  <c r="J108" i="37"/>
  <c r="G108" i="37"/>
  <c r="J107" i="37"/>
  <c r="G107" i="37"/>
  <c r="G106" i="37"/>
  <c r="J106" i="37" s="1"/>
  <c r="G105" i="37"/>
  <c r="J105" i="37" s="1"/>
  <c r="J104" i="37"/>
  <c r="G104" i="37"/>
  <c r="J103" i="37"/>
  <c r="G103" i="37"/>
  <c r="G102" i="37"/>
  <c r="J102" i="37" s="1"/>
  <c r="G101" i="37"/>
  <c r="J101" i="37" s="1"/>
  <c r="J100" i="37"/>
  <c r="G100" i="37"/>
  <c r="J99" i="37"/>
  <c r="G99" i="37"/>
  <c r="G98" i="37"/>
  <c r="J98" i="37" s="1"/>
  <c r="G97" i="37"/>
  <c r="J97" i="37" s="1"/>
  <c r="J96" i="37"/>
  <c r="G96" i="37"/>
  <c r="J95" i="37"/>
  <c r="G95" i="37"/>
  <c r="G94" i="37"/>
  <c r="J94" i="37" s="1"/>
  <c r="G93" i="37"/>
  <c r="J93" i="37" s="1"/>
  <c r="J92" i="37"/>
  <c r="G92" i="37"/>
  <c r="J91" i="37"/>
  <c r="G91" i="37"/>
  <c r="G90" i="37"/>
  <c r="G89" i="37"/>
  <c r="J89" i="37" s="1"/>
  <c r="J88" i="37"/>
  <c r="G88" i="37"/>
  <c r="G87" i="37"/>
  <c r="J87" i="37" s="1"/>
  <c r="G86" i="37"/>
  <c r="J86" i="37" s="1"/>
  <c r="G85" i="37"/>
  <c r="J85" i="37" s="1"/>
  <c r="J84" i="37"/>
  <c r="G84" i="37"/>
  <c r="G83" i="37"/>
  <c r="J83" i="37" s="1"/>
  <c r="G82" i="37"/>
  <c r="J82" i="37" s="1"/>
  <c r="G81" i="37"/>
  <c r="J81" i="37" s="1"/>
  <c r="J80" i="37"/>
  <c r="G80" i="37"/>
  <c r="G79" i="37"/>
  <c r="J79" i="37" s="1"/>
  <c r="G78" i="37"/>
  <c r="J78" i="37" s="1"/>
  <c r="G77" i="37"/>
  <c r="J77" i="37" s="1"/>
  <c r="J76" i="37"/>
  <c r="G76" i="37"/>
  <c r="G75" i="37"/>
  <c r="J75" i="37" s="1"/>
  <c r="G74" i="37"/>
  <c r="J74" i="37" s="1"/>
  <c r="G73" i="37"/>
  <c r="J73" i="37" s="1"/>
  <c r="J72" i="37"/>
  <c r="G72" i="37"/>
  <c r="G71" i="37"/>
  <c r="J71" i="37" s="1"/>
  <c r="G70" i="37"/>
  <c r="J70" i="37" s="1"/>
  <c r="G69" i="37"/>
  <c r="J69" i="37" s="1"/>
  <c r="J68" i="37"/>
  <c r="G68" i="37"/>
  <c r="G67" i="37"/>
  <c r="J67" i="37" s="1"/>
  <c r="G66" i="37"/>
  <c r="J66" i="37" s="1"/>
  <c r="G65" i="37"/>
  <c r="J65" i="37" s="1"/>
  <c r="J64" i="37"/>
  <c r="G64" i="37"/>
  <c r="G63" i="37"/>
  <c r="J63" i="37" s="1"/>
  <c r="G62" i="37"/>
  <c r="J62" i="37" s="1"/>
  <c r="G61" i="37"/>
  <c r="J61" i="37" s="1"/>
  <c r="J60" i="37"/>
  <c r="G60" i="37"/>
  <c r="G59" i="37"/>
  <c r="J59" i="37" s="1"/>
  <c r="G58" i="37"/>
  <c r="J58" i="37" s="1"/>
  <c r="G57" i="37"/>
  <c r="J57" i="37" s="1"/>
  <c r="J56" i="37"/>
  <c r="G56" i="37"/>
  <c r="G55" i="37"/>
  <c r="J55" i="37" s="1"/>
  <c r="G54" i="37"/>
  <c r="J54" i="37" s="1"/>
  <c r="G53" i="37"/>
  <c r="J53" i="37" s="1"/>
  <c r="J52" i="37"/>
  <c r="G52" i="37"/>
  <c r="G51" i="37"/>
  <c r="J51" i="37" s="1"/>
  <c r="G50" i="37"/>
  <c r="J50" i="37" s="1"/>
  <c r="G49" i="37"/>
  <c r="J49" i="37" s="1"/>
  <c r="J48" i="37"/>
  <c r="G48" i="37"/>
  <c r="G47" i="37"/>
  <c r="J47" i="37" s="1"/>
  <c r="G46" i="37"/>
  <c r="J46" i="37" s="1"/>
  <c r="G45" i="37"/>
  <c r="J45" i="37" s="1"/>
  <c r="G44" i="37"/>
  <c r="J44" i="37" s="1"/>
  <c r="G43" i="37"/>
  <c r="J43" i="37" s="1"/>
  <c r="G42" i="37"/>
  <c r="J42" i="37" s="1"/>
  <c r="G41" i="37"/>
  <c r="J41" i="37" s="1"/>
  <c r="G40" i="37"/>
  <c r="J40" i="37" s="1"/>
  <c r="K40" i="13" s="1"/>
  <c r="G39" i="37"/>
  <c r="J39" i="37" s="1"/>
  <c r="G38" i="37"/>
  <c r="J38" i="37" s="1"/>
  <c r="G37" i="37"/>
  <c r="J37" i="37" s="1"/>
  <c r="G36" i="37"/>
  <c r="J36" i="37" s="1"/>
  <c r="G35" i="37"/>
  <c r="J35" i="37" s="1"/>
  <c r="G34" i="37"/>
  <c r="J34" i="37" s="1"/>
  <c r="G33" i="37"/>
  <c r="J33" i="37" s="1"/>
  <c r="G32" i="37"/>
  <c r="J32" i="37" s="1"/>
  <c r="G31" i="37"/>
  <c r="J31" i="37" s="1"/>
  <c r="G30" i="37"/>
  <c r="J30" i="37" s="1"/>
  <c r="G29" i="37"/>
  <c r="J29" i="37" s="1"/>
  <c r="J28" i="37"/>
  <c r="G28" i="37"/>
  <c r="G27" i="37"/>
  <c r="J27" i="37" s="1"/>
  <c r="G26" i="37"/>
  <c r="J26" i="37" s="1"/>
  <c r="G25" i="37"/>
  <c r="J25" i="37" s="1"/>
  <c r="J24" i="37"/>
  <c r="G24" i="37"/>
  <c r="G23" i="37"/>
  <c r="J23" i="37" s="1"/>
  <c r="G22" i="37"/>
  <c r="J22" i="37" s="1"/>
  <c r="G21" i="37"/>
  <c r="J21" i="37" s="1"/>
  <c r="G20" i="37"/>
  <c r="J20" i="37" s="1"/>
  <c r="G19" i="37"/>
  <c r="J19" i="37" s="1"/>
  <c r="G18" i="37"/>
  <c r="J18" i="37" s="1"/>
  <c r="G17" i="37"/>
  <c r="J17" i="37" s="1"/>
  <c r="G16" i="37"/>
  <c r="J16" i="37" s="1"/>
  <c r="G15" i="37"/>
  <c r="J15" i="37" s="1"/>
  <c r="G14" i="37"/>
  <c r="G13" i="37"/>
  <c r="J13" i="37" s="1"/>
  <c r="G12" i="37"/>
  <c r="J12" i="37" s="1"/>
  <c r="J11" i="37"/>
  <c r="G11" i="37"/>
  <c r="J10" i="37"/>
  <c r="G10" i="37"/>
  <c r="G9" i="37"/>
  <c r="J9" i="37" s="1"/>
  <c r="G8" i="37"/>
  <c r="J8" i="37" s="1"/>
  <c r="J7" i="37"/>
  <c r="G7" i="37"/>
  <c r="J6" i="37"/>
  <c r="G6" i="37"/>
  <c r="G5" i="37"/>
  <c r="J5" i="37" s="1"/>
  <c r="G4" i="37"/>
  <c r="J4" i="37" s="1"/>
  <c r="J3" i="37"/>
  <c r="G3" i="37"/>
  <c r="J6" i="13" l="1"/>
  <c r="E75" i="8"/>
  <c r="H75" i="8" s="1"/>
  <c r="F77" i="36" l="1"/>
  <c r="G77" i="36"/>
  <c r="B77" i="36"/>
  <c r="C77" i="36"/>
  <c r="D77" i="36"/>
  <c r="E76" i="36"/>
  <c r="H76" i="36" s="1"/>
  <c r="E75" i="36"/>
  <c r="H75" i="36" s="1"/>
  <c r="E74" i="36"/>
  <c r="H74" i="36" s="1"/>
  <c r="E73" i="36"/>
  <c r="H73" i="36" s="1"/>
  <c r="E70" i="36"/>
  <c r="H70" i="36" s="1"/>
  <c r="E69" i="36"/>
  <c r="H69" i="36" s="1"/>
  <c r="E68" i="36"/>
  <c r="H68" i="36" s="1"/>
  <c r="E67" i="36"/>
  <c r="H67" i="36" s="1"/>
  <c r="E66" i="36"/>
  <c r="H66" i="36" s="1"/>
  <c r="E65" i="36"/>
  <c r="H65" i="36" s="1"/>
  <c r="E64" i="36"/>
  <c r="H64" i="36" s="1"/>
  <c r="E63" i="36"/>
  <c r="H63" i="36" s="1"/>
  <c r="E62" i="36"/>
  <c r="H62" i="36" s="1"/>
  <c r="E61" i="36"/>
  <c r="H61" i="36" s="1"/>
  <c r="E60" i="36"/>
  <c r="H60" i="36" s="1"/>
  <c r="E57" i="36"/>
  <c r="H57" i="36" s="1"/>
  <c r="E56" i="36"/>
  <c r="H56" i="36" s="1"/>
  <c r="E55" i="36"/>
  <c r="H55" i="36" s="1"/>
  <c r="E53" i="36"/>
  <c r="H53" i="36" s="1"/>
  <c r="E52" i="36"/>
  <c r="H52" i="36" s="1"/>
  <c r="E51" i="36"/>
  <c r="H51" i="36" s="1"/>
  <c r="E50" i="36"/>
  <c r="H50" i="36" s="1"/>
  <c r="E49" i="36"/>
  <c r="H49" i="36" s="1"/>
  <c r="E48" i="36"/>
  <c r="H48" i="36" s="1"/>
  <c r="E47" i="36"/>
  <c r="H47" i="36" s="1"/>
  <c r="E45" i="36"/>
  <c r="H45" i="36" s="1"/>
  <c r="E43" i="36"/>
  <c r="H43" i="36" s="1"/>
  <c r="E42" i="36"/>
  <c r="H42" i="36" s="1"/>
  <c r="E41" i="36"/>
  <c r="H41" i="36" s="1"/>
  <c r="E40" i="36"/>
  <c r="H40" i="36" s="1"/>
  <c r="E39" i="36"/>
  <c r="H39" i="36" s="1"/>
  <c r="E38" i="36"/>
  <c r="H38" i="36" s="1"/>
  <c r="E37" i="36"/>
  <c r="H37" i="36" s="1"/>
  <c r="E35" i="36"/>
  <c r="H35" i="36" s="1"/>
  <c r="E34" i="36"/>
  <c r="H34" i="36" s="1"/>
  <c r="E33" i="36"/>
  <c r="H33" i="36" s="1"/>
  <c r="E32" i="36"/>
  <c r="H32" i="36" s="1"/>
  <c r="E31" i="36"/>
  <c r="H31" i="36" s="1"/>
  <c r="E30" i="36"/>
  <c r="H30" i="36" s="1"/>
  <c r="E29" i="36"/>
  <c r="H29" i="36" s="1"/>
  <c r="E28" i="36"/>
  <c r="H28" i="36" s="1"/>
  <c r="E27" i="36"/>
  <c r="H27" i="36" s="1"/>
  <c r="E26" i="36"/>
  <c r="H26" i="36" s="1"/>
  <c r="E25" i="36"/>
  <c r="H25" i="36" s="1"/>
  <c r="E24" i="36"/>
  <c r="H24" i="36" s="1"/>
  <c r="E23" i="36"/>
  <c r="H23" i="36" s="1"/>
  <c r="E22" i="36"/>
  <c r="H22" i="36" s="1"/>
  <c r="E21" i="36"/>
  <c r="H21" i="36" s="1"/>
  <c r="E18" i="36"/>
  <c r="H18" i="36" s="1"/>
  <c r="E17" i="36"/>
  <c r="H17" i="36" s="1"/>
  <c r="E15" i="36"/>
  <c r="H15" i="36" s="1"/>
  <c r="E13" i="36"/>
  <c r="H13" i="36" s="1"/>
  <c r="E12" i="36"/>
  <c r="H12" i="36" s="1"/>
  <c r="E9" i="36"/>
  <c r="H9" i="36" s="1"/>
  <c r="E8" i="36"/>
  <c r="H8" i="36" s="1"/>
  <c r="E7" i="36"/>
  <c r="H7" i="36" s="1"/>
  <c r="E5" i="36"/>
  <c r="H5" i="36" s="1"/>
  <c r="E4" i="36"/>
  <c r="H4" i="36" s="1"/>
  <c r="E3" i="36"/>
  <c r="H3" i="36" l="1"/>
  <c r="J21" i="13"/>
  <c r="I4" i="13"/>
  <c r="I5" i="13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I85" i="13"/>
  <c r="I86" i="13"/>
  <c r="I87" i="13"/>
  <c r="I88" i="13"/>
  <c r="I89" i="13"/>
  <c r="I90" i="13"/>
  <c r="I91" i="13"/>
  <c r="I92" i="13"/>
  <c r="I93" i="13"/>
  <c r="I94" i="13"/>
  <c r="I95" i="13"/>
  <c r="I96" i="13"/>
  <c r="I97" i="13"/>
  <c r="I98" i="13"/>
  <c r="I99" i="13"/>
  <c r="I100" i="13"/>
  <c r="I101" i="13"/>
  <c r="I102" i="13"/>
  <c r="I103" i="13"/>
  <c r="I104" i="13"/>
  <c r="I105" i="13"/>
  <c r="I106" i="13"/>
  <c r="I107" i="13"/>
  <c r="I108" i="13"/>
  <c r="I109" i="13"/>
  <c r="I110" i="13"/>
  <c r="I111" i="13"/>
  <c r="I112" i="13"/>
  <c r="I113" i="13"/>
  <c r="I114" i="13"/>
  <c r="I115" i="13"/>
  <c r="I3" i="13"/>
  <c r="H3" i="13"/>
  <c r="G113" i="7"/>
  <c r="J113" i="7" s="1"/>
  <c r="J113" i="13" s="1"/>
  <c r="E77" i="36" l="1"/>
  <c r="H77" i="36" s="1"/>
  <c r="G97" i="33"/>
  <c r="I115" i="35"/>
  <c r="H115" i="35"/>
  <c r="F115" i="35"/>
  <c r="E115" i="35"/>
  <c r="D115" i="35"/>
  <c r="G114" i="35"/>
  <c r="J114" i="35" s="1"/>
  <c r="G113" i="35"/>
  <c r="J113" i="35" s="1"/>
  <c r="J112" i="35"/>
  <c r="G112" i="35"/>
  <c r="G111" i="35"/>
  <c r="J111" i="35" s="1"/>
  <c r="G110" i="35"/>
  <c r="J110" i="35" s="1"/>
  <c r="G109" i="35"/>
  <c r="J109" i="35" s="1"/>
  <c r="J108" i="35"/>
  <c r="G108" i="35"/>
  <c r="G107" i="35"/>
  <c r="J107" i="35" s="1"/>
  <c r="G106" i="35"/>
  <c r="J106" i="35" s="1"/>
  <c r="G105" i="35"/>
  <c r="J105" i="35" s="1"/>
  <c r="J104" i="35"/>
  <c r="G104" i="35"/>
  <c r="G103" i="35"/>
  <c r="J103" i="35" s="1"/>
  <c r="G102" i="35"/>
  <c r="J102" i="35" s="1"/>
  <c r="G101" i="35"/>
  <c r="J101" i="35" s="1"/>
  <c r="J100" i="35"/>
  <c r="G100" i="35"/>
  <c r="G99" i="35"/>
  <c r="J99" i="35" s="1"/>
  <c r="G98" i="35"/>
  <c r="J98" i="35" s="1"/>
  <c r="G97" i="35"/>
  <c r="J97" i="35" s="1"/>
  <c r="J96" i="35"/>
  <c r="G96" i="35"/>
  <c r="G95" i="35"/>
  <c r="J95" i="35" s="1"/>
  <c r="G94" i="35"/>
  <c r="J94" i="35" s="1"/>
  <c r="G93" i="35"/>
  <c r="J93" i="35" s="1"/>
  <c r="J92" i="35"/>
  <c r="G92" i="35"/>
  <c r="G91" i="35"/>
  <c r="J91" i="35" s="1"/>
  <c r="G90" i="35"/>
  <c r="J90" i="35" s="1"/>
  <c r="G89" i="35"/>
  <c r="J89" i="35" s="1"/>
  <c r="J88" i="35"/>
  <c r="G88" i="35"/>
  <c r="G87" i="35"/>
  <c r="J87" i="35" s="1"/>
  <c r="G86" i="35"/>
  <c r="J86" i="35" s="1"/>
  <c r="G85" i="35"/>
  <c r="J85" i="35" s="1"/>
  <c r="J84" i="35"/>
  <c r="G84" i="35"/>
  <c r="G83" i="35"/>
  <c r="J83" i="35" s="1"/>
  <c r="G82" i="35"/>
  <c r="J82" i="35" s="1"/>
  <c r="G81" i="35"/>
  <c r="J81" i="35" s="1"/>
  <c r="J80" i="35"/>
  <c r="G80" i="35"/>
  <c r="G79" i="35"/>
  <c r="G78" i="35"/>
  <c r="J78" i="35" s="1"/>
  <c r="G77" i="35"/>
  <c r="J77" i="35" s="1"/>
  <c r="J76" i="35"/>
  <c r="G76" i="35"/>
  <c r="J75" i="35"/>
  <c r="G75" i="35"/>
  <c r="G74" i="35"/>
  <c r="J74" i="35" s="1"/>
  <c r="G73" i="35"/>
  <c r="J73" i="35" s="1"/>
  <c r="J72" i="35"/>
  <c r="G72" i="35"/>
  <c r="J71" i="35"/>
  <c r="G71" i="35"/>
  <c r="G70" i="35"/>
  <c r="J70" i="35" s="1"/>
  <c r="G69" i="35"/>
  <c r="J69" i="35" s="1"/>
  <c r="J68" i="35"/>
  <c r="G68" i="35"/>
  <c r="J67" i="35"/>
  <c r="G67" i="35"/>
  <c r="G66" i="35"/>
  <c r="J66" i="35" s="1"/>
  <c r="G65" i="35"/>
  <c r="J65" i="35" s="1"/>
  <c r="J64" i="35"/>
  <c r="G64" i="35"/>
  <c r="J63" i="35"/>
  <c r="G63" i="35"/>
  <c r="G62" i="35"/>
  <c r="J62" i="35" s="1"/>
  <c r="G61" i="35"/>
  <c r="J61" i="35" s="1"/>
  <c r="J60" i="35"/>
  <c r="G60" i="35"/>
  <c r="J59" i="35"/>
  <c r="G59" i="35"/>
  <c r="G58" i="35"/>
  <c r="J58" i="35" s="1"/>
  <c r="G57" i="35"/>
  <c r="J57" i="35" s="1"/>
  <c r="J56" i="35"/>
  <c r="G56" i="35"/>
  <c r="J55" i="35"/>
  <c r="G55" i="35"/>
  <c r="G54" i="35"/>
  <c r="J54" i="35" s="1"/>
  <c r="G53" i="35"/>
  <c r="J53" i="35" s="1"/>
  <c r="J52" i="35"/>
  <c r="G52" i="35"/>
  <c r="J51" i="35"/>
  <c r="G51" i="35"/>
  <c r="G50" i="35"/>
  <c r="J50" i="35" s="1"/>
  <c r="G49" i="35"/>
  <c r="J49" i="35" s="1"/>
  <c r="G48" i="35"/>
  <c r="J48" i="35" s="1"/>
  <c r="J47" i="35"/>
  <c r="G47" i="35"/>
  <c r="G46" i="35"/>
  <c r="G45" i="35"/>
  <c r="J45" i="35" s="1"/>
  <c r="G44" i="35"/>
  <c r="J44" i="35" s="1"/>
  <c r="J43" i="35"/>
  <c r="G43" i="35"/>
  <c r="G42" i="35"/>
  <c r="J42" i="35" s="1"/>
  <c r="G41" i="35"/>
  <c r="J41" i="35" s="1"/>
  <c r="G40" i="35"/>
  <c r="J40" i="35" s="1"/>
  <c r="J39" i="35"/>
  <c r="G39" i="35"/>
  <c r="G38" i="35"/>
  <c r="J38" i="35" s="1"/>
  <c r="G37" i="35"/>
  <c r="J37" i="35" s="1"/>
  <c r="G36" i="35"/>
  <c r="G35" i="35"/>
  <c r="J35" i="35" s="1"/>
  <c r="J34" i="35"/>
  <c r="G34" i="35"/>
  <c r="G33" i="35"/>
  <c r="J33" i="35" s="1"/>
  <c r="G32" i="35"/>
  <c r="J32" i="35" s="1"/>
  <c r="G31" i="35"/>
  <c r="J31" i="35" s="1"/>
  <c r="J30" i="35"/>
  <c r="G30" i="35"/>
  <c r="G29" i="35"/>
  <c r="J29" i="35" s="1"/>
  <c r="G28" i="35"/>
  <c r="J28" i="35" s="1"/>
  <c r="G27" i="35"/>
  <c r="J27" i="35" s="1"/>
  <c r="J26" i="35"/>
  <c r="G26" i="35"/>
  <c r="G25" i="35"/>
  <c r="J25" i="35" s="1"/>
  <c r="G24" i="35"/>
  <c r="J24" i="35" s="1"/>
  <c r="G23" i="35"/>
  <c r="J23" i="35" s="1"/>
  <c r="G22" i="35"/>
  <c r="G21" i="35"/>
  <c r="G20" i="35"/>
  <c r="J20" i="35" s="1"/>
  <c r="G19" i="35"/>
  <c r="J19" i="35" s="1"/>
  <c r="G18" i="35"/>
  <c r="J18" i="35" s="1"/>
  <c r="J17" i="35"/>
  <c r="G17" i="35"/>
  <c r="G16" i="35"/>
  <c r="J16" i="35" s="1"/>
  <c r="G15" i="35"/>
  <c r="J15" i="35" s="1"/>
  <c r="G14" i="35"/>
  <c r="J14" i="35" s="1"/>
  <c r="J13" i="35"/>
  <c r="G13" i="35"/>
  <c r="G12" i="35"/>
  <c r="J12" i="35" s="1"/>
  <c r="G11" i="35"/>
  <c r="J11" i="35" s="1"/>
  <c r="G10" i="35"/>
  <c r="J10" i="35" s="1"/>
  <c r="J9" i="35"/>
  <c r="G9" i="35"/>
  <c r="G8" i="35"/>
  <c r="J8" i="35" s="1"/>
  <c r="G7" i="35"/>
  <c r="J7" i="35" s="1"/>
  <c r="G6" i="35"/>
  <c r="J6" i="35" s="1"/>
  <c r="J5" i="35"/>
  <c r="G5" i="35"/>
  <c r="G4" i="35"/>
  <c r="J4" i="35" s="1"/>
  <c r="G3" i="35"/>
  <c r="G115" i="35" s="1"/>
  <c r="J115" i="35" s="1"/>
  <c r="J3" i="35" l="1"/>
  <c r="E75" i="6"/>
  <c r="H75" i="6" s="1"/>
  <c r="F77" i="34" l="1"/>
  <c r="G77" i="34"/>
  <c r="B77" i="34"/>
  <c r="C77" i="34"/>
  <c r="D77" i="34"/>
  <c r="E76" i="34"/>
  <c r="H76" i="34" s="1"/>
  <c r="E75" i="34"/>
  <c r="E74" i="34"/>
  <c r="H74" i="34" s="1"/>
  <c r="E73" i="34"/>
  <c r="H73" i="34" s="1"/>
  <c r="E70" i="34"/>
  <c r="E69" i="34"/>
  <c r="H69" i="34" s="1"/>
  <c r="E68" i="34"/>
  <c r="H68" i="34" s="1"/>
  <c r="E67" i="34"/>
  <c r="H67" i="34" s="1"/>
  <c r="E66" i="34"/>
  <c r="H66" i="34" s="1"/>
  <c r="E65" i="34"/>
  <c r="H65" i="34" s="1"/>
  <c r="E64" i="34"/>
  <c r="E63" i="34"/>
  <c r="H63" i="34" s="1"/>
  <c r="E62" i="34"/>
  <c r="H62" i="34" s="1"/>
  <c r="E61" i="34"/>
  <c r="H61" i="34" s="1"/>
  <c r="E60" i="34"/>
  <c r="H60" i="34" s="1"/>
  <c r="E57" i="34"/>
  <c r="H57" i="34" s="1"/>
  <c r="E56" i="34"/>
  <c r="H56" i="34" s="1"/>
  <c r="E55" i="34"/>
  <c r="H55" i="34" s="1"/>
  <c r="E53" i="34"/>
  <c r="E52" i="34"/>
  <c r="H52" i="34" s="1"/>
  <c r="E51" i="34"/>
  <c r="H51" i="34" s="1"/>
  <c r="E50" i="34"/>
  <c r="E49" i="34"/>
  <c r="H49" i="34" s="1"/>
  <c r="E48" i="34"/>
  <c r="H48" i="34" s="1"/>
  <c r="E47" i="34"/>
  <c r="H47" i="34" s="1"/>
  <c r="E45" i="34"/>
  <c r="E43" i="34"/>
  <c r="H43" i="34" s="1"/>
  <c r="E42" i="34"/>
  <c r="H42" i="34" s="1"/>
  <c r="E41" i="34"/>
  <c r="H41" i="34" s="1"/>
  <c r="E40" i="34"/>
  <c r="H40" i="34" s="1"/>
  <c r="E39" i="34"/>
  <c r="H39" i="34" s="1"/>
  <c r="E38" i="34"/>
  <c r="E37" i="34"/>
  <c r="H37" i="34" s="1"/>
  <c r="E35" i="34"/>
  <c r="H35" i="34" s="1"/>
  <c r="E34" i="34"/>
  <c r="E33" i="34"/>
  <c r="H33" i="34" s="1"/>
  <c r="E32" i="34"/>
  <c r="H32" i="34" s="1"/>
  <c r="E31" i="34"/>
  <c r="H31" i="34" s="1"/>
  <c r="E30" i="34"/>
  <c r="E29" i="34"/>
  <c r="H29" i="34" s="1"/>
  <c r="E28" i="34"/>
  <c r="H28" i="34" s="1"/>
  <c r="E27" i="34"/>
  <c r="H27" i="34" s="1"/>
  <c r="E26" i="34"/>
  <c r="H26" i="34" s="1"/>
  <c r="E25" i="34"/>
  <c r="H25" i="34" s="1"/>
  <c r="E24" i="34"/>
  <c r="H24" i="34" s="1"/>
  <c r="E23" i="34"/>
  <c r="H23" i="34" s="1"/>
  <c r="E22" i="34"/>
  <c r="H22" i="34" s="1"/>
  <c r="E21" i="34"/>
  <c r="H21" i="34" s="1"/>
  <c r="E18" i="34"/>
  <c r="E17" i="34"/>
  <c r="H17" i="34" s="1"/>
  <c r="E15" i="34"/>
  <c r="H15" i="34" s="1"/>
  <c r="E13" i="34"/>
  <c r="H13" i="34" s="1"/>
  <c r="E12" i="34"/>
  <c r="H12" i="34" s="1"/>
  <c r="E9" i="34"/>
  <c r="H9" i="34" s="1"/>
  <c r="E8" i="34"/>
  <c r="H8" i="34" s="1"/>
  <c r="E7" i="34"/>
  <c r="H7" i="34" s="1"/>
  <c r="E5" i="34"/>
  <c r="E4" i="34"/>
  <c r="H4" i="34" s="1"/>
  <c r="E3" i="34"/>
  <c r="H3" i="34" s="1"/>
  <c r="E77" i="34" l="1"/>
  <c r="H77" i="34" s="1"/>
  <c r="H5" i="13"/>
  <c r="H6" i="13"/>
  <c r="H7" i="13"/>
  <c r="H21" i="13"/>
  <c r="H23" i="13"/>
  <c r="H26" i="13"/>
  <c r="H37" i="13"/>
  <c r="H41" i="13"/>
  <c r="H44" i="13"/>
  <c r="H46" i="13"/>
  <c r="H54" i="13"/>
  <c r="H60" i="13"/>
  <c r="H63" i="13"/>
  <c r="H90" i="13"/>
  <c r="H96" i="13"/>
  <c r="H113" i="13"/>
  <c r="G4" i="13"/>
  <c r="G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0" i="13"/>
  <c r="G91" i="13"/>
  <c r="G92" i="13"/>
  <c r="G93" i="13"/>
  <c r="G94" i="13"/>
  <c r="G95" i="13"/>
  <c r="G96" i="13"/>
  <c r="G98" i="13"/>
  <c r="G99" i="13"/>
  <c r="G100" i="13"/>
  <c r="G101" i="13"/>
  <c r="G102" i="13"/>
  <c r="G103" i="13"/>
  <c r="G104" i="13"/>
  <c r="G105" i="13"/>
  <c r="G106" i="13"/>
  <c r="G107" i="13"/>
  <c r="G108" i="13"/>
  <c r="G109" i="13"/>
  <c r="G110" i="13"/>
  <c r="G111" i="13"/>
  <c r="G112" i="13"/>
  <c r="G113" i="13"/>
  <c r="G114" i="13"/>
  <c r="G3" i="13"/>
  <c r="G113" i="19"/>
  <c r="I115" i="33" l="1"/>
  <c r="H115" i="33"/>
  <c r="F115" i="33"/>
  <c r="E115" i="33"/>
  <c r="D115" i="33"/>
  <c r="G114" i="33"/>
  <c r="J114" i="33" s="1"/>
  <c r="G113" i="33"/>
  <c r="G112" i="33"/>
  <c r="J112" i="33" s="1"/>
  <c r="J111" i="33"/>
  <c r="G111" i="33"/>
  <c r="G110" i="33"/>
  <c r="J110" i="33" s="1"/>
  <c r="J109" i="33"/>
  <c r="G109" i="33"/>
  <c r="G108" i="33"/>
  <c r="J108" i="33" s="1"/>
  <c r="J107" i="33"/>
  <c r="G107" i="33"/>
  <c r="G106" i="33"/>
  <c r="J106" i="33" s="1"/>
  <c r="J105" i="33"/>
  <c r="G105" i="33"/>
  <c r="G104" i="33"/>
  <c r="J104" i="33" s="1"/>
  <c r="J103" i="33"/>
  <c r="G103" i="33"/>
  <c r="G102" i="33"/>
  <c r="J102" i="33" s="1"/>
  <c r="J101" i="33"/>
  <c r="G101" i="33"/>
  <c r="G100" i="33"/>
  <c r="J100" i="33" s="1"/>
  <c r="J99" i="33"/>
  <c r="G99" i="33"/>
  <c r="G98" i="33"/>
  <c r="J98" i="33" s="1"/>
  <c r="J97" i="33"/>
  <c r="G97" i="13" s="1"/>
  <c r="G96" i="33"/>
  <c r="G95" i="33"/>
  <c r="J94" i="33"/>
  <c r="G94" i="33"/>
  <c r="G93" i="33"/>
  <c r="J93" i="33" s="1"/>
  <c r="J92" i="33"/>
  <c r="G92" i="33"/>
  <c r="G91" i="33"/>
  <c r="J91" i="33" s="1"/>
  <c r="J90" i="33"/>
  <c r="G90" i="33"/>
  <c r="G89" i="33"/>
  <c r="J89" i="33" s="1"/>
  <c r="J88" i="33"/>
  <c r="G88" i="33"/>
  <c r="G87" i="33"/>
  <c r="J87" i="33" s="1"/>
  <c r="J86" i="33"/>
  <c r="G86" i="33"/>
  <c r="G85" i="33"/>
  <c r="J85" i="33" s="1"/>
  <c r="J84" i="33"/>
  <c r="G84" i="33"/>
  <c r="G83" i="33"/>
  <c r="G82" i="33"/>
  <c r="J81" i="33"/>
  <c r="G81" i="33"/>
  <c r="G80" i="33"/>
  <c r="J80" i="33" s="1"/>
  <c r="J79" i="33"/>
  <c r="G79" i="33"/>
  <c r="G78" i="33"/>
  <c r="J78" i="33" s="1"/>
  <c r="J77" i="33"/>
  <c r="G77" i="33"/>
  <c r="G76" i="33"/>
  <c r="J76" i="33" s="1"/>
  <c r="J75" i="33"/>
  <c r="G75" i="33"/>
  <c r="G74" i="33"/>
  <c r="J74" i="33" s="1"/>
  <c r="J73" i="33"/>
  <c r="G73" i="33"/>
  <c r="G72" i="33"/>
  <c r="J72" i="33" s="1"/>
  <c r="J71" i="33"/>
  <c r="G71" i="33"/>
  <c r="G70" i="33"/>
  <c r="J70" i="33" s="1"/>
  <c r="J69" i="33"/>
  <c r="G69" i="33"/>
  <c r="G68" i="33"/>
  <c r="J68" i="33" s="1"/>
  <c r="J67" i="33"/>
  <c r="G67" i="33"/>
  <c r="G66" i="33"/>
  <c r="J66" i="33" s="1"/>
  <c r="J65" i="33"/>
  <c r="G65" i="33"/>
  <c r="G64" i="33"/>
  <c r="J64" i="33" s="1"/>
  <c r="G63" i="33"/>
  <c r="G62" i="33"/>
  <c r="G61" i="33"/>
  <c r="J61" i="33" s="1"/>
  <c r="J60" i="33"/>
  <c r="G60" i="33"/>
  <c r="G59" i="33"/>
  <c r="J59" i="33" s="1"/>
  <c r="J58" i="33"/>
  <c r="G58" i="33"/>
  <c r="G57" i="33"/>
  <c r="J57" i="33" s="1"/>
  <c r="J56" i="33"/>
  <c r="G56" i="33"/>
  <c r="G55" i="33"/>
  <c r="J55" i="33" s="1"/>
  <c r="J54" i="33"/>
  <c r="G54" i="33"/>
  <c r="G53" i="33"/>
  <c r="J53" i="33" s="1"/>
  <c r="J52" i="33"/>
  <c r="G52" i="33"/>
  <c r="G51" i="33"/>
  <c r="J51" i="33" s="1"/>
  <c r="J50" i="33"/>
  <c r="G50" i="33"/>
  <c r="G49" i="33"/>
  <c r="J49" i="33" s="1"/>
  <c r="J48" i="33"/>
  <c r="G48" i="33"/>
  <c r="G47" i="33"/>
  <c r="J47" i="33" s="1"/>
  <c r="G46" i="33"/>
  <c r="G45" i="33"/>
  <c r="J45" i="33" s="1"/>
  <c r="G44" i="33"/>
  <c r="J43" i="33"/>
  <c r="G43" i="33"/>
  <c r="G42" i="33"/>
  <c r="J42" i="33" s="1"/>
  <c r="J41" i="33"/>
  <c r="G41" i="33"/>
  <c r="G40" i="33"/>
  <c r="J40" i="33" s="1"/>
  <c r="J39" i="33"/>
  <c r="G39" i="33"/>
  <c r="G38" i="33"/>
  <c r="J38" i="33" s="1"/>
  <c r="G37" i="33"/>
  <c r="G36" i="33"/>
  <c r="G35" i="33"/>
  <c r="J34" i="33"/>
  <c r="G34" i="33"/>
  <c r="G33" i="33"/>
  <c r="J33" i="33" s="1"/>
  <c r="J32" i="33"/>
  <c r="G32" i="33"/>
  <c r="G31" i="33"/>
  <c r="J31" i="33" s="1"/>
  <c r="J30" i="33"/>
  <c r="G30" i="33"/>
  <c r="G29" i="33"/>
  <c r="J29" i="33" s="1"/>
  <c r="J28" i="33"/>
  <c r="G28" i="33"/>
  <c r="G27" i="33"/>
  <c r="J27" i="33" s="1"/>
  <c r="G26" i="33"/>
  <c r="G25" i="33"/>
  <c r="J25" i="33" s="1"/>
  <c r="G24" i="33"/>
  <c r="J24" i="33" s="1"/>
  <c r="J23" i="33"/>
  <c r="G23" i="33"/>
  <c r="G22" i="33"/>
  <c r="J22" i="33" s="1"/>
  <c r="G21" i="33"/>
  <c r="J20" i="33"/>
  <c r="G20" i="33"/>
  <c r="J19" i="33"/>
  <c r="G19" i="33"/>
  <c r="G18" i="33"/>
  <c r="J18" i="33" s="1"/>
  <c r="J17" i="33"/>
  <c r="G17" i="33"/>
  <c r="J16" i="33"/>
  <c r="G16" i="33"/>
  <c r="J15" i="33"/>
  <c r="G15" i="33"/>
  <c r="G14" i="33"/>
  <c r="J14" i="33" s="1"/>
  <c r="J13" i="33"/>
  <c r="G13" i="33"/>
  <c r="J12" i="33"/>
  <c r="G12" i="33"/>
  <c r="J11" i="33"/>
  <c r="G11" i="33"/>
  <c r="G10" i="33"/>
  <c r="G9" i="33"/>
  <c r="J9" i="33" s="1"/>
  <c r="G8" i="33"/>
  <c r="J8" i="33" s="1"/>
  <c r="G7" i="33"/>
  <c r="G6" i="33"/>
  <c r="G5" i="33"/>
  <c r="G4" i="33"/>
  <c r="J4" i="33" s="1"/>
  <c r="J3" i="33"/>
  <c r="G3" i="33"/>
  <c r="G115" i="33" s="1"/>
  <c r="J115" i="33" s="1"/>
  <c r="G115" i="13" s="1"/>
  <c r="E60" i="4" l="1"/>
  <c r="E75" i="4" l="1"/>
  <c r="G77" i="32" l="1"/>
  <c r="F77" i="32"/>
  <c r="D77" i="32"/>
  <c r="C77" i="32"/>
  <c r="B77" i="32"/>
  <c r="H76" i="32"/>
  <c r="E76" i="32"/>
  <c r="E75" i="32"/>
  <c r="H75" i="32" s="1"/>
  <c r="E74" i="32"/>
  <c r="H74" i="32" s="1"/>
  <c r="E73" i="32"/>
  <c r="H73" i="32" s="1"/>
  <c r="E70" i="32"/>
  <c r="E69" i="32"/>
  <c r="E68" i="32"/>
  <c r="H68" i="32" s="1"/>
  <c r="E67" i="32"/>
  <c r="H67" i="32" s="1"/>
  <c r="E66" i="32"/>
  <c r="H66" i="32" s="1"/>
  <c r="H65" i="32"/>
  <c r="E65" i="32"/>
  <c r="E64" i="32"/>
  <c r="H64" i="32" s="1"/>
  <c r="E63" i="32"/>
  <c r="E62" i="32"/>
  <c r="H62" i="32" s="1"/>
  <c r="E61" i="32"/>
  <c r="H61" i="32" s="1"/>
  <c r="H60" i="32"/>
  <c r="E60" i="32"/>
  <c r="E57" i="32"/>
  <c r="H57" i="32" s="1"/>
  <c r="E56" i="32"/>
  <c r="H56" i="32" s="1"/>
  <c r="E55" i="32"/>
  <c r="H55" i="32" s="1"/>
  <c r="E53" i="32"/>
  <c r="H52" i="32"/>
  <c r="E52" i="32"/>
  <c r="E51" i="32"/>
  <c r="H51" i="32" s="1"/>
  <c r="E50" i="32"/>
  <c r="E49" i="32"/>
  <c r="H48" i="32"/>
  <c r="E48" i="32"/>
  <c r="H47" i="32"/>
  <c r="E47" i="32"/>
  <c r="E45" i="32"/>
  <c r="H45" i="32" s="1"/>
  <c r="E43" i="32"/>
  <c r="H43" i="32" s="1"/>
  <c r="H42" i="32"/>
  <c r="E42" i="32"/>
  <c r="H41" i="32"/>
  <c r="E41" i="32"/>
  <c r="E40" i="32"/>
  <c r="H40" i="32" s="1"/>
  <c r="E39" i="32"/>
  <c r="H39" i="32" s="1"/>
  <c r="H38" i="32"/>
  <c r="E38" i="32"/>
  <c r="H37" i="32"/>
  <c r="E37" i="32"/>
  <c r="E35" i="32"/>
  <c r="E34" i="32"/>
  <c r="H34" i="32" s="1"/>
  <c r="E33" i="32"/>
  <c r="H32" i="32"/>
  <c r="E32" i="32"/>
  <c r="H31" i="32"/>
  <c r="E31" i="32"/>
  <c r="E30" i="32"/>
  <c r="E29" i="32"/>
  <c r="E28" i="32"/>
  <c r="E27" i="32"/>
  <c r="H27" i="32" s="1"/>
  <c r="H26" i="32"/>
  <c r="E26" i="32"/>
  <c r="E25" i="32"/>
  <c r="H25" i="32" s="1"/>
  <c r="E24" i="32"/>
  <c r="H24" i="32" s="1"/>
  <c r="E23" i="32"/>
  <c r="H23" i="32" s="1"/>
  <c r="E22" i="32"/>
  <c r="E21" i="32"/>
  <c r="E18" i="32"/>
  <c r="E17" i="32"/>
  <c r="H17" i="32" s="1"/>
  <c r="E15" i="32"/>
  <c r="E13" i="32"/>
  <c r="H12" i="32"/>
  <c r="E12" i="32"/>
  <c r="E9" i="32"/>
  <c r="E8" i="32"/>
  <c r="H8" i="32" s="1"/>
  <c r="E7" i="32"/>
  <c r="H7" i="32" s="1"/>
  <c r="E5" i="32"/>
  <c r="E4" i="32"/>
  <c r="E3" i="32"/>
  <c r="H3" i="32" s="1"/>
  <c r="F77" i="31"/>
  <c r="G77" i="31"/>
  <c r="D77" i="31"/>
  <c r="B77" i="31"/>
  <c r="C77" i="31"/>
  <c r="E76" i="31"/>
  <c r="H76" i="31" s="1"/>
  <c r="E75" i="31"/>
  <c r="H75" i="31" s="1"/>
  <c r="E74" i="31"/>
  <c r="H74" i="31" s="1"/>
  <c r="E73" i="31"/>
  <c r="H73" i="31" s="1"/>
  <c r="E70" i="31"/>
  <c r="E69" i="31"/>
  <c r="E68" i="31"/>
  <c r="H68" i="31" s="1"/>
  <c r="E67" i="31"/>
  <c r="H67" i="31" s="1"/>
  <c r="E66" i="31"/>
  <c r="H66" i="31" s="1"/>
  <c r="E65" i="31"/>
  <c r="H65" i="31" s="1"/>
  <c r="E64" i="31"/>
  <c r="H64" i="31" s="1"/>
  <c r="E63" i="31"/>
  <c r="E62" i="31"/>
  <c r="H62" i="31" s="1"/>
  <c r="E61" i="31"/>
  <c r="H61" i="31" s="1"/>
  <c r="E60" i="31"/>
  <c r="H60" i="31" s="1"/>
  <c r="E57" i="31"/>
  <c r="H57" i="31" s="1"/>
  <c r="E56" i="31"/>
  <c r="H56" i="31" s="1"/>
  <c r="E55" i="31"/>
  <c r="H55" i="31" s="1"/>
  <c r="E53" i="31"/>
  <c r="E52" i="31"/>
  <c r="H52" i="31" s="1"/>
  <c r="E51" i="31"/>
  <c r="H51" i="31" s="1"/>
  <c r="E50" i="31"/>
  <c r="E49" i="31"/>
  <c r="E48" i="31"/>
  <c r="H48" i="31" s="1"/>
  <c r="E47" i="31"/>
  <c r="H47" i="31" s="1"/>
  <c r="E45" i="31"/>
  <c r="H45" i="31" s="1"/>
  <c r="E43" i="31"/>
  <c r="H43" i="31" s="1"/>
  <c r="E42" i="31"/>
  <c r="H42" i="31" s="1"/>
  <c r="E41" i="31"/>
  <c r="H41" i="31" s="1"/>
  <c r="E40" i="31"/>
  <c r="H40" i="31" s="1"/>
  <c r="E39" i="31"/>
  <c r="H39" i="31" s="1"/>
  <c r="E38" i="31"/>
  <c r="H38" i="31" s="1"/>
  <c r="E37" i="31"/>
  <c r="H37" i="31" s="1"/>
  <c r="E35" i="31"/>
  <c r="E34" i="31"/>
  <c r="H34" i="31" s="1"/>
  <c r="E33" i="31"/>
  <c r="E32" i="31"/>
  <c r="H32" i="31" s="1"/>
  <c r="E31" i="31"/>
  <c r="H31" i="31" s="1"/>
  <c r="E30" i="31"/>
  <c r="E29" i="31"/>
  <c r="E28" i="31"/>
  <c r="E27" i="31"/>
  <c r="H27" i="31" s="1"/>
  <c r="E26" i="31"/>
  <c r="H26" i="31" s="1"/>
  <c r="E25" i="31"/>
  <c r="H25" i="31" s="1"/>
  <c r="E24" i="31"/>
  <c r="H24" i="31" s="1"/>
  <c r="E23" i="31"/>
  <c r="H23" i="31" s="1"/>
  <c r="E22" i="31"/>
  <c r="E21" i="31"/>
  <c r="E18" i="31"/>
  <c r="E17" i="31"/>
  <c r="H17" i="31" s="1"/>
  <c r="E15" i="31"/>
  <c r="E13" i="31"/>
  <c r="E12" i="31"/>
  <c r="H12" i="31" s="1"/>
  <c r="E9" i="31"/>
  <c r="E8" i="31"/>
  <c r="H8" i="31" s="1"/>
  <c r="E7" i="31"/>
  <c r="H7" i="31" s="1"/>
  <c r="E5" i="31"/>
  <c r="E4" i="31"/>
  <c r="E3" i="31"/>
  <c r="H3" i="31" s="1"/>
  <c r="E77" i="32" l="1"/>
  <c r="H77" i="32" s="1"/>
  <c r="E77" i="31"/>
  <c r="H77" i="31" s="1"/>
  <c r="F5" i="13"/>
  <c r="F6" i="13"/>
  <c r="F10" i="13"/>
  <c r="F16" i="13"/>
  <c r="F19" i="13"/>
  <c r="F21" i="13"/>
  <c r="F23" i="13"/>
  <c r="F26" i="13"/>
  <c r="F28" i="13"/>
  <c r="F29" i="13"/>
  <c r="F35" i="13"/>
  <c r="F36" i="13"/>
  <c r="F37" i="13"/>
  <c r="F40" i="13"/>
  <c r="F42" i="13"/>
  <c r="F59" i="13"/>
  <c r="F60" i="13"/>
  <c r="F63" i="13"/>
  <c r="F83" i="13"/>
  <c r="F89" i="13"/>
  <c r="F95" i="13"/>
  <c r="F96" i="13"/>
  <c r="F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3" i="13"/>
  <c r="E114" i="13"/>
  <c r="E4" i="13"/>
  <c r="E3" i="13"/>
  <c r="G113" i="3"/>
  <c r="J113" i="3" s="1"/>
  <c r="F113" i="13" s="1"/>
  <c r="I115" i="30" l="1"/>
  <c r="H115" i="30"/>
  <c r="F115" i="30"/>
  <c r="E115" i="30"/>
  <c r="D115" i="30"/>
  <c r="J114" i="30"/>
  <c r="G114" i="30"/>
  <c r="J113" i="30"/>
  <c r="G113" i="30"/>
  <c r="G112" i="30"/>
  <c r="J112" i="30" s="1"/>
  <c r="E112" i="13" s="1"/>
  <c r="G111" i="30"/>
  <c r="J111" i="30" s="1"/>
  <c r="J110" i="30"/>
  <c r="G110" i="30"/>
  <c r="J109" i="30"/>
  <c r="G109" i="30"/>
  <c r="J108" i="30"/>
  <c r="G108" i="30"/>
  <c r="G107" i="30"/>
  <c r="J107" i="30" s="1"/>
  <c r="J106" i="30"/>
  <c r="G106" i="30"/>
  <c r="J105" i="30"/>
  <c r="G105" i="30"/>
  <c r="J104" i="30"/>
  <c r="G104" i="30"/>
  <c r="G103" i="30"/>
  <c r="J103" i="30" s="1"/>
  <c r="J102" i="30"/>
  <c r="G102" i="30"/>
  <c r="J101" i="30"/>
  <c r="G101" i="30"/>
  <c r="J100" i="30"/>
  <c r="G100" i="30"/>
  <c r="G99" i="30"/>
  <c r="J99" i="30" s="1"/>
  <c r="J98" i="30"/>
  <c r="G98" i="30"/>
  <c r="J97" i="30"/>
  <c r="G97" i="30"/>
  <c r="G96" i="30"/>
  <c r="G95" i="30"/>
  <c r="J95" i="30" s="1"/>
  <c r="G94" i="30"/>
  <c r="J94" i="30" s="1"/>
  <c r="G93" i="30"/>
  <c r="J93" i="30" s="1"/>
  <c r="G92" i="30"/>
  <c r="J92" i="30" s="1"/>
  <c r="G91" i="30"/>
  <c r="J91" i="30" s="1"/>
  <c r="G90" i="30"/>
  <c r="J90" i="30" s="1"/>
  <c r="E90" i="13" s="1"/>
  <c r="G89" i="30"/>
  <c r="J89" i="30" s="1"/>
  <c r="G88" i="30"/>
  <c r="J88" i="30" s="1"/>
  <c r="G87" i="30"/>
  <c r="J87" i="30" s="1"/>
  <c r="G86" i="30"/>
  <c r="J86" i="30" s="1"/>
  <c r="G85" i="30"/>
  <c r="J84" i="30"/>
  <c r="G84" i="30"/>
  <c r="G83" i="30"/>
  <c r="G82" i="30"/>
  <c r="G81" i="30"/>
  <c r="G80" i="30"/>
  <c r="J80" i="30" s="1"/>
  <c r="G79" i="30"/>
  <c r="J79" i="30" s="1"/>
  <c r="G78" i="30"/>
  <c r="J78" i="30" s="1"/>
  <c r="G77" i="30"/>
  <c r="J77" i="30" s="1"/>
  <c r="G76" i="30"/>
  <c r="J76" i="30" s="1"/>
  <c r="G75" i="30"/>
  <c r="J75" i="30" s="1"/>
  <c r="G74" i="30"/>
  <c r="J74" i="30" s="1"/>
  <c r="G73" i="30"/>
  <c r="J73" i="30" s="1"/>
  <c r="G72" i="30"/>
  <c r="J72" i="30" s="1"/>
  <c r="G71" i="30"/>
  <c r="J71" i="30" s="1"/>
  <c r="G70" i="30"/>
  <c r="J70" i="30" s="1"/>
  <c r="G69" i="30"/>
  <c r="J69" i="30" s="1"/>
  <c r="G68" i="30"/>
  <c r="J68" i="30" s="1"/>
  <c r="G67" i="30"/>
  <c r="J67" i="30" s="1"/>
  <c r="G66" i="30"/>
  <c r="J66" i="30" s="1"/>
  <c r="G65" i="30"/>
  <c r="J65" i="30" s="1"/>
  <c r="G64" i="30"/>
  <c r="J64" i="30" s="1"/>
  <c r="G63" i="30"/>
  <c r="J63" i="30" s="1"/>
  <c r="G62" i="30"/>
  <c r="J62" i="30" s="1"/>
  <c r="G61" i="30"/>
  <c r="J61" i="30" s="1"/>
  <c r="G60" i="30"/>
  <c r="J59" i="30"/>
  <c r="G59" i="30"/>
  <c r="J58" i="30"/>
  <c r="G58" i="30"/>
  <c r="J57" i="30"/>
  <c r="G57" i="30"/>
  <c r="G56" i="30"/>
  <c r="J56" i="30" s="1"/>
  <c r="J55" i="30"/>
  <c r="G55" i="30"/>
  <c r="J54" i="30"/>
  <c r="G54" i="30"/>
  <c r="J53" i="30"/>
  <c r="G53" i="30"/>
  <c r="G52" i="30"/>
  <c r="J52" i="30" s="1"/>
  <c r="J51" i="30"/>
  <c r="G51" i="30"/>
  <c r="J50" i="30"/>
  <c r="G50" i="30"/>
  <c r="J49" i="30"/>
  <c r="G49" i="30"/>
  <c r="G48" i="30"/>
  <c r="J48" i="30" s="1"/>
  <c r="G47" i="30"/>
  <c r="G46" i="30"/>
  <c r="J45" i="30"/>
  <c r="G45" i="30"/>
  <c r="G44" i="30"/>
  <c r="G43" i="30"/>
  <c r="G42" i="30"/>
  <c r="G41" i="30"/>
  <c r="J41" i="30" s="1"/>
  <c r="G40" i="30"/>
  <c r="J40" i="30" s="1"/>
  <c r="G39" i="30"/>
  <c r="J39" i="30" s="1"/>
  <c r="G38" i="30"/>
  <c r="J38" i="30" s="1"/>
  <c r="G37" i="30"/>
  <c r="J36" i="30"/>
  <c r="G36" i="30"/>
  <c r="G35" i="30"/>
  <c r="G34" i="30"/>
  <c r="J34" i="30" s="1"/>
  <c r="G33" i="30"/>
  <c r="J33" i="30" s="1"/>
  <c r="G32" i="30"/>
  <c r="J32" i="30" s="1"/>
  <c r="G31" i="30"/>
  <c r="J31" i="30" s="1"/>
  <c r="G30" i="30"/>
  <c r="J30" i="30" s="1"/>
  <c r="G29" i="30"/>
  <c r="G28" i="30"/>
  <c r="G27" i="30"/>
  <c r="G26" i="30"/>
  <c r="G25" i="30"/>
  <c r="J25" i="30" s="1"/>
  <c r="G24" i="30"/>
  <c r="J24" i="30" s="1"/>
  <c r="G23" i="30"/>
  <c r="J23" i="30" s="1"/>
  <c r="G22" i="30"/>
  <c r="J22" i="30" s="1"/>
  <c r="G21" i="30"/>
  <c r="J20" i="30"/>
  <c r="G20" i="30"/>
  <c r="G19" i="30"/>
  <c r="G18" i="30"/>
  <c r="J18" i="30" s="1"/>
  <c r="G17" i="30"/>
  <c r="J17" i="30" s="1"/>
  <c r="G16" i="30"/>
  <c r="J15" i="30"/>
  <c r="G15" i="30"/>
  <c r="J14" i="30"/>
  <c r="G14" i="30"/>
  <c r="G13" i="30"/>
  <c r="J13" i="30" s="1"/>
  <c r="J12" i="30"/>
  <c r="G12" i="30"/>
  <c r="J11" i="30"/>
  <c r="G11" i="30"/>
  <c r="J10" i="30"/>
  <c r="G10" i="30"/>
  <c r="G9" i="30"/>
  <c r="J9" i="30" s="1"/>
  <c r="J8" i="30"/>
  <c r="G8" i="30"/>
  <c r="J7" i="30"/>
  <c r="G7" i="30"/>
  <c r="G6" i="30"/>
  <c r="G5" i="30"/>
  <c r="G4" i="30"/>
  <c r="G3" i="30"/>
  <c r="J3" i="30" s="1"/>
  <c r="G115" i="30" l="1"/>
  <c r="J115" i="30" s="1"/>
  <c r="E115" i="13" s="1"/>
  <c r="E75" i="2"/>
  <c r="H75" i="2" s="1"/>
  <c r="B77" i="29" l="1"/>
  <c r="C77" i="29"/>
  <c r="D77" i="29"/>
  <c r="F77" i="29"/>
  <c r="G77" i="29"/>
  <c r="E76" i="29"/>
  <c r="H76" i="29" s="1"/>
  <c r="E75" i="29"/>
  <c r="E74" i="29"/>
  <c r="H74" i="29" s="1"/>
  <c r="E73" i="29"/>
  <c r="H73" i="29" s="1"/>
  <c r="E70" i="29"/>
  <c r="E69" i="29"/>
  <c r="H69" i="29" s="1"/>
  <c r="E68" i="29"/>
  <c r="H68" i="29" s="1"/>
  <c r="E67" i="29"/>
  <c r="H67" i="29" s="1"/>
  <c r="E66" i="29"/>
  <c r="H66" i="29" s="1"/>
  <c r="E65" i="29"/>
  <c r="H65" i="29" s="1"/>
  <c r="E64" i="29"/>
  <c r="H64" i="29" s="1"/>
  <c r="E63" i="29"/>
  <c r="H63" i="29" s="1"/>
  <c r="E62" i="29"/>
  <c r="H62" i="29" s="1"/>
  <c r="E61" i="29"/>
  <c r="H61" i="29" s="1"/>
  <c r="E60" i="29"/>
  <c r="H60" i="29" s="1"/>
  <c r="E57" i="29"/>
  <c r="E56" i="29"/>
  <c r="H56" i="29" s="1"/>
  <c r="E55" i="29"/>
  <c r="H55" i="29" s="1"/>
  <c r="E53" i="29"/>
  <c r="H53" i="29" s="1"/>
  <c r="E52" i="29"/>
  <c r="E51" i="29"/>
  <c r="H51" i="29" s="1"/>
  <c r="E50" i="29"/>
  <c r="E49" i="29"/>
  <c r="H49" i="29" s="1"/>
  <c r="E48" i="29"/>
  <c r="H48" i="29" s="1"/>
  <c r="E47" i="29"/>
  <c r="H47" i="29" s="1"/>
  <c r="E45" i="29"/>
  <c r="H45" i="29" s="1"/>
  <c r="E43" i="29"/>
  <c r="H43" i="29" s="1"/>
  <c r="E42" i="29"/>
  <c r="H42" i="29" s="1"/>
  <c r="E41" i="29"/>
  <c r="H41" i="29" s="1"/>
  <c r="E40" i="29"/>
  <c r="H40" i="29" s="1"/>
  <c r="E39" i="29"/>
  <c r="H39" i="29" s="1"/>
  <c r="E38" i="29"/>
  <c r="E37" i="29"/>
  <c r="H37" i="29" s="1"/>
  <c r="E35" i="29"/>
  <c r="E34" i="29"/>
  <c r="H34" i="29" s="1"/>
  <c r="E33" i="29"/>
  <c r="H33" i="29" s="1"/>
  <c r="E32" i="29"/>
  <c r="H32" i="29" s="1"/>
  <c r="E31" i="29"/>
  <c r="H31" i="29" s="1"/>
  <c r="E30" i="29"/>
  <c r="E29" i="29"/>
  <c r="E28" i="29"/>
  <c r="H28" i="29" s="1"/>
  <c r="E27" i="29"/>
  <c r="H27" i="29" s="1"/>
  <c r="E26" i="29"/>
  <c r="H26" i="29" s="1"/>
  <c r="E25" i="29"/>
  <c r="H25" i="29" s="1"/>
  <c r="E24" i="29"/>
  <c r="H24" i="29" s="1"/>
  <c r="E23" i="29"/>
  <c r="H23" i="29" s="1"/>
  <c r="E22" i="29"/>
  <c r="E21" i="29"/>
  <c r="H21" i="29" s="1"/>
  <c r="E18" i="29"/>
  <c r="H18" i="29" s="1"/>
  <c r="E17" i="29"/>
  <c r="H17" i="29" s="1"/>
  <c r="E15" i="29"/>
  <c r="H15" i="29" s="1"/>
  <c r="E13" i="29"/>
  <c r="H13" i="29" s="1"/>
  <c r="E12" i="29"/>
  <c r="H12" i="29" s="1"/>
  <c r="E9" i="29"/>
  <c r="H9" i="29" s="1"/>
  <c r="E8" i="29"/>
  <c r="H8" i="29" s="1"/>
  <c r="E7" i="29"/>
  <c r="H7" i="29" s="1"/>
  <c r="E5" i="29"/>
  <c r="E4" i="29"/>
  <c r="H4" i="29" s="1"/>
  <c r="E3" i="29"/>
  <c r="H3" i="29" s="1"/>
  <c r="E77" i="29" l="1"/>
  <c r="H77" i="29" s="1"/>
  <c r="G86" i="1"/>
  <c r="G4" i="28" l="1"/>
  <c r="G5" i="28"/>
  <c r="G6" i="28"/>
  <c r="G7" i="28"/>
  <c r="G8" i="28"/>
  <c r="G9" i="28"/>
  <c r="G10" i="28"/>
  <c r="G11" i="28"/>
  <c r="G12" i="28"/>
  <c r="G13" i="28"/>
  <c r="G14" i="28"/>
  <c r="G15" i="28"/>
  <c r="G16" i="28"/>
  <c r="G17" i="28"/>
  <c r="G18" i="28"/>
  <c r="G19" i="28"/>
  <c r="G20" i="28"/>
  <c r="G21" i="28"/>
  <c r="G22" i="28"/>
  <c r="G23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38" i="28"/>
  <c r="G39" i="28"/>
  <c r="G40" i="28"/>
  <c r="G41" i="28"/>
  <c r="G42" i="28"/>
  <c r="G43" i="28"/>
  <c r="G44" i="28"/>
  <c r="G45" i="28"/>
  <c r="G46" i="28"/>
  <c r="G47" i="28"/>
  <c r="G48" i="28"/>
  <c r="G49" i="28"/>
  <c r="G50" i="28"/>
  <c r="G51" i="28"/>
  <c r="G52" i="28"/>
  <c r="G53" i="28"/>
  <c r="G54" i="28"/>
  <c r="G55" i="28"/>
  <c r="G56" i="28"/>
  <c r="G57" i="28"/>
  <c r="G58" i="28"/>
  <c r="G59" i="28"/>
  <c r="G60" i="28"/>
  <c r="G61" i="28"/>
  <c r="G62" i="28"/>
  <c r="G63" i="28"/>
  <c r="G64" i="28"/>
  <c r="G65" i="28"/>
  <c r="G66" i="28"/>
  <c r="G67" i="28"/>
  <c r="G68" i="28"/>
  <c r="G69" i="28"/>
  <c r="G70" i="28"/>
  <c r="G71" i="28"/>
  <c r="G72" i="28"/>
  <c r="G73" i="28"/>
  <c r="G74" i="28"/>
  <c r="G75" i="28"/>
  <c r="G76" i="28"/>
  <c r="G77" i="28"/>
  <c r="G78" i="28"/>
  <c r="G79" i="28"/>
  <c r="G80" i="28"/>
  <c r="G81" i="28"/>
  <c r="G82" i="28"/>
  <c r="G83" i="28"/>
  <c r="G84" i="28"/>
  <c r="G85" i="28"/>
  <c r="G86" i="28"/>
  <c r="G87" i="28"/>
  <c r="G88" i="28"/>
  <c r="G89" i="28"/>
  <c r="G90" i="28"/>
  <c r="G91" i="28"/>
  <c r="G92" i="28"/>
  <c r="G93" i="28"/>
  <c r="G94" i="28"/>
  <c r="G95" i="28"/>
  <c r="G96" i="28"/>
  <c r="G97" i="28"/>
  <c r="G98" i="28"/>
  <c r="G99" i="28"/>
  <c r="G100" i="28"/>
  <c r="G101" i="28"/>
  <c r="G102" i="28"/>
  <c r="G103" i="28"/>
  <c r="G104" i="28"/>
  <c r="G105" i="28"/>
  <c r="G106" i="28"/>
  <c r="G107" i="28"/>
  <c r="G108" i="28"/>
  <c r="G109" i="28"/>
  <c r="G110" i="28"/>
  <c r="G111" i="28"/>
  <c r="G112" i="28"/>
  <c r="G113" i="28"/>
  <c r="G114" i="28"/>
  <c r="G3" i="28"/>
  <c r="G4" i="27"/>
  <c r="G5" i="27"/>
  <c r="G6" i="27"/>
  <c r="G7" i="27"/>
  <c r="G8" i="27"/>
  <c r="G9" i="27"/>
  <c r="G10" i="27"/>
  <c r="G11" i="27"/>
  <c r="G12" i="27"/>
  <c r="G13" i="27"/>
  <c r="G14" i="27"/>
  <c r="G15" i="27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33" i="27"/>
  <c r="G34" i="27"/>
  <c r="G35" i="27"/>
  <c r="G36" i="27"/>
  <c r="G37" i="27"/>
  <c r="G38" i="27"/>
  <c r="G39" i="27"/>
  <c r="G40" i="27"/>
  <c r="G41" i="27"/>
  <c r="G42" i="27"/>
  <c r="G43" i="27"/>
  <c r="G44" i="27"/>
  <c r="G45" i="27"/>
  <c r="G46" i="27"/>
  <c r="G47" i="27"/>
  <c r="G48" i="27"/>
  <c r="G49" i="27"/>
  <c r="G50" i="27"/>
  <c r="G51" i="27"/>
  <c r="G52" i="27"/>
  <c r="G53" i="27"/>
  <c r="G54" i="27"/>
  <c r="G55" i="27"/>
  <c r="G56" i="27"/>
  <c r="G57" i="27"/>
  <c r="G58" i="27"/>
  <c r="G59" i="27"/>
  <c r="G60" i="27"/>
  <c r="G61" i="27"/>
  <c r="G62" i="27"/>
  <c r="G63" i="27"/>
  <c r="G64" i="27"/>
  <c r="G65" i="27"/>
  <c r="G66" i="27"/>
  <c r="G67" i="27"/>
  <c r="G68" i="27"/>
  <c r="G69" i="27"/>
  <c r="G70" i="27"/>
  <c r="G71" i="27"/>
  <c r="G72" i="27"/>
  <c r="G73" i="27"/>
  <c r="G74" i="27"/>
  <c r="G75" i="27"/>
  <c r="G76" i="27"/>
  <c r="G77" i="27"/>
  <c r="G78" i="27"/>
  <c r="G79" i="27"/>
  <c r="G80" i="27"/>
  <c r="G81" i="27"/>
  <c r="G82" i="27"/>
  <c r="G83" i="27"/>
  <c r="G84" i="27"/>
  <c r="G85" i="27"/>
  <c r="G86" i="27"/>
  <c r="G87" i="27"/>
  <c r="G88" i="27"/>
  <c r="G89" i="27"/>
  <c r="G90" i="27"/>
  <c r="G91" i="27"/>
  <c r="G92" i="27"/>
  <c r="G93" i="27"/>
  <c r="G94" i="27"/>
  <c r="G95" i="27"/>
  <c r="G96" i="27"/>
  <c r="G97" i="27"/>
  <c r="G98" i="27"/>
  <c r="G99" i="27"/>
  <c r="G100" i="27"/>
  <c r="G101" i="27"/>
  <c r="G102" i="27"/>
  <c r="G103" i="27"/>
  <c r="G104" i="27"/>
  <c r="G105" i="27"/>
  <c r="G106" i="27"/>
  <c r="G107" i="27"/>
  <c r="G108" i="27"/>
  <c r="G109" i="27"/>
  <c r="G110" i="27"/>
  <c r="G111" i="27"/>
  <c r="G112" i="27"/>
  <c r="G114" i="27"/>
  <c r="G3" i="27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J46" i="10" s="1"/>
  <c r="M46" i="13" s="1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4" i="10"/>
  <c r="G3" i="10"/>
  <c r="G4" i="25"/>
  <c r="G5" i="25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81" i="25"/>
  <c r="G82" i="25"/>
  <c r="G83" i="25"/>
  <c r="G84" i="25"/>
  <c r="G85" i="25"/>
  <c r="G86" i="25"/>
  <c r="G87" i="25"/>
  <c r="G88" i="25"/>
  <c r="G89" i="25"/>
  <c r="G90" i="25"/>
  <c r="G91" i="25"/>
  <c r="G92" i="25"/>
  <c r="G93" i="25"/>
  <c r="G94" i="25"/>
  <c r="G95" i="25"/>
  <c r="G96" i="25"/>
  <c r="G97" i="25"/>
  <c r="G98" i="25"/>
  <c r="G99" i="25"/>
  <c r="G100" i="25"/>
  <c r="G101" i="25"/>
  <c r="G102" i="25"/>
  <c r="G103" i="25"/>
  <c r="G104" i="25"/>
  <c r="G105" i="25"/>
  <c r="G106" i="25"/>
  <c r="G107" i="25"/>
  <c r="G108" i="25"/>
  <c r="G109" i="25"/>
  <c r="G110" i="25"/>
  <c r="G111" i="25"/>
  <c r="G112" i="25"/>
  <c r="G114" i="25"/>
  <c r="G3" i="25"/>
  <c r="E4" i="8"/>
  <c r="E5" i="8"/>
  <c r="E7" i="8"/>
  <c r="E8" i="8"/>
  <c r="E9" i="8"/>
  <c r="E12" i="8"/>
  <c r="E13" i="8"/>
  <c r="E15" i="8"/>
  <c r="E17" i="8"/>
  <c r="E18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7" i="8"/>
  <c r="E38" i="8"/>
  <c r="E39" i="8"/>
  <c r="E40" i="8"/>
  <c r="E41" i="8"/>
  <c r="E42" i="8"/>
  <c r="E43" i="8"/>
  <c r="E45" i="8"/>
  <c r="E47" i="8"/>
  <c r="E48" i="8"/>
  <c r="E49" i="8"/>
  <c r="E50" i="8"/>
  <c r="E51" i="8"/>
  <c r="E52" i="8"/>
  <c r="E53" i="8"/>
  <c r="E55" i="8"/>
  <c r="E56" i="8"/>
  <c r="E57" i="8"/>
  <c r="E60" i="8"/>
  <c r="E61" i="8"/>
  <c r="E62" i="8"/>
  <c r="E63" i="8"/>
  <c r="E64" i="8"/>
  <c r="E65" i="8"/>
  <c r="E66" i="8"/>
  <c r="E67" i="8"/>
  <c r="E68" i="8"/>
  <c r="E69" i="8"/>
  <c r="E70" i="8"/>
  <c r="E73" i="8"/>
  <c r="E74" i="8"/>
  <c r="E76" i="8"/>
  <c r="E3" i="8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4" i="7"/>
  <c r="G3" i="7"/>
  <c r="E4" i="6"/>
  <c r="E5" i="6"/>
  <c r="E7" i="6"/>
  <c r="E8" i="6"/>
  <c r="E9" i="6"/>
  <c r="E12" i="6"/>
  <c r="E13" i="6"/>
  <c r="E15" i="6"/>
  <c r="E17" i="6"/>
  <c r="E18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7" i="6"/>
  <c r="E38" i="6"/>
  <c r="E39" i="6"/>
  <c r="E40" i="6"/>
  <c r="E41" i="6"/>
  <c r="E42" i="6"/>
  <c r="E43" i="6"/>
  <c r="E45" i="6"/>
  <c r="E47" i="6"/>
  <c r="E48" i="6"/>
  <c r="E49" i="6"/>
  <c r="E50" i="6"/>
  <c r="E51" i="6"/>
  <c r="E52" i="6"/>
  <c r="E53" i="6"/>
  <c r="E55" i="6"/>
  <c r="E56" i="6"/>
  <c r="E57" i="6"/>
  <c r="E60" i="6"/>
  <c r="E61" i="6"/>
  <c r="E62" i="6"/>
  <c r="E63" i="6"/>
  <c r="E64" i="6"/>
  <c r="E65" i="6"/>
  <c r="E66" i="6"/>
  <c r="E67" i="6"/>
  <c r="E68" i="6"/>
  <c r="E69" i="6"/>
  <c r="E70" i="6"/>
  <c r="E73" i="6"/>
  <c r="E74" i="6"/>
  <c r="E76" i="6"/>
  <c r="E3" i="6"/>
  <c r="G4" i="19"/>
  <c r="G5" i="19"/>
  <c r="G6" i="19"/>
  <c r="G7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G59" i="19"/>
  <c r="G60" i="19"/>
  <c r="G61" i="19"/>
  <c r="G62" i="19"/>
  <c r="G63" i="19"/>
  <c r="G64" i="19"/>
  <c r="G65" i="19"/>
  <c r="G66" i="19"/>
  <c r="G67" i="19"/>
  <c r="G68" i="19"/>
  <c r="G69" i="19"/>
  <c r="G70" i="19"/>
  <c r="G71" i="19"/>
  <c r="G72" i="19"/>
  <c r="G73" i="19"/>
  <c r="G74" i="19"/>
  <c r="G75" i="19"/>
  <c r="G76" i="19"/>
  <c r="G77" i="19"/>
  <c r="G78" i="19"/>
  <c r="G79" i="19"/>
  <c r="G80" i="19"/>
  <c r="G81" i="19"/>
  <c r="G82" i="19"/>
  <c r="G83" i="19"/>
  <c r="G84" i="19"/>
  <c r="G85" i="19"/>
  <c r="G86" i="19"/>
  <c r="G87" i="19"/>
  <c r="G88" i="19"/>
  <c r="G89" i="19"/>
  <c r="G90" i="19"/>
  <c r="G91" i="19"/>
  <c r="G92" i="19"/>
  <c r="G93" i="19"/>
  <c r="G94" i="19"/>
  <c r="G95" i="19"/>
  <c r="G96" i="19"/>
  <c r="G97" i="19"/>
  <c r="G98" i="19"/>
  <c r="G99" i="19"/>
  <c r="G100" i="19"/>
  <c r="G101" i="19"/>
  <c r="G102" i="19"/>
  <c r="G103" i="19"/>
  <c r="G104" i="19"/>
  <c r="G105" i="19"/>
  <c r="G106" i="19"/>
  <c r="G107" i="19"/>
  <c r="G108" i="19"/>
  <c r="G109" i="19"/>
  <c r="G110" i="19"/>
  <c r="G111" i="19"/>
  <c r="G112" i="19"/>
  <c r="G114" i="19"/>
  <c r="G3" i="19"/>
  <c r="E4" i="4"/>
  <c r="E5" i="4"/>
  <c r="E7" i="4"/>
  <c r="E8" i="4"/>
  <c r="E9" i="4"/>
  <c r="E12" i="4"/>
  <c r="E13" i="4"/>
  <c r="E15" i="4"/>
  <c r="E17" i="4"/>
  <c r="E18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7" i="4"/>
  <c r="E38" i="4"/>
  <c r="E39" i="4"/>
  <c r="E40" i="4"/>
  <c r="E41" i="4"/>
  <c r="E42" i="4"/>
  <c r="E43" i="4"/>
  <c r="E45" i="4"/>
  <c r="E47" i="4"/>
  <c r="E48" i="4"/>
  <c r="E49" i="4"/>
  <c r="E50" i="4"/>
  <c r="E51" i="4"/>
  <c r="E52" i="4"/>
  <c r="E53" i="4"/>
  <c r="E55" i="4"/>
  <c r="E56" i="4"/>
  <c r="E57" i="4"/>
  <c r="E61" i="4"/>
  <c r="E62" i="4"/>
  <c r="E63" i="4"/>
  <c r="E64" i="4"/>
  <c r="E65" i="4"/>
  <c r="E66" i="4"/>
  <c r="E67" i="4"/>
  <c r="E68" i="4"/>
  <c r="E69" i="4"/>
  <c r="E70" i="4"/>
  <c r="E73" i="4"/>
  <c r="E74" i="4"/>
  <c r="E76" i="4"/>
  <c r="E3" i="4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4" i="3"/>
  <c r="G3" i="3"/>
  <c r="E4" i="2"/>
  <c r="E5" i="2"/>
  <c r="E7" i="2"/>
  <c r="E8" i="2"/>
  <c r="E9" i="2"/>
  <c r="E12" i="2"/>
  <c r="E13" i="2"/>
  <c r="E15" i="2"/>
  <c r="E17" i="2"/>
  <c r="E18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7" i="2"/>
  <c r="E38" i="2"/>
  <c r="E39" i="2"/>
  <c r="E40" i="2"/>
  <c r="E41" i="2"/>
  <c r="E42" i="2"/>
  <c r="E43" i="2"/>
  <c r="E45" i="2"/>
  <c r="E47" i="2"/>
  <c r="E48" i="2"/>
  <c r="E49" i="2"/>
  <c r="E50" i="2"/>
  <c r="E51" i="2"/>
  <c r="E52" i="2"/>
  <c r="E53" i="2"/>
  <c r="E55" i="2"/>
  <c r="E56" i="2"/>
  <c r="E57" i="2"/>
  <c r="E60" i="2"/>
  <c r="E61" i="2"/>
  <c r="E62" i="2"/>
  <c r="E63" i="2"/>
  <c r="E64" i="2"/>
  <c r="E65" i="2"/>
  <c r="E66" i="2"/>
  <c r="E67" i="2"/>
  <c r="E68" i="2"/>
  <c r="E69" i="2"/>
  <c r="E70" i="2"/>
  <c r="E73" i="2"/>
  <c r="E74" i="2"/>
  <c r="E76" i="2"/>
  <c r="E3" i="2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3" i="1"/>
  <c r="D5" i="13" l="1"/>
  <c r="D6" i="13"/>
  <c r="D26" i="13"/>
  <c r="D27" i="13"/>
  <c r="D29" i="13"/>
  <c r="D36" i="13"/>
  <c r="D37" i="13"/>
  <c r="D42" i="13"/>
  <c r="D44" i="13"/>
  <c r="D46" i="13"/>
  <c r="D60" i="13"/>
  <c r="D62" i="13"/>
  <c r="D81" i="13"/>
  <c r="D85" i="13"/>
  <c r="D96" i="13"/>
  <c r="D113" i="13"/>
  <c r="J114" i="1"/>
  <c r="D114" i="13" s="1"/>
  <c r="J96" i="28"/>
  <c r="J35" i="28"/>
  <c r="J6" i="28"/>
  <c r="J7" i="28"/>
  <c r="J8" i="28"/>
  <c r="J9" i="28"/>
  <c r="J10" i="28"/>
  <c r="J11" i="28"/>
  <c r="J12" i="28"/>
  <c r="J13" i="28"/>
  <c r="J14" i="28"/>
  <c r="J15" i="28"/>
  <c r="J16" i="28"/>
  <c r="J17" i="28"/>
  <c r="J18" i="28"/>
  <c r="J19" i="28"/>
  <c r="J20" i="28"/>
  <c r="J21" i="28"/>
  <c r="J38" i="27"/>
  <c r="N38" i="13" s="1"/>
  <c r="P38" i="13" s="1"/>
  <c r="J39" i="27"/>
  <c r="N39" i="13" s="1"/>
  <c r="P39" i="13" s="1"/>
  <c r="J40" i="27"/>
  <c r="N40" i="13" s="1"/>
  <c r="P40" i="13" s="1"/>
  <c r="J43" i="27"/>
  <c r="N43" i="13" s="1"/>
  <c r="P43" i="13" s="1"/>
  <c r="J45" i="27"/>
  <c r="N45" i="13" s="1"/>
  <c r="P45" i="13" s="1"/>
  <c r="J46" i="27"/>
  <c r="N46" i="13" s="1"/>
  <c r="P46" i="13" s="1"/>
  <c r="J90" i="27"/>
  <c r="N90" i="13" s="1"/>
  <c r="P90" i="13" s="1"/>
  <c r="J91" i="27"/>
  <c r="N91" i="13" s="1"/>
  <c r="P91" i="13" s="1"/>
  <c r="J92" i="27"/>
  <c r="N92" i="13" s="1"/>
  <c r="P92" i="13" s="1"/>
  <c r="J93" i="27"/>
  <c r="N93" i="13" s="1"/>
  <c r="P93" i="13" s="1"/>
  <c r="J94" i="27"/>
  <c r="N94" i="13" s="1"/>
  <c r="P94" i="13" s="1"/>
  <c r="J6" i="27"/>
  <c r="N6" i="13" s="1"/>
  <c r="P6" i="13" s="1"/>
  <c r="J7" i="27"/>
  <c r="N7" i="13" s="1"/>
  <c r="P7" i="13" s="1"/>
  <c r="J8" i="27"/>
  <c r="N8" i="13" s="1"/>
  <c r="P8" i="13" s="1"/>
  <c r="J9" i="27"/>
  <c r="N9" i="13" s="1"/>
  <c r="P9" i="13" s="1"/>
  <c r="J10" i="27"/>
  <c r="N10" i="13" s="1"/>
  <c r="P10" i="13" s="1"/>
  <c r="J11" i="27"/>
  <c r="N11" i="13" s="1"/>
  <c r="P11" i="13" s="1"/>
  <c r="J12" i="27"/>
  <c r="N12" i="13" s="1"/>
  <c r="P12" i="13" s="1"/>
  <c r="J13" i="27"/>
  <c r="N13" i="13" s="1"/>
  <c r="P13" i="13" s="1"/>
  <c r="J15" i="27"/>
  <c r="N15" i="13" s="1"/>
  <c r="P15" i="13" s="1"/>
  <c r="J16" i="27"/>
  <c r="N16" i="13" s="1"/>
  <c r="P16" i="13" s="1"/>
  <c r="J17" i="27"/>
  <c r="N17" i="13" s="1"/>
  <c r="J18" i="27"/>
  <c r="N18" i="13" s="1"/>
  <c r="P18" i="13" s="1"/>
  <c r="J19" i="27"/>
  <c r="N19" i="13" s="1"/>
  <c r="P19" i="13" s="1"/>
  <c r="J20" i="27"/>
  <c r="N20" i="13" s="1"/>
  <c r="P20" i="13" s="1"/>
  <c r="M21" i="13"/>
  <c r="M5" i="13"/>
  <c r="M6" i="13"/>
  <c r="J21" i="25"/>
  <c r="L21" i="13" s="1"/>
  <c r="J96" i="25"/>
  <c r="L96" i="13" s="1"/>
  <c r="I115" i="28" l="1"/>
  <c r="H115" i="28"/>
  <c r="F115" i="28"/>
  <c r="E115" i="28"/>
  <c r="D115" i="28"/>
  <c r="J114" i="28"/>
  <c r="J113" i="28"/>
  <c r="J112" i="28"/>
  <c r="J111" i="28"/>
  <c r="J110" i="28"/>
  <c r="J109" i="28"/>
  <c r="J108" i="28"/>
  <c r="J107" i="28"/>
  <c r="J106" i="28"/>
  <c r="J105" i="28"/>
  <c r="J104" i="28"/>
  <c r="J103" i="28"/>
  <c r="J102" i="28"/>
  <c r="J101" i="28"/>
  <c r="J100" i="28"/>
  <c r="J99" i="28"/>
  <c r="J98" i="28"/>
  <c r="J97" i="28"/>
  <c r="J95" i="28"/>
  <c r="J94" i="28"/>
  <c r="J93" i="28"/>
  <c r="J92" i="28"/>
  <c r="J91" i="28"/>
  <c r="J90" i="28"/>
  <c r="J89" i="28"/>
  <c r="J88" i="28"/>
  <c r="J87" i="28"/>
  <c r="J86" i="28"/>
  <c r="J85" i="28"/>
  <c r="J84" i="28"/>
  <c r="J83" i="28"/>
  <c r="J82" i="28"/>
  <c r="J81" i="28"/>
  <c r="J80" i="28"/>
  <c r="J79" i="28"/>
  <c r="J78" i="28"/>
  <c r="J77" i="28"/>
  <c r="J76" i="28"/>
  <c r="J75" i="28"/>
  <c r="J74" i="28"/>
  <c r="J73" i="28"/>
  <c r="J72" i="28"/>
  <c r="J71" i="28"/>
  <c r="J70" i="28"/>
  <c r="J69" i="28"/>
  <c r="J68" i="28"/>
  <c r="J67" i="28"/>
  <c r="J66" i="28"/>
  <c r="J65" i="28"/>
  <c r="J64" i="28"/>
  <c r="J63" i="28"/>
  <c r="J62" i="28"/>
  <c r="J61" i="28"/>
  <c r="J60" i="28"/>
  <c r="J59" i="28"/>
  <c r="J58" i="28"/>
  <c r="J57" i="28"/>
  <c r="J56" i="28"/>
  <c r="J55" i="28"/>
  <c r="J54" i="28"/>
  <c r="J53" i="28"/>
  <c r="J52" i="28"/>
  <c r="J51" i="28"/>
  <c r="J50" i="28"/>
  <c r="J49" i="28"/>
  <c r="J48" i="28"/>
  <c r="J47" i="28"/>
  <c r="J46" i="28"/>
  <c r="J45" i="28"/>
  <c r="J44" i="28"/>
  <c r="J43" i="28"/>
  <c r="J42" i="28"/>
  <c r="J41" i="28"/>
  <c r="J40" i="28"/>
  <c r="J39" i="28"/>
  <c r="J38" i="28"/>
  <c r="J37" i="28"/>
  <c r="J36" i="28"/>
  <c r="J34" i="28"/>
  <c r="J33" i="28"/>
  <c r="J32" i="28"/>
  <c r="J31" i="28"/>
  <c r="J30" i="28"/>
  <c r="J29" i="28"/>
  <c r="J28" i="28"/>
  <c r="J27" i="28"/>
  <c r="J26" i="28"/>
  <c r="J25" i="28"/>
  <c r="J24" i="28"/>
  <c r="J23" i="28"/>
  <c r="J22" i="28"/>
  <c r="J5" i="28"/>
  <c r="J4" i="28"/>
  <c r="J3" i="28"/>
  <c r="G115" i="28" l="1"/>
  <c r="J115" i="28" s="1"/>
  <c r="I115" i="27"/>
  <c r="H115" i="27"/>
  <c r="F115" i="27"/>
  <c r="E115" i="27"/>
  <c r="D115" i="27"/>
  <c r="G115" i="27" l="1"/>
  <c r="J115" i="27" s="1"/>
  <c r="N115" i="13" s="1"/>
  <c r="P115" i="13" s="1"/>
  <c r="J114" i="27"/>
  <c r="N114" i="13" s="1"/>
  <c r="J112" i="27"/>
  <c r="N112" i="13" s="1"/>
  <c r="P112" i="13" s="1"/>
  <c r="J111" i="27"/>
  <c r="N111" i="13" s="1"/>
  <c r="P111" i="13" s="1"/>
  <c r="J110" i="27"/>
  <c r="N110" i="13" s="1"/>
  <c r="P110" i="13" s="1"/>
  <c r="J109" i="27"/>
  <c r="N109" i="13" s="1"/>
  <c r="P109" i="13" s="1"/>
  <c r="J108" i="27"/>
  <c r="N108" i="13" s="1"/>
  <c r="P108" i="13" s="1"/>
  <c r="J107" i="27"/>
  <c r="N107" i="13" s="1"/>
  <c r="P107" i="13" s="1"/>
  <c r="J106" i="27"/>
  <c r="N106" i="13" s="1"/>
  <c r="P106" i="13" s="1"/>
  <c r="J105" i="27"/>
  <c r="N105" i="13" s="1"/>
  <c r="P105" i="13" s="1"/>
  <c r="J104" i="27"/>
  <c r="N104" i="13" s="1"/>
  <c r="P104" i="13" s="1"/>
  <c r="J103" i="27"/>
  <c r="N103" i="13" s="1"/>
  <c r="P103" i="13" s="1"/>
  <c r="J102" i="27"/>
  <c r="N102" i="13" s="1"/>
  <c r="P102" i="13" s="1"/>
  <c r="J101" i="27"/>
  <c r="N101" i="13" s="1"/>
  <c r="P101" i="13" s="1"/>
  <c r="J100" i="27"/>
  <c r="N100" i="13" s="1"/>
  <c r="P100" i="13" s="1"/>
  <c r="J99" i="27"/>
  <c r="N99" i="13" s="1"/>
  <c r="P99" i="13" s="1"/>
  <c r="J98" i="27"/>
  <c r="N98" i="13" s="1"/>
  <c r="P98" i="13" s="1"/>
  <c r="J97" i="27"/>
  <c r="N97" i="13" s="1"/>
  <c r="P97" i="13" s="1"/>
  <c r="J96" i="27"/>
  <c r="N96" i="13" s="1"/>
  <c r="P96" i="13" s="1"/>
  <c r="J89" i="27"/>
  <c r="N89" i="13" s="1"/>
  <c r="P89" i="13" s="1"/>
  <c r="J88" i="27"/>
  <c r="N88" i="13" s="1"/>
  <c r="P88" i="13" s="1"/>
  <c r="J87" i="27"/>
  <c r="N87" i="13" s="1"/>
  <c r="P87" i="13" s="1"/>
  <c r="J86" i="27"/>
  <c r="N86" i="13" s="1"/>
  <c r="P86" i="13" s="1"/>
  <c r="J85" i="27"/>
  <c r="N85" i="13" s="1"/>
  <c r="P85" i="13" s="1"/>
  <c r="J84" i="27"/>
  <c r="N84" i="13" s="1"/>
  <c r="P84" i="13" s="1"/>
  <c r="J83" i="27"/>
  <c r="N83" i="13" s="1"/>
  <c r="P83" i="13" s="1"/>
  <c r="J82" i="27"/>
  <c r="N82" i="13" s="1"/>
  <c r="P82" i="13" s="1"/>
  <c r="J81" i="27"/>
  <c r="N81" i="13" s="1"/>
  <c r="P81" i="13" s="1"/>
  <c r="J80" i="27"/>
  <c r="N80" i="13" s="1"/>
  <c r="P80" i="13" s="1"/>
  <c r="J79" i="27"/>
  <c r="N79" i="13" s="1"/>
  <c r="P79" i="13" s="1"/>
  <c r="J78" i="27"/>
  <c r="N78" i="13" s="1"/>
  <c r="P78" i="13" s="1"/>
  <c r="J77" i="27"/>
  <c r="N77" i="13" s="1"/>
  <c r="P77" i="13" s="1"/>
  <c r="J76" i="27"/>
  <c r="N76" i="13" s="1"/>
  <c r="P76" i="13" s="1"/>
  <c r="J75" i="27"/>
  <c r="N75" i="13" s="1"/>
  <c r="P75" i="13" s="1"/>
  <c r="J74" i="27"/>
  <c r="N74" i="13" s="1"/>
  <c r="P74" i="13" s="1"/>
  <c r="J73" i="27"/>
  <c r="N73" i="13" s="1"/>
  <c r="P73" i="13" s="1"/>
  <c r="J72" i="27"/>
  <c r="N72" i="13" s="1"/>
  <c r="P72" i="13" s="1"/>
  <c r="J71" i="27"/>
  <c r="N71" i="13" s="1"/>
  <c r="P71" i="13" s="1"/>
  <c r="J70" i="27"/>
  <c r="N70" i="13" s="1"/>
  <c r="P70" i="13" s="1"/>
  <c r="J69" i="27"/>
  <c r="N69" i="13" s="1"/>
  <c r="P69" i="13" s="1"/>
  <c r="J68" i="27"/>
  <c r="N68" i="13" s="1"/>
  <c r="P68" i="13" s="1"/>
  <c r="J67" i="27"/>
  <c r="N67" i="13" s="1"/>
  <c r="P67" i="13" s="1"/>
  <c r="J66" i="27"/>
  <c r="N66" i="13" s="1"/>
  <c r="P66" i="13" s="1"/>
  <c r="J65" i="27"/>
  <c r="N65" i="13" s="1"/>
  <c r="P65" i="13" s="1"/>
  <c r="J64" i="27"/>
  <c r="N64" i="13" s="1"/>
  <c r="P64" i="13" s="1"/>
  <c r="J63" i="27"/>
  <c r="N63" i="13" s="1"/>
  <c r="P63" i="13" s="1"/>
  <c r="J62" i="27"/>
  <c r="N62" i="13" s="1"/>
  <c r="P62" i="13" s="1"/>
  <c r="J61" i="27"/>
  <c r="N61" i="13" s="1"/>
  <c r="P61" i="13" s="1"/>
  <c r="J59" i="27"/>
  <c r="N59" i="13" s="1"/>
  <c r="P59" i="13" s="1"/>
  <c r="J58" i="27"/>
  <c r="N58" i="13" s="1"/>
  <c r="P58" i="13" s="1"/>
  <c r="J57" i="27"/>
  <c r="N57" i="13" s="1"/>
  <c r="P57" i="13" s="1"/>
  <c r="J56" i="27"/>
  <c r="N56" i="13" s="1"/>
  <c r="P56" i="13" s="1"/>
  <c r="J55" i="27"/>
  <c r="N55" i="13" s="1"/>
  <c r="P55" i="13" s="1"/>
  <c r="J54" i="27"/>
  <c r="N54" i="13" s="1"/>
  <c r="P54" i="13" s="1"/>
  <c r="J51" i="27"/>
  <c r="N51" i="13" s="1"/>
  <c r="P51" i="13" s="1"/>
  <c r="J50" i="27"/>
  <c r="N50" i="13" s="1"/>
  <c r="P50" i="13" s="1"/>
  <c r="J49" i="27"/>
  <c r="N49" i="13" s="1"/>
  <c r="P49" i="13" s="1"/>
  <c r="J48" i="27"/>
  <c r="N48" i="13" s="1"/>
  <c r="P48" i="13" s="1"/>
  <c r="J47" i="27"/>
  <c r="N47" i="13" s="1"/>
  <c r="P47" i="13" s="1"/>
  <c r="J36" i="27"/>
  <c r="N36" i="13" s="1"/>
  <c r="P36" i="13" s="1"/>
  <c r="J35" i="27"/>
  <c r="N35" i="13" s="1"/>
  <c r="P35" i="13" s="1"/>
  <c r="J34" i="27"/>
  <c r="N34" i="13" s="1"/>
  <c r="P34" i="13" s="1"/>
  <c r="J33" i="27"/>
  <c r="N33" i="13" s="1"/>
  <c r="J32" i="27"/>
  <c r="N32" i="13" s="1"/>
  <c r="P32" i="13" s="1"/>
  <c r="J31" i="27"/>
  <c r="N31" i="13" s="1"/>
  <c r="P31" i="13" s="1"/>
  <c r="J30" i="27"/>
  <c r="N30" i="13" s="1"/>
  <c r="P30" i="13" s="1"/>
  <c r="J28" i="27"/>
  <c r="N28" i="13" s="1"/>
  <c r="P28" i="13" s="1"/>
  <c r="J27" i="27"/>
  <c r="N27" i="13" s="1"/>
  <c r="P27" i="13" s="1"/>
  <c r="J25" i="27"/>
  <c r="N25" i="13" s="1"/>
  <c r="P25" i="13" s="1"/>
  <c r="J24" i="27"/>
  <c r="N24" i="13" s="1"/>
  <c r="P24" i="13" s="1"/>
  <c r="J23" i="27"/>
  <c r="N23" i="13" s="1"/>
  <c r="P23" i="13" s="1"/>
  <c r="J22" i="27"/>
  <c r="N22" i="13" s="1"/>
  <c r="P22" i="13" s="1"/>
  <c r="J4" i="27"/>
  <c r="N4" i="13" s="1"/>
  <c r="P4" i="13" s="1"/>
  <c r="J3" i="27"/>
  <c r="N3" i="13" s="1"/>
  <c r="P3" i="13" s="1"/>
  <c r="I115" i="10" l="1"/>
  <c r="H115" i="10"/>
  <c r="E115" i="10"/>
  <c r="D115" i="10"/>
  <c r="J77" i="10" l="1"/>
  <c r="M77" i="13" s="1"/>
  <c r="I115" i="25"/>
  <c r="H115" i="25"/>
  <c r="F115" i="10"/>
  <c r="E115" i="25"/>
  <c r="D115" i="25"/>
  <c r="F115" i="25" l="1"/>
  <c r="G115" i="25" s="1"/>
  <c r="J115" i="25" s="1"/>
  <c r="L115" i="13" s="1"/>
  <c r="J114" i="25"/>
  <c r="L114" i="13" s="1"/>
  <c r="J112" i="25"/>
  <c r="L112" i="13" s="1"/>
  <c r="J111" i="25"/>
  <c r="L111" i="13" s="1"/>
  <c r="J110" i="25"/>
  <c r="L110" i="13" s="1"/>
  <c r="J109" i="25"/>
  <c r="L109" i="13" s="1"/>
  <c r="J108" i="25"/>
  <c r="L108" i="13" s="1"/>
  <c r="J107" i="25"/>
  <c r="L107" i="13" s="1"/>
  <c r="J106" i="25"/>
  <c r="L106" i="13" s="1"/>
  <c r="J105" i="25"/>
  <c r="L105" i="13" s="1"/>
  <c r="J104" i="25"/>
  <c r="L104" i="13" s="1"/>
  <c r="J103" i="25"/>
  <c r="L103" i="13" s="1"/>
  <c r="J102" i="25"/>
  <c r="L102" i="13" s="1"/>
  <c r="J101" i="25"/>
  <c r="L101" i="13" s="1"/>
  <c r="J100" i="25"/>
  <c r="L100" i="13" s="1"/>
  <c r="J99" i="25"/>
  <c r="L99" i="13" s="1"/>
  <c r="J98" i="25"/>
  <c r="L98" i="13" s="1"/>
  <c r="J97" i="25"/>
  <c r="L97" i="13" s="1"/>
  <c r="J95" i="25"/>
  <c r="L95" i="13" s="1"/>
  <c r="J94" i="25"/>
  <c r="L94" i="13" s="1"/>
  <c r="J93" i="25"/>
  <c r="L93" i="13" s="1"/>
  <c r="J92" i="25"/>
  <c r="L92" i="13" s="1"/>
  <c r="J91" i="25"/>
  <c r="L91" i="13" s="1"/>
  <c r="J90" i="25"/>
  <c r="L90" i="13" s="1"/>
  <c r="J89" i="25"/>
  <c r="L89" i="13" s="1"/>
  <c r="J88" i="25"/>
  <c r="L88" i="13" s="1"/>
  <c r="J87" i="25"/>
  <c r="L87" i="13" s="1"/>
  <c r="J86" i="25"/>
  <c r="L86" i="13" s="1"/>
  <c r="J85" i="25"/>
  <c r="L85" i="13" s="1"/>
  <c r="J84" i="25"/>
  <c r="L84" i="13" s="1"/>
  <c r="J83" i="25"/>
  <c r="L83" i="13" s="1"/>
  <c r="J81" i="25"/>
  <c r="L81" i="13" s="1"/>
  <c r="J80" i="25"/>
  <c r="L80" i="13" s="1"/>
  <c r="J79" i="25"/>
  <c r="L79" i="13" s="1"/>
  <c r="J78" i="25"/>
  <c r="L78" i="13" s="1"/>
  <c r="J77" i="25"/>
  <c r="L77" i="13" s="1"/>
  <c r="J76" i="25"/>
  <c r="L76" i="13" s="1"/>
  <c r="J75" i="25"/>
  <c r="L75" i="13" s="1"/>
  <c r="J74" i="25"/>
  <c r="L74" i="13" s="1"/>
  <c r="J73" i="25"/>
  <c r="L73" i="13" s="1"/>
  <c r="J72" i="25"/>
  <c r="L72" i="13" s="1"/>
  <c r="J71" i="25"/>
  <c r="L71" i="13" s="1"/>
  <c r="J70" i="25"/>
  <c r="L70" i="13" s="1"/>
  <c r="J69" i="25"/>
  <c r="L69" i="13" s="1"/>
  <c r="J68" i="25"/>
  <c r="L68" i="13" s="1"/>
  <c r="J67" i="25"/>
  <c r="L67" i="13" s="1"/>
  <c r="J66" i="25"/>
  <c r="L66" i="13" s="1"/>
  <c r="J65" i="25"/>
  <c r="L65" i="13" s="1"/>
  <c r="J64" i="25"/>
  <c r="L64" i="13" s="1"/>
  <c r="J63" i="25"/>
  <c r="L63" i="13" s="1"/>
  <c r="J62" i="25"/>
  <c r="L62" i="13" s="1"/>
  <c r="J61" i="25"/>
  <c r="L61" i="13" s="1"/>
  <c r="J60" i="25"/>
  <c r="L60" i="13" s="1"/>
  <c r="J59" i="25"/>
  <c r="L59" i="13" s="1"/>
  <c r="J57" i="25"/>
  <c r="L57" i="13" s="1"/>
  <c r="J56" i="25"/>
  <c r="L56" i="13" s="1"/>
  <c r="J55" i="25"/>
  <c r="L55" i="13" s="1"/>
  <c r="J54" i="25"/>
  <c r="L54" i="13" s="1"/>
  <c r="J53" i="25"/>
  <c r="L53" i="13" s="1"/>
  <c r="J52" i="25"/>
  <c r="L52" i="13" s="1"/>
  <c r="J51" i="25"/>
  <c r="L51" i="13" s="1"/>
  <c r="J50" i="25"/>
  <c r="L50" i="13" s="1"/>
  <c r="J49" i="25"/>
  <c r="L49" i="13" s="1"/>
  <c r="J48" i="25"/>
  <c r="L48" i="13" s="1"/>
  <c r="J47" i="25"/>
  <c r="L47" i="13" s="1"/>
  <c r="J45" i="25"/>
  <c r="L45" i="13" s="1"/>
  <c r="J44" i="25"/>
  <c r="L44" i="13" s="1"/>
  <c r="J41" i="25"/>
  <c r="L41" i="13" s="1"/>
  <c r="J40" i="25"/>
  <c r="L40" i="13" s="1"/>
  <c r="J39" i="25"/>
  <c r="L39" i="13" s="1"/>
  <c r="J38" i="25"/>
  <c r="L38" i="13" s="1"/>
  <c r="J35" i="25"/>
  <c r="L35" i="13" s="1"/>
  <c r="J34" i="25"/>
  <c r="L34" i="13" s="1"/>
  <c r="J33" i="25"/>
  <c r="L33" i="13" s="1"/>
  <c r="J32" i="25"/>
  <c r="L32" i="13" s="1"/>
  <c r="J31" i="25"/>
  <c r="L31" i="13" s="1"/>
  <c r="J30" i="25"/>
  <c r="L30" i="13" s="1"/>
  <c r="J28" i="25"/>
  <c r="L28" i="13" s="1"/>
  <c r="J27" i="25"/>
  <c r="L27" i="13" s="1"/>
  <c r="J26" i="25"/>
  <c r="L26" i="13" s="1"/>
  <c r="J25" i="25"/>
  <c r="L25" i="13" s="1"/>
  <c r="J24" i="25"/>
  <c r="L24" i="13" s="1"/>
  <c r="J23" i="25"/>
  <c r="L23" i="13" s="1"/>
  <c r="J22" i="25"/>
  <c r="L22" i="13" s="1"/>
  <c r="J20" i="25"/>
  <c r="L20" i="13" s="1"/>
  <c r="J19" i="25"/>
  <c r="L19" i="13" s="1"/>
  <c r="J18" i="25"/>
  <c r="L18" i="13" s="1"/>
  <c r="J17" i="25"/>
  <c r="L17" i="13" s="1"/>
  <c r="J16" i="25"/>
  <c r="L16" i="13" s="1"/>
  <c r="J15" i="25"/>
  <c r="L15" i="13" s="1"/>
  <c r="J14" i="25"/>
  <c r="L14" i="13" s="1"/>
  <c r="J13" i="25"/>
  <c r="L13" i="13" s="1"/>
  <c r="J12" i="25"/>
  <c r="L12" i="13" s="1"/>
  <c r="J11" i="25"/>
  <c r="L11" i="13" s="1"/>
  <c r="J9" i="25"/>
  <c r="L9" i="13" s="1"/>
  <c r="J8" i="25"/>
  <c r="L8" i="13" s="1"/>
  <c r="J7" i="25"/>
  <c r="L7" i="13" s="1"/>
  <c r="J5" i="25"/>
  <c r="L5" i="13" s="1"/>
  <c r="J4" i="25"/>
  <c r="L4" i="13" s="1"/>
  <c r="J3" i="25"/>
  <c r="G77" i="8" l="1"/>
  <c r="F77" i="8"/>
  <c r="C77" i="8"/>
  <c r="D77" i="8"/>
  <c r="B77" i="8"/>
  <c r="I115" i="7" l="1"/>
  <c r="H115" i="7"/>
  <c r="E115" i="7"/>
  <c r="F115" i="7"/>
  <c r="D115" i="7"/>
  <c r="B77" i="6"/>
  <c r="J77" i="7"/>
  <c r="J77" i="13" s="1"/>
  <c r="G77" i="6" l="1"/>
  <c r="F77" i="6"/>
  <c r="C77" i="6"/>
  <c r="D77" i="6"/>
  <c r="I115" i="19" l="1"/>
  <c r="H115" i="19"/>
  <c r="F115" i="19"/>
  <c r="E115" i="19"/>
  <c r="D115" i="19"/>
  <c r="J114" i="19"/>
  <c r="H114" i="13" s="1"/>
  <c r="J112" i="19"/>
  <c r="H112" i="13" s="1"/>
  <c r="J111" i="19"/>
  <c r="H111" i="13" s="1"/>
  <c r="J110" i="19"/>
  <c r="H110" i="13" s="1"/>
  <c r="J109" i="19"/>
  <c r="H109" i="13" s="1"/>
  <c r="J108" i="19"/>
  <c r="H108" i="13" s="1"/>
  <c r="J107" i="19"/>
  <c r="H107" i="13" s="1"/>
  <c r="J106" i="19"/>
  <c r="H106" i="13" s="1"/>
  <c r="J105" i="19"/>
  <c r="H105" i="13" s="1"/>
  <c r="J104" i="19"/>
  <c r="H104" i="13" s="1"/>
  <c r="J103" i="19"/>
  <c r="H103" i="13" s="1"/>
  <c r="J102" i="19"/>
  <c r="H102" i="13" s="1"/>
  <c r="J101" i="19"/>
  <c r="H101" i="13" s="1"/>
  <c r="J100" i="19"/>
  <c r="H100" i="13" s="1"/>
  <c r="J99" i="19"/>
  <c r="H99" i="13" s="1"/>
  <c r="J98" i="19"/>
  <c r="H98" i="13" s="1"/>
  <c r="J97" i="19"/>
  <c r="H97" i="13" s="1"/>
  <c r="J95" i="19"/>
  <c r="H95" i="13" s="1"/>
  <c r="J94" i="19"/>
  <c r="H94" i="13" s="1"/>
  <c r="J93" i="19"/>
  <c r="H93" i="13" s="1"/>
  <c r="J92" i="19"/>
  <c r="H92" i="13" s="1"/>
  <c r="J91" i="19"/>
  <c r="H91" i="13" s="1"/>
  <c r="J89" i="19"/>
  <c r="H89" i="13" s="1"/>
  <c r="J88" i="19"/>
  <c r="H88" i="13" s="1"/>
  <c r="J87" i="19"/>
  <c r="H87" i="13" s="1"/>
  <c r="J86" i="19"/>
  <c r="H86" i="13" s="1"/>
  <c r="J85" i="19"/>
  <c r="H85" i="13" s="1"/>
  <c r="J84" i="19"/>
  <c r="H84" i="13" s="1"/>
  <c r="J83" i="19"/>
  <c r="H83" i="13" s="1"/>
  <c r="J82" i="19"/>
  <c r="H82" i="13" s="1"/>
  <c r="J81" i="19"/>
  <c r="H81" i="13" s="1"/>
  <c r="J80" i="19"/>
  <c r="H80" i="13" s="1"/>
  <c r="J79" i="19"/>
  <c r="H79" i="13" s="1"/>
  <c r="J78" i="19"/>
  <c r="H78" i="13" s="1"/>
  <c r="J77" i="19"/>
  <c r="H77" i="13" s="1"/>
  <c r="J76" i="19"/>
  <c r="H76" i="13" s="1"/>
  <c r="J75" i="19"/>
  <c r="H75" i="13" s="1"/>
  <c r="J74" i="19"/>
  <c r="H74" i="13" s="1"/>
  <c r="J73" i="19"/>
  <c r="H73" i="13" s="1"/>
  <c r="J72" i="19"/>
  <c r="H72" i="13" s="1"/>
  <c r="J71" i="19"/>
  <c r="H71" i="13" s="1"/>
  <c r="J70" i="19"/>
  <c r="H70" i="13" s="1"/>
  <c r="J69" i="19"/>
  <c r="H69" i="13" s="1"/>
  <c r="J68" i="19"/>
  <c r="H68" i="13" s="1"/>
  <c r="J67" i="19"/>
  <c r="H67" i="13" s="1"/>
  <c r="J66" i="19"/>
  <c r="H66" i="13" s="1"/>
  <c r="J65" i="19"/>
  <c r="H65" i="13" s="1"/>
  <c r="J64" i="19"/>
  <c r="H64" i="13" s="1"/>
  <c r="J62" i="19"/>
  <c r="H62" i="13" s="1"/>
  <c r="J61" i="19"/>
  <c r="H61" i="13" s="1"/>
  <c r="J59" i="19"/>
  <c r="H59" i="13" s="1"/>
  <c r="J58" i="19"/>
  <c r="H58" i="13" s="1"/>
  <c r="J57" i="19"/>
  <c r="H57" i="13" s="1"/>
  <c r="J56" i="19"/>
  <c r="H56" i="13" s="1"/>
  <c r="J55" i="19"/>
  <c r="H55" i="13" s="1"/>
  <c r="J53" i="19"/>
  <c r="H53" i="13" s="1"/>
  <c r="J52" i="19"/>
  <c r="H52" i="13" s="1"/>
  <c r="J51" i="19"/>
  <c r="H51" i="13" s="1"/>
  <c r="J50" i="19"/>
  <c r="H50" i="13" s="1"/>
  <c r="J49" i="19"/>
  <c r="H49" i="13" s="1"/>
  <c r="J48" i="19"/>
  <c r="H48" i="13" s="1"/>
  <c r="J47" i="19"/>
  <c r="H47" i="13" s="1"/>
  <c r="J45" i="19"/>
  <c r="H45" i="13" s="1"/>
  <c r="J43" i="19"/>
  <c r="H43" i="13" s="1"/>
  <c r="J42" i="19"/>
  <c r="H42" i="13" s="1"/>
  <c r="J40" i="19"/>
  <c r="H40" i="13" s="1"/>
  <c r="J39" i="19"/>
  <c r="H39" i="13" s="1"/>
  <c r="J38" i="19"/>
  <c r="H38" i="13" s="1"/>
  <c r="J36" i="19"/>
  <c r="H36" i="13" s="1"/>
  <c r="J35" i="19"/>
  <c r="H35" i="13" s="1"/>
  <c r="J34" i="19"/>
  <c r="H34" i="13" s="1"/>
  <c r="J33" i="19"/>
  <c r="H33" i="13" s="1"/>
  <c r="J32" i="19"/>
  <c r="H32" i="13" s="1"/>
  <c r="J31" i="19"/>
  <c r="H31" i="13" s="1"/>
  <c r="J30" i="19"/>
  <c r="H30" i="13" s="1"/>
  <c r="J29" i="19"/>
  <c r="H29" i="13" s="1"/>
  <c r="J28" i="19"/>
  <c r="H28" i="13" s="1"/>
  <c r="J27" i="19"/>
  <c r="H27" i="13" s="1"/>
  <c r="J25" i="19"/>
  <c r="H25" i="13" s="1"/>
  <c r="J24" i="19"/>
  <c r="H24" i="13" s="1"/>
  <c r="J22" i="19"/>
  <c r="H22" i="13" s="1"/>
  <c r="J20" i="19"/>
  <c r="H20" i="13" s="1"/>
  <c r="J19" i="19"/>
  <c r="H19" i="13" s="1"/>
  <c r="J18" i="19"/>
  <c r="H18" i="13" s="1"/>
  <c r="J17" i="19"/>
  <c r="H17" i="13" s="1"/>
  <c r="J16" i="19"/>
  <c r="H16" i="13" s="1"/>
  <c r="J15" i="19"/>
  <c r="H15" i="13" s="1"/>
  <c r="J14" i="19"/>
  <c r="H14" i="13" s="1"/>
  <c r="J13" i="19"/>
  <c r="H13" i="13" s="1"/>
  <c r="J12" i="19"/>
  <c r="H12" i="13" s="1"/>
  <c r="J11" i="19"/>
  <c r="H11" i="13" s="1"/>
  <c r="J10" i="19"/>
  <c r="H10" i="13" s="1"/>
  <c r="J9" i="19"/>
  <c r="H9" i="13" s="1"/>
  <c r="J8" i="19"/>
  <c r="H8" i="13" s="1"/>
  <c r="J4" i="19"/>
  <c r="H4" i="13" s="1"/>
  <c r="G115" i="19"/>
  <c r="J115" i="19" l="1"/>
  <c r="H115" i="13" s="1"/>
  <c r="J3" i="19"/>
  <c r="B77" i="4" l="1"/>
  <c r="C77" i="4"/>
  <c r="D77" i="4"/>
  <c r="G77" i="4"/>
  <c r="F77" i="4"/>
  <c r="J77" i="3" l="1"/>
  <c r="F77" i="13" s="1"/>
  <c r="I115" i="3"/>
  <c r="H115" i="3"/>
  <c r="E115" i="3"/>
  <c r="F115" i="3"/>
  <c r="D115" i="3"/>
  <c r="F77" i="2" l="1"/>
  <c r="D77" i="2"/>
  <c r="C77" i="2"/>
  <c r="B77" i="2"/>
  <c r="G77" i="2" l="1"/>
  <c r="I115" i="1"/>
  <c r="J77" i="1" l="1"/>
  <c r="D77" i="13" s="1"/>
  <c r="J98" i="1" l="1"/>
  <c r="D98" i="13" s="1"/>
  <c r="J98" i="10" l="1"/>
  <c r="M98" i="13" s="1"/>
  <c r="J98" i="7" l="1"/>
  <c r="J98" i="13" s="1"/>
  <c r="J98" i="3" l="1"/>
  <c r="F98" i="13" s="1"/>
  <c r="J108" i="3" l="1"/>
  <c r="F108" i="13" s="1"/>
  <c r="J108" i="1"/>
  <c r="D108" i="13" s="1"/>
  <c r="J4" i="10" l="1"/>
  <c r="M7" i="13"/>
  <c r="J8" i="10"/>
  <c r="M8" i="13" s="1"/>
  <c r="J9" i="10"/>
  <c r="M9" i="13" s="1"/>
  <c r="M10" i="13"/>
  <c r="J11" i="10"/>
  <c r="M11" i="13" s="1"/>
  <c r="J12" i="10"/>
  <c r="M12" i="13" s="1"/>
  <c r="J13" i="10"/>
  <c r="M13" i="13" s="1"/>
  <c r="J14" i="10"/>
  <c r="M14" i="13" s="1"/>
  <c r="J15" i="10"/>
  <c r="M15" i="13" s="1"/>
  <c r="J16" i="10"/>
  <c r="M16" i="13" s="1"/>
  <c r="J17" i="10"/>
  <c r="M17" i="13" s="1"/>
  <c r="P17" i="13" s="1"/>
  <c r="J18" i="10"/>
  <c r="M18" i="13" s="1"/>
  <c r="J19" i="10"/>
  <c r="M19" i="13" s="1"/>
  <c r="J20" i="10"/>
  <c r="M20" i="13" s="1"/>
  <c r="J22" i="10"/>
  <c r="M22" i="13" s="1"/>
  <c r="J23" i="10"/>
  <c r="M23" i="13" s="1"/>
  <c r="J24" i="10"/>
  <c r="M24" i="13" s="1"/>
  <c r="J25" i="10"/>
  <c r="M25" i="13" s="1"/>
  <c r="M26" i="13"/>
  <c r="J27" i="10"/>
  <c r="M27" i="13" s="1"/>
  <c r="J28" i="10"/>
  <c r="M28" i="13" s="1"/>
  <c r="J29" i="10"/>
  <c r="M29" i="13" s="1"/>
  <c r="J30" i="10"/>
  <c r="M30" i="13" s="1"/>
  <c r="J31" i="10"/>
  <c r="M31" i="13" s="1"/>
  <c r="J32" i="10"/>
  <c r="M32" i="13" s="1"/>
  <c r="J33" i="10"/>
  <c r="M33" i="13" s="1"/>
  <c r="P33" i="13" s="1"/>
  <c r="J34" i="10"/>
  <c r="M34" i="13" s="1"/>
  <c r="J35" i="10"/>
  <c r="M35" i="13" s="1"/>
  <c r="M36" i="13"/>
  <c r="M37" i="13"/>
  <c r="J38" i="10"/>
  <c r="M38" i="13" s="1"/>
  <c r="J39" i="10"/>
  <c r="M39" i="13" s="1"/>
  <c r="J40" i="10"/>
  <c r="M40" i="13" s="1"/>
  <c r="M41" i="13"/>
  <c r="M42" i="13"/>
  <c r="J43" i="10"/>
  <c r="M43" i="13" s="1"/>
  <c r="M44" i="13"/>
  <c r="J45" i="10"/>
  <c r="M45" i="13" s="1"/>
  <c r="J47" i="10"/>
  <c r="M47" i="13" s="1"/>
  <c r="J48" i="10"/>
  <c r="M48" i="13" s="1"/>
  <c r="J49" i="10"/>
  <c r="M49" i="13" s="1"/>
  <c r="J50" i="10"/>
  <c r="M50" i="13" s="1"/>
  <c r="J51" i="10"/>
  <c r="M51" i="13" s="1"/>
  <c r="M52" i="13"/>
  <c r="M53" i="13"/>
  <c r="J54" i="10"/>
  <c r="M54" i="13" s="1"/>
  <c r="J55" i="10"/>
  <c r="M55" i="13" s="1"/>
  <c r="J56" i="10"/>
  <c r="M56" i="13" s="1"/>
  <c r="J57" i="10"/>
  <c r="M57" i="13" s="1"/>
  <c r="M58" i="13"/>
  <c r="J59" i="10"/>
  <c r="M59" i="13" s="1"/>
  <c r="J60" i="10"/>
  <c r="M60" i="13" s="1"/>
  <c r="J61" i="10"/>
  <c r="M61" i="13" s="1"/>
  <c r="J62" i="10"/>
  <c r="M62" i="13" s="1"/>
  <c r="J63" i="10"/>
  <c r="M63" i="13" s="1"/>
  <c r="J64" i="10"/>
  <c r="M64" i="13" s="1"/>
  <c r="J65" i="10"/>
  <c r="M65" i="13" s="1"/>
  <c r="J66" i="10"/>
  <c r="M66" i="13" s="1"/>
  <c r="J67" i="10"/>
  <c r="M67" i="13" s="1"/>
  <c r="J68" i="10"/>
  <c r="M68" i="13" s="1"/>
  <c r="J69" i="10"/>
  <c r="M69" i="13" s="1"/>
  <c r="J70" i="10"/>
  <c r="M70" i="13" s="1"/>
  <c r="J71" i="10"/>
  <c r="M71" i="13" s="1"/>
  <c r="J72" i="10"/>
  <c r="M72" i="13" s="1"/>
  <c r="J73" i="10"/>
  <c r="M73" i="13" s="1"/>
  <c r="J74" i="10"/>
  <c r="M74" i="13" s="1"/>
  <c r="J75" i="10"/>
  <c r="M75" i="13" s="1"/>
  <c r="J76" i="10"/>
  <c r="M76" i="13" s="1"/>
  <c r="J78" i="10"/>
  <c r="M78" i="13" s="1"/>
  <c r="J79" i="10"/>
  <c r="M79" i="13" s="1"/>
  <c r="J80" i="10"/>
  <c r="M80" i="13" s="1"/>
  <c r="J81" i="10"/>
  <c r="M81" i="13" s="1"/>
  <c r="J82" i="10"/>
  <c r="M82" i="13" s="1"/>
  <c r="J83" i="10"/>
  <c r="M83" i="13" s="1"/>
  <c r="J84" i="10"/>
  <c r="M84" i="13" s="1"/>
  <c r="J85" i="10"/>
  <c r="M85" i="13" s="1"/>
  <c r="J86" i="10"/>
  <c r="M86" i="13" s="1"/>
  <c r="J87" i="10"/>
  <c r="M87" i="13" s="1"/>
  <c r="J88" i="10"/>
  <c r="M88" i="13" s="1"/>
  <c r="J89" i="10"/>
  <c r="M89" i="13" s="1"/>
  <c r="J90" i="10"/>
  <c r="M90" i="13" s="1"/>
  <c r="J91" i="10"/>
  <c r="M91" i="13" s="1"/>
  <c r="J92" i="10"/>
  <c r="M92" i="13" s="1"/>
  <c r="J93" i="10"/>
  <c r="M93" i="13" s="1"/>
  <c r="J94" i="10"/>
  <c r="M94" i="13" s="1"/>
  <c r="M95" i="13"/>
  <c r="J96" i="10"/>
  <c r="M96" i="13" s="1"/>
  <c r="J97" i="10"/>
  <c r="M97" i="13" s="1"/>
  <c r="J99" i="10"/>
  <c r="M99" i="13" s="1"/>
  <c r="J100" i="10"/>
  <c r="M100" i="13" s="1"/>
  <c r="J101" i="10"/>
  <c r="M101" i="13" s="1"/>
  <c r="J102" i="10"/>
  <c r="M102" i="13" s="1"/>
  <c r="J103" i="10"/>
  <c r="M103" i="13" s="1"/>
  <c r="J104" i="10"/>
  <c r="M104" i="13" s="1"/>
  <c r="J105" i="10"/>
  <c r="M105" i="13" s="1"/>
  <c r="J106" i="10"/>
  <c r="M106" i="13" s="1"/>
  <c r="J107" i="10"/>
  <c r="M107" i="13" s="1"/>
  <c r="J108" i="10"/>
  <c r="M108" i="13" s="1"/>
  <c r="J109" i="10"/>
  <c r="M109" i="13" s="1"/>
  <c r="J110" i="10"/>
  <c r="M110" i="13" s="1"/>
  <c r="J111" i="10"/>
  <c r="M111" i="13" s="1"/>
  <c r="M112" i="13"/>
  <c r="J114" i="10"/>
  <c r="M113" i="13" s="1"/>
  <c r="J3" i="10"/>
  <c r="G115" i="10" l="1"/>
  <c r="J115" i="10" s="1"/>
  <c r="M114" i="13" s="1"/>
  <c r="P114" i="13" s="1"/>
  <c r="H3" i="8" l="1"/>
  <c r="H4" i="8" l="1"/>
  <c r="H5" i="8"/>
  <c r="H8" i="8"/>
  <c r="H9" i="8"/>
  <c r="H12" i="8"/>
  <c r="H13" i="8"/>
  <c r="H15" i="8"/>
  <c r="H17" i="8"/>
  <c r="H18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7" i="8"/>
  <c r="H39" i="8"/>
  <c r="H40" i="8"/>
  <c r="H41" i="8"/>
  <c r="H42" i="8"/>
  <c r="H43" i="8"/>
  <c r="H45" i="8"/>
  <c r="H47" i="8"/>
  <c r="H48" i="8"/>
  <c r="H49" i="8"/>
  <c r="H50" i="8"/>
  <c r="H51" i="8"/>
  <c r="H52" i="8"/>
  <c r="H53" i="8"/>
  <c r="H55" i="8"/>
  <c r="H56" i="8"/>
  <c r="H57" i="8"/>
  <c r="H60" i="8"/>
  <c r="H61" i="8"/>
  <c r="H62" i="8"/>
  <c r="H63" i="8"/>
  <c r="H65" i="8"/>
  <c r="H66" i="8"/>
  <c r="H67" i="8"/>
  <c r="H68" i="8"/>
  <c r="H69" i="8"/>
  <c r="H70" i="8"/>
  <c r="H73" i="8"/>
  <c r="H74" i="8"/>
  <c r="H76" i="8"/>
  <c r="E77" i="8"/>
  <c r="H77" i="8" s="1"/>
  <c r="H38" i="8" l="1"/>
  <c r="H7" i="8"/>
  <c r="J7" i="7" l="1"/>
  <c r="J7" i="13" s="1"/>
  <c r="J4" i="7" l="1"/>
  <c r="J4" i="13" s="1"/>
  <c r="J5" i="7"/>
  <c r="J5" i="13" s="1"/>
  <c r="J6" i="7"/>
  <c r="J8" i="7"/>
  <c r="J8" i="13" s="1"/>
  <c r="J9" i="7"/>
  <c r="J9" i="13" s="1"/>
  <c r="J10" i="7"/>
  <c r="J10" i="13" s="1"/>
  <c r="J11" i="7"/>
  <c r="J11" i="13" s="1"/>
  <c r="J12" i="7"/>
  <c r="J12" i="13" s="1"/>
  <c r="J13" i="7"/>
  <c r="J13" i="13" s="1"/>
  <c r="J14" i="7"/>
  <c r="J14" i="13" s="1"/>
  <c r="J15" i="7"/>
  <c r="J15" i="13" s="1"/>
  <c r="J16" i="7"/>
  <c r="J16" i="13" s="1"/>
  <c r="J17" i="7"/>
  <c r="J17" i="13" s="1"/>
  <c r="J18" i="7"/>
  <c r="J18" i="13" s="1"/>
  <c r="J19" i="7"/>
  <c r="J19" i="13" s="1"/>
  <c r="J20" i="7"/>
  <c r="J20" i="13" s="1"/>
  <c r="J22" i="7"/>
  <c r="J22" i="13" s="1"/>
  <c r="J23" i="7"/>
  <c r="J23" i="13" s="1"/>
  <c r="J24" i="7"/>
  <c r="J24" i="13" s="1"/>
  <c r="J25" i="7"/>
  <c r="J25" i="13" s="1"/>
  <c r="J26" i="7"/>
  <c r="J26" i="13" s="1"/>
  <c r="J27" i="7"/>
  <c r="J27" i="13" s="1"/>
  <c r="J28" i="7"/>
  <c r="J28" i="13" s="1"/>
  <c r="J29" i="7"/>
  <c r="J29" i="13" s="1"/>
  <c r="J30" i="7"/>
  <c r="J30" i="13" s="1"/>
  <c r="J31" i="7"/>
  <c r="J31" i="13" s="1"/>
  <c r="J32" i="7"/>
  <c r="J32" i="13" s="1"/>
  <c r="J33" i="7"/>
  <c r="J33" i="13" s="1"/>
  <c r="J34" i="7"/>
  <c r="J34" i="13" s="1"/>
  <c r="J35" i="7"/>
  <c r="J35" i="13" s="1"/>
  <c r="J36" i="7"/>
  <c r="J36" i="13" s="1"/>
  <c r="J37" i="7"/>
  <c r="J37" i="13" s="1"/>
  <c r="J38" i="7"/>
  <c r="J38" i="13" s="1"/>
  <c r="J39" i="7"/>
  <c r="J39" i="13" s="1"/>
  <c r="J40" i="7"/>
  <c r="J40" i="13" s="1"/>
  <c r="J41" i="7"/>
  <c r="J41" i="13" s="1"/>
  <c r="J42" i="7"/>
  <c r="J42" i="13" s="1"/>
  <c r="J43" i="7"/>
  <c r="J43" i="13" s="1"/>
  <c r="J44" i="7"/>
  <c r="J44" i="13" s="1"/>
  <c r="J45" i="7"/>
  <c r="J45" i="13" s="1"/>
  <c r="J46" i="7"/>
  <c r="J46" i="13" s="1"/>
  <c r="J47" i="7"/>
  <c r="J47" i="13" s="1"/>
  <c r="J48" i="7"/>
  <c r="J48" i="13" s="1"/>
  <c r="J49" i="7"/>
  <c r="J49" i="13" s="1"/>
  <c r="J50" i="7"/>
  <c r="J50" i="13" s="1"/>
  <c r="J51" i="7"/>
  <c r="J51" i="13" s="1"/>
  <c r="J52" i="7"/>
  <c r="J52" i="13" s="1"/>
  <c r="J53" i="7"/>
  <c r="J53" i="13" s="1"/>
  <c r="J54" i="7"/>
  <c r="J54" i="13" s="1"/>
  <c r="J55" i="7"/>
  <c r="J55" i="13" s="1"/>
  <c r="J56" i="7"/>
  <c r="J56" i="13" s="1"/>
  <c r="J57" i="7"/>
  <c r="J57" i="13" s="1"/>
  <c r="J59" i="7"/>
  <c r="J59" i="13" s="1"/>
  <c r="J60" i="7"/>
  <c r="J60" i="13" s="1"/>
  <c r="J61" i="7"/>
  <c r="J61" i="13" s="1"/>
  <c r="J62" i="7"/>
  <c r="J62" i="13" s="1"/>
  <c r="J63" i="7"/>
  <c r="J63" i="13" s="1"/>
  <c r="J64" i="7"/>
  <c r="J64" i="13" s="1"/>
  <c r="J65" i="7"/>
  <c r="J65" i="13" s="1"/>
  <c r="J66" i="7"/>
  <c r="J66" i="13" s="1"/>
  <c r="J67" i="7"/>
  <c r="J67" i="13" s="1"/>
  <c r="J68" i="7"/>
  <c r="J68" i="13" s="1"/>
  <c r="J69" i="7"/>
  <c r="J69" i="13" s="1"/>
  <c r="J70" i="7"/>
  <c r="J70" i="13" s="1"/>
  <c r="J71" i="7"/>
  <c r="J71" i="13" s="1"/>
  <c r="J72" i="7"/>
  <c r="J72" i="13" s="1"/>
  <c r="J73" i="7"/>
  <c r="J73" i="13" s="1"/>
  <c r="J74" i="7"/>
  <c r="J74" i="13" s="1"/>
  <c r="J75" i="7"/>
  <c r="J75" i="13" s="1"/>
  <c r="J76" i="7"/>
  <c r="J76" i="13" s="1"/>
  <c r="J78" i="7"/>
  <c r="J78" i="13" s="1"/>
  <c r="J79" i="7"/>
  <c r="J79" i="13" s="1"/>
  <c r="J80" i="7"/>
  <c r="J80" i="13" s="1"/>
  <c r="J81" i="7"/>
  <c r="J81" i="13" s="1"/>
  <c r="J82" i="7"/>
  <c r="J82" i="13" s="1"/>
  <c r="J83" i="7"/>
  <c r="J83" i="13" s="1"/>
  <c r="J84" i="7"/>
  <c r="J84" i="13" s="1"/>
  <c r="J85" i="7"/>
  <c r="J85" i="13" s="1"/>
  <c r="J86" i="7"/>
  <c r="J86" i="13" s="1"/>
  <c r="J87" i="7"/>
  <c r="J87" i="13" s="1"/>
  <c r="J88" i="7"/>
  <c r="J88" i="13" s="1"/>
  <c r="J89" i="7"/>
  <c r="J89" i="13" s="1"/>
  <c r="J90" i="7"/>
  <c r="J90" i="13" s="1"/>
  <c r="J91" i="7"/>
  <c r="J91" i="13" s="1"/>
  <c r="J92" i="7"/>
  <c r="J92" i="13" s="1"/>
  <c r="J93" i="7"/>
  <c r="J93" i="13" s="1"/>
  <c r="J94" i="7"/>
  <c r="J94" i="13" s="1"/>
  <c r="J95" i="7"/>
  <c r="J95" i="13" s="1"/>
  <c r="J96" i="7"/>
  <c r="J96" i="13" s="1"/>
  <c r="J97" i="7"/>
  <c r="J97" i="13" s="1"/>
  <c r="J99" i="7"/>
  <c r="J99" i="13" s="1"/>
  <c r="J100" i="7"/>
  <c r="J100" i="13" s="1"/>
  <c r="J101" i="7"/>
  <c r="J101" i="13" s="1"/>
  <c r="J102" i="7"/>
  <c r="J102" i="13" s="1"/>
  <c r="J103" i="7"/>
  <c r="J103" i="13" s="1"/>
  <c r="J104" i="7"/>
  <c r="J104" i="13" s="1"/>
  <c r="J105" i="7"/>
  <c r="J105" i="13" s="1"/>
  <c r="J106" i="7"/>
  <c r="J106" i="13" s="1"/>
  <c r="J107" i="7"/>
  <c r="J107" i="13" s="1"/>
  <c r="J108" i="7"/>
  <c r="J108" i="13" s="1"/>
  <c r="J109" i="7"/>
  <c r="J109" i="13" s="1"/>
  <c r="J110" i="7"/>
  <c r="J110" i="13" s="1"/>
  <c r="J111" i="7"/>
  <c r="J111" i="13" s="1"/>
  <c r="J112" i="7"/>
  <c r="J112" i="13" s="1"/>
  <c r="J114" i="7"/>
  <c r="J114" i="13" s="1"/>
  <c r="J3" i="7"/>
  <c r="G115" i="7" l="1"/>
  <c r="J115" i="7" s="1"/>
  <c r="J115" i="13" s="1"/>
  <c r="J58" i="7"/>
  <c r="J58" i="13" s="1"/>
  <c r="H4" i="6" l="1"/>
  <c r="H5" i="6"/>
  <c r="H7" i="6"/>
  <c r="H8" i="6"/>
  <c r="H9" i="6"/>
  <c r="H12" i="6"/>
  <c r="H13" i="6"/>
  <c r="H15" i="6"/>
  <c r="H18" i="6"/>
  <c r="H21" i="6"/>
  <c r="H22" i="6"/>
  <c r="H23" i="6"/>
  <c r="H24" i="6"/>
  <c r="H25" i="6"/>
  <c r="H26" i="6"/>
  <c r="H27" i="6"/>
  <c r="H28" i="6"/>
  <c r="H30" i="6"/>
  <c r="H31" i="6"/>
  <c r="H32" i="6"/>
  <c r="H33" i="6"/>
  <c r="H34" i="6"/>
  <c r="H37" i="6"/>
  <c r="H39" i="6"/>
  <c r="H40" i="6"/>
  <c r="H41" i="6"/>
  <c r="H42" i="6"/>
  <c r="H43" i="6"/>
  <c r="H45" i="6"/>
  <c r="H47" i="6"/>
  <c r="H48" i="6"/>
  <c r="H49" i="6"/>
  <c r="H50" i="6"/>
  <c r="H51" i="6"/>
  <c r="H52" i="6"/>
  <c r="H53" i="6"/>
  <c r="H56" i="6"/>
  <c r="H57" i="6"/>
  <c r="H60" i="6"/>
  <c r="H61" i="6"/>
  <c r="H62" i="6"/>
  <c r="H63" i="6"/>
  <c r="H64" i="6"/>
  <c r="H65" i="6"/>
  <c r="H66" i="6"/>
  <c r="H67" i="6"/>
  <c r="H68" i="6"/>
  <c r="H69" i="6"/>
  <c r="H70" i="6"/>
  <c r="H73" i="6"/>
  <c r="H74" i="6"/>
  <c r="H76" i="6"/>
  <c r="H3" i="6"/>
  <c r="H35" i="6" l="1"/>
  <c r="E77" i="6"/>
  <c r="H77" i="6" s="1"/>
  <c r="H4" i="4" l="1"/>
  <c r="H7" i="4"/>
  <c r="H8" i="4"/>
  <c r="H12" i="4"/>
  <c r="H13" i="4"/>
  <c r="H15" i="4"/>
  <c r="H17" i="4"/>
  <c r="H18" i="4"/>
  <c r="H21" i="4"/>
  <c r="H22" i="4"/>
  <c r="H23" i="4"/>
  <c r="H24" i="4"/>
  <c r="H25" i="4"/>
  <c r="H26" i="4"/>
  <c r="H27" i="4"/>
  <c r="H31" i="4"/>
  <c r="H32" i="4"/>
  <c r="H33" i="4"/>
  <c r="H34" i="4"/>
  <c r="H35" i="4"/>
  <c r="H37" i="4"/>
  <c r="H39" i="4"/>
  <c r="H40" i="4"/>
  <c r="H41" i="4"/>
  <c r="H42" i="4"/>
  <c r="H43" i="4"/>
  <c r="H45" i="4"/>
  <c r="H47" i="4"/>
  <c r="H48" i="4"/>
  <c r="H49" i="4"/>
  <c r="H50" i="4"/>
  <c r="H51" i="4"/>
  <c r="H55" i="4"/>
  <c r="H56" i="4"/>
  <c r="H57" i="4"/>
  <c r="H60" i="4"/>
  <c r="H61" i="4"/>
  <c r="H62" i="4"/>
  <c r="H63" i="4"/>
  <c r="H64" i="4"/>
  <c r="H65" i="4"/>
  <c r="H66" i="4"/>
  <c r="H67" i="4"/>
  <c r="H68" i="4"/>
  <c r="H73" i="4"/>
  <c r="H74" i="4"/>
  <c r="H76" i="4"/>
  <c r="H3" i="4"/>
  <c r="E77" i="4" l="1"/>
  <c r="H77" i="4" s="1"/>
  <c r="J114" i="3" l="1"/>
  <c r="F114" i="13" s="1"/>
  <c r="J102" i="3" l="1"/>
  <c r="F102" i="13" s="1"/>
  <c r="J7" i="3" l="1"/>
  <c r="F7" i="13" s="1"/>
  <c r="J8" i="3"/>
  <c r="F8" i="13" s="1"/>
  <c r="J9" i="3"/>
  <c r="F9" i="13" s="1"/>
  <c r="J11" i="3"/>
  <c r="F11" i="13" s="1"/>
  <c r="J12" i="3"/>
  <c r="F12" i="13" s="1"/>
  <c r="J13" i="3"/>
  <c r="F13" i="13" s="1"/>
  <c r="J14" i="3"/>
  <c r="F14" i="13" s="1"/>
  <c r="J15" i="3"/>
  <c r="F15" i="13" s="1"/>
  <c r="J17" i="3"/>
  <c r="F17" i="13" s="1"/>
  <c r="J18" i="3"/>
  <c r="F18" i="13" s="1"/>
  <c r="J20" i="3"/>
  <c r="F20" i="13" s="1"/>
  <c r="J22" i="3"/>
  <c r="F22" i="13" s="1"/>
  <c r="J24" i="3"/>
  <c r="F24" i="13" s="1"/>
  <c r="J25" i="3"/>
  <c r="F25" i="13" s="1"/>
  <c r="J27" i="3"/>
  <c r="F27" i="13" s="1"/>
  <c r="J30" i="3"/>
  <c r="F30" i="13" s="1"/>
  <c r="J31" i="3"/>
  <c r="F31" i="13" s="1"/>
  <c r="J32" i="3"/>
  <c r="F32" i="13" s="1"/>
  <c r="J33" i="3"/>
  <c r="F33" i="13" s="1"/>
  <c r="J34" i="3"/>
  <c r="F34" i="13" s="1"/>
  <c r="J38" i="3"/>
  <c r="F38" i="13" s="1"/>
  <c r="J39" i="3"/>
  <c r="F39" i="13" s="1"/>
  <c r="J41" i="3"/>
  <c r="F41" i="13" s="1"/>
  <c r="J43" i="3"/>
  <c r="F43" i="13" s="1"/>
  <c r="J44" i="3"/>
  <c r="F44" i="13" s="1"/>
  <c r="J45" i="3"/>
  <c r="F45" i="13" s="1"/>
  <c r="J46" i="3"/>
  <c r="F46" i="13" s="1"/>
  <c r="J47" i="3"/>
  <c r="F47" i="13" s="1"/>
  <c r="J48" i="3"/>
  <c r="F48" i="13" s="1"/>
  <c r="J49" i="3"/>
  <c r="F49" i="13" s="1"/>
  <c r="J50" i="3"/>
  <c r="F50" i="13" s="1"/>
  <c r="J51" i="3"/>
  <c r="F51" i="13" s="1"/>
  <c r="J52" i="3"/>
  <c r="F52" i="13" s="1"/>
  <c r="J53" i="3"/>
  <c r="F53" i="13" s="1"/>
  <c r="J54" i="3"/>
  <c r="F54" i="13" s="1"/>
  <c r="J55" i="3"/>
  <c r="F55" i="13" s="1"/>
  <c r="J56" i="3"/>
  <c r="F56" i="13" s="1"/>
  <c r="J57" i="3"/>
  <c r="F57" i="13" s="1"/>
  <c r="J58" i="3"/>
  <c r="F58" i="13" s="1"/>
  <c r="J61" i="3"/>
  <c r="F61" i="13" s="1"/>
  <c r="J62" i="3"/>
  <c r="F62" i="13" s="1"/>
  <c r="J64" i="3"/>
  <c r="F64" i="13" s="1"/>
  <c r="J65" i="3"/>
  <c r="F65" i="13" s="1"/>
  <c r="J66" i="3"/>
  <c r="F66" i="13" s="1"/>
  <c r="J67" i="3"/>
  <c r="F67" i="13" s="1"/>
  <c r="J68" i="3"/>
  <c r="F68" i="13" s="1"/>
  <c r="J69" i="3"/>
  <c r="F69" i="13" s="1"/>
  <c r="J70" i="3"/>
  <c r="F70" i="13" s="1"/>
  <c r="J71" i="3"/>
  <c r="F71" i="13" s="1"/>
  <c r="J72" i="3"/>
  <c r="F72" i="13" s="1"/>
  <c r="J73" i="3"/>
  <c r="F73" i="13" s="1"/>
  <c r="J74" i="3"/>
  <c r="F74" i="13" s="1"/>
  <c r="J75" i="3"/>
  <c r="F75" i="13" s="1"/>
  <c r="J76" i="3"/>
  <c r="F76" i="13" s="1"/>
  <c r="J78" i="3"/>
  <c r="F78" i="13" s="1"/>
  <c r="J79" i="3"/>
  <c r="F79" i="13" s="1"/>
  <c r="J80" i="3"/>
  <c r="F80" i="13" s="1"/>
  <c r="J81" i="3"/>
  <c r="F81" i="13" s="1"/>
  <c r="J82" i="3"/>
  <c r="F82" i="13" s="1"/>
  <c r="J84" i="3"/>
  <c r="F84" i="13" s="1"/>
  <c r="J85" i="3"/>
  <c r="F85" i="13" s="1"/>
  <c r="J86" i="3"/>
  <c r="F86" i="13" s="1"/>
  <c r="J87" i="3"/>
  <c r="F87" i="13" s="1"/>
  <c r="J88" i="3"/>
  <c r="F88" i="13" s="1"/>
  <c r="J90" i="3"/>
  <c r="F90" i="13" s="1"/>
  <c r="J91" i="3"/>
  <c r="F91" i="13" s="1"/>
  <c r="J92" i="3"/>
  <c r="F92" i="13" s="1"/>
  <c r="J93" i="3"/>
  <c r="F93" i="13" s="1"/>
  <c r="J94" i="3"/>
  <c r="F94" i="13" s="1"/>
  <c r="J97" i="3"/>
  <c r="F97" i="13" s="1"/>
  <c r="J99" i="3"/>
  <c r="F99" i="13" s="1"/>
  <c r="J100" i="3"/>
  <c r="F100" i="13" s="1"/>
  <c r="J101" i="3"/>
  <c r="F101" i="13" s="1"/>
  <c r="J103" i="3"/>
  <c r="F103" i="13" s="1"/>
  <c r="J104" i="3"/>
  <c r="F104" i="13" s="1"/>
  <c r="J105" i="3"/>
  <c r="F105" i="13" s="1"/>
  <c r="J106" i="3"/>
  <c r="F106" i="13" s="1"/>
  <c r="J107" i="3"/>
  <c r="F107" i="13" s="1"/>
  <c r="J109" i="3"/>
  <c r="F109" i="13" s="1"/>
  <c r="J110" i="3"/>
  <c r="F110" i="13" s="1"/>
  <c r="J111" i="3"/>
  <c r="F111" i="13" s="1"/>
  <c r="J112" i="3"/>
  <c r="F112" i="13" s="1"/>
  <c r="J3" i="3"/>
  <c r="F3" i="13" s="1"/>
  <c r="G115" i="3" l="1"/>
  <c r="J115" i="3" s="1"/>
  <c r="F115" i="13" s="1"/>
  <c r="H7" i="2" l="1"/>
  <c r="H8" i="2"/>
  <c r="H9" i="2"/>
  <c r="H12" i="2"/>
  <c r="H17" i="2"/>
  <c r="H18" i="2"/>
  <c r="H23" i="2"/>
  <c r="H24" i="2"/>
  <c r="H25" i="2"/>
  <c r="H26" i="2"/>
  <c r="H27" i="2"/>
  <c r="H29" i="2"/>
  <c r="H31" i="2"/>
  <c r="H32" i="2"/>
  <c r="H33" i="2"/>
  <c r="H34" i="2"/>
  <c r="H37" i="2"/>
  <c r="H40" i="2"/>
  <c r="H41" i="2"/>
  <c r="H42" i="2"/>
  <c r="H43" i="2"/>
  <c r="H45" i="2"/>
  <c r="H47" i="2"/>
  <c r="H48" i="2"/>
  <c r="H49" i="2"/>
  <c r="H51" i="2"/>
  <c r="H52" i="2"/>
  <c r="H53" i="2"/>
  <c r="H55" i="2"/>
  <c r="H56" i="2"/>
  <c r="H60" i="2"/>
  <c r="H61" i="2"/>
  <c r="H62" i="2"/>
  <c r="H63" i="2"/>
  <c r="H64" i="2"/>
  <c r="H65" i="2"/>
  <c r="H66" i="2"/>
  <c r="H67" i="2"/>
  <c r="H68" i="2"/>
  <c r="H69" i="2"/>
  <c r="H73" i="2"/>
  <c r="H74" i="2"/>
  <c r="H76" i="2"/>
  <c r="E77" i="2"/>
  <c r="H3" i="2"/>
  <c r="H77" i="2" l="1"/>
  <c r="J49" i="1" l="1"/>
  <c r="D49" i="13" s="1"/>
  <c r="F115" i="1" l="1"/>
  <c r="E115" i="1"/>
  <c r="D115" i="1"/>
  <c r="H115" i="1"/>
  <c r="G115" i="1" l="1"/>
  <c r="J115" i="1" s="1"/>
  <c r="D115" i="13" s="1"/>
  <c r="J107" i="1"/>
  <c r="D107" i="13" s="1"/>
  <c r="J83" i="1" l="1"/>
  <c r="D83" i="13" s="1"/>
  <c r="J4" i="1"/>
  <c r="D4" i="13" s="1"/>
  <c r="J7" i="1"/>
  <c r="D7" i="13" s="1"/>
  <c r="J8" i="1"/>
  <c r="D8" i="13" s="1"/>
  <c r="J9" i="1"/>
  <c r="D9" i="13" s="1"/>
  <c r="J10" i="1"/>
  <c r="D10" i="13" s="1"/>
  <c r="J11" i="1"/>
  <c r="D11" i="13" s="1"/>
  <c r="J12" i="1"/>
  <c r="D12" i="13" s="1"/>
  <c r="J13" i="1"/>
  <c r="D13" i="13" s="1"/>
  <c r="J14" i="1"/>
  <c r="D14" i="13" s="1"/>
  <c r="J15" i="1"/>
  <c r="D15" i="13" s="1"/>
  <c r="J16" i="1"/>
  <c r="D16" i="13" s="1"/>
  <c r="J17" i="1"/>
  <c r="D17" i="13" s="1"/>
  <c r="J18" i="1"/>
  <c r="D18" i="13" s="1"/>
  <c r="J19" i="1"/>
  <c r="D19" i="13" s="1"/>
  <c r="J20" i="1"/>
  <c r="D20" i="13" s="1"/>
  <c r="J21" i="1"/>
  <c r="D21" i="13" s="1"/>
  <c r="J22" i="1"/>
  <c r="D22" i="13" s="1"/>
  <c r="J23" i="1"/>
  <c r="D23" i="13" s="1"/>
  <c r="J24" i="1"/>
  <c r="D24" i="13" s="1"/>
  <c r="J25" i="1"/>
  <c r="D25" i="13" s="1"/>
  <c r="J28" i="1"/>
  <c r="D28" i="13" s="1"/>
  <c r="J30" i="1"/>
  <c r="D30" i="13" s="1"/>
  <c r="J31" i="1"/>
  <c r="D31" i="13" s="1"/>
  <c r="J32" i="1"/>
  <c r="D32" i="13" s="1"/>
  <c r="J33" i="1"/>
  <c r="D33" i="13" s="1"/>
  <c r="J34" i="1"/>
  <c r="D34" i="13" s="1"/>
  <c r="J35" i="1"/>
  <c r="D35" i="13" s="1"/>
  <c r="J38" i="1"/>
  <c r="D38" i="13" s="1"/>
  <c r="J39" i="1"/>
  <c r="D39" i="13" s="1"/>
  <c r="J40" i="1"/>
  <c r="D40" i="13" s="1"/>
  <c r="J41" i="1"/>
  <c r="D41" i="13" s="1"/>
  <c r="J43" i="1"/>
  <c r="D43" i="13" s="1"/>
  <c r="J45" i="1"/>
  <c r="D45" i="13" s="1"/>
  <c r="J47" i="1"/>
  <c r="D47" i="13" s="1"/>
  <c r="J48" i="1"/>
  <c r="D48" i="13" s="1"/>
  <c r="J50" i="1"/>
  <c r="D50" i="13" s="1"/>
  <c r="J51" i="1"/>
  <c r="D51" i="13" s="1"/>
  <c r="J52" i="1"/>
  <c r="D52" i="13" s="1"/>
  <c r="J53" i="1"/>
  <c r="D53" i="13" s="1"/>
  <c r="J54" i="1"/>
  <c r="D54" i="13" s="1"/>
  <c r="J55" i="1"/>
  <c r="D55" i="13" s="1"/>
  <c r="J56" i="1"/>
  <c r="D56" i="13" s="1"/>
  <c r="J57" i="1"/>
  <c r="D57" i="13" s="1"/>
  <c r="J58" i="1"/>
  <c r="D58" i="13" s="1"/>
  <c r="J59" i="1"/>
  <c r="D59" i="13" s="1"/>
  <c r="J61" i="1"/>
  <c r="D61" i="13" s="1"/>
  <c r="J63" i="1"/>
  <c r="D63" i="13" s="1"/>
  <c r="J64" i="1"/>
  <c r="D64" i="13" s="1"/>
  <c r="J65" i="1"/>
  <c r="D65" i="13" s="1"/>
  <c r="J66" i="1"/>
  <c r="D66" i="13" s="1"/>
  <c r="J67" i="1"/>
  <c r="D67" i="13" s="1"/>
  <c r="J68" i="1"/>
  <c r="D68" i="13" s="1"/>
  <c r="J69" i="1"/>
  <c r="D69" i="13" s="1"/>
  <c r="J70" i="1"/>
  <c r="D70" i="13" s="1"/>
  <c r="J71" i="1"/>
  <c r="D71" i="13" s="1"/>
  <c r="J72" i="1"/>
  <c r="D72" i="13" s="1"/>
  <c r="J73" i="1"/>
  <c r="D73" i="13" s="1"/>
  <c r="J74" i="1"/>
  <c r="D74" i="13" s="1"/>
  <c r="J75" i="1"/>
  <c r="D75" i="13" s="1"/>
  <c r="J76" i="1"/>
  <c r="D76" i="13" s="1"/>
  <c r="J78" i="1"/>
  <c r="D78" i="13" s="1"/>
  <c r="J79" i="1"/>
  <c r="D79" i="13" s="1"/>
  <c r="J80" i="1"/>
  <c r="D80" i="13" s="1"/>
  <c r="J82" i="1"/>
  <c r="D82" i="13" s="1"/>
  <c r="J84" i="1"/>
  <c r="D84" i="13" s="1"/>
  <c r="J86" i="1"/>
  <c r="D86" i="13" s="1"/>
  <c r="J87" i="1"/>
  <c r="D87" i="13" s="1"/>
  <c r="J88" i="1"/>
  <c r="D88" i="13" s="1"/>
  <c r="J89" i="1"/>
  <c r="D89" i="13" s="1"/>
  <c r="J90" i="1"/>
  <c r="D90" i="13" s="1"/>
  <c r="J91" i="1"/>
  <c r="D91" i="13" s="1"/>
  <c r="J92" i="1"/>
  <c r="D92" i="13" s="1"/>
  <c r="J93" i="1"/>
  <c r="D93" i="13" s="1"/>
  <c r="J94" i="1"/>
  <c r="D94" i="13" s="1"/>
  <c r="J95" i="1"/>
  <c r="D95" i="13" s="1"/>
  <c r="J97" i="1"/>
  <c r="D97" i="13" s="1"/>
  <c r="J99" i="1"/>
  <c r="D99" i="13" s="1"/>
  <c r="J100" i="1"/>
  <c r="D100" i="13" s="1"/>
  <c r="J101" i="1"/>
  <c r="D101" i="13" s="1"/>
  <c r="J102" i="1"/>
  <c r="D102" i="13" s="1"/>
  <c r="J103" i="1"/>
  <c r="D103" i="13" s="1"/>
  <c r="J104" i="1"/>
  <c r="D104" i="13" s="1"/>
  <c r="J105" i="1"/>
  <c r="D105" i="13" s="1"/>
  <c r="J106" i="1"/>
  <c r="D106" i="13" s="1"/>
  <c r="J109" i="1"/>
  <c r="D109" i="13" s="1"/>
  <c r="J110" i="1"/>
  <c r="D110" i="13" s="1"/>
  <c r="J111" i="1"/>
  <c r="D111" i="13" s="1"/>
  <c r="J112" i="1"/>
  <c r="D112" i="13" s="1"/>
  <c r="J3" i="1"/>
  <c r="D3" i="13" s="1"/>
</calcChain>
</file>

<file path=xl/sharedStrings.xml><?xml version="1.0" encoding="utf-8"?>
<sst xmlns="http://schemas.openxmlformats.org/spreadsheetml/2006/main" count="6242" uniqueCount="517">
  <si>
    <t>CLINIC</t>
  </si>
  <si>
    <t>COUNTY</t>
  </si>
  <si>
    <t>SITE</t>
  </si>
  <si>
    <t>Yes</t>
  </si>
  <si>
    <t>No</t>
  </si>
  <si>
    <t>Refused</t>
  </si>
  <si>
    <t>Total Statements</t>
  </si>
  <si>
    <t>Total Appilications Mailed</t>
  </si>
  <si>
    <t>Contact Count**</t>
  </si>
  <si>
    <t>%</t>
  </si>
  <si>
    <t>00101</t>
  </si>
  <si>
    <t>Adair</t>
  </si>
  <si>
    <t>Stilwell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</si>
  <si>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</si>
  <si>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</si>
  <si>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</si>
  <si>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</si>
  <si>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</si>
  <si>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</si>
  <si>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</si>
  <si>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</si>
  <si>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</si>
  <si>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</si>
  <si>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</si>
  <si>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</si>
  <si>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</si>
  <si>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</si>
  <si>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</si>
  <si>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</si>
  <si>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</si>
  <si>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</si>
  <si>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</si>
  <si>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</si>
  <si>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</si>
  <si>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</si>
  <si>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</si>
  <si>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</si>
  <si>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</si>
  <si>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</si>
  <si>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</si>
  <si>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</si>
  <si>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</si>
  <si>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</si>
  <si>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</si>
  <si>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</si>
  <si>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</si>
  <si>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</si>
  <si>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</si>
  <si>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</si>
  <si>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</si>
  <si>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</si>
  <si>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</si>
  <si>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</si>
  <si>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</si>
  <si>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</si>
  <si>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</si>
  <si>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</si>
  <si>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</si>
  <si>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</si>
  <si>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</si>
  <si>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</si>
  <si>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</si>
  <si>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</si>
  <si>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</si>
  <si>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</si>
  <si>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</si>
  <si>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</si>
  <si>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</si>
  <si>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</si>
  <si>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</si>
  <si>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</si>
  <si>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</si>
  <si>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</si>
  <si>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</si>
  <si>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</si>
  <si>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</si>
  <si>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</si>
  <si>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</si>
  <si>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</si>
  <si>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</si>
  <si>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</si>
  <si>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</si>
  <si>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</si>
  <si>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</si>
  <si>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</si>
  <si>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</si>
  <si>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</si>
  <si>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</si>
  <si>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</si>
  <si>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</si>
  <si>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</si>
  <si>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</si>
  <si>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</si>
  <si>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</si>
  <si>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</si>
  <si>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</si>
  <si>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</si>
  <si>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</si>
  <si>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</si>
  <si>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</si>
  <si>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</si>
  <si>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</si>
  <si>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</si>
  <si>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</si>
  <si>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</si>
  <si>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</si>
  <si>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</si>
  <si>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</si>
  <si>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</si>
  <si>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</si>
  <si>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</si>
  <si>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</si>
  <si>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</si>
  <si>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</si>
  <si>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</si>
  <si>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</si>
  <si>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</si>
  <si>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</si>
  <si>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</si>
  <si>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</si>
  <si>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</si>
  <si>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</si>
  <si>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</si>
  <si>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</si>
  <si>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</si>
  <si>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</si>
  <si>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</si>
  <si>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</si>
  <si>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</si>
  <si>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</si>
  <si>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</si>
  <si>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</si>
  <si>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</si>
  <si>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</si>
  <si>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</si>
  <si>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</si>
  <si>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</si>
  <si>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</si>
  <si>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</si>
  <si>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</si>
  <si>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</si>
  <si>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</si>
  <si>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</si>
  <si>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</si>
  <si>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</si>
  <si>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</si>
  <si>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</si>
  <si>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</si>
  <si>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</si>
  <si>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</si>
  <si>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</si>
  <si>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</si>
  <si>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</si>
  <si>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</si>
  <si>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</si>
  <si>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</si>
  <si>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</si>
  <si>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</si>
  <si>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</si>
  <si>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</si>
  <si>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</si>
  <si>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</si>
  <si>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</si>
  <si>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</si>
  <si>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</si>
  <si>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</si>
  <si>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</si>
  <si>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</si>
  <si>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</si>
  <si>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</si>
  <si>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</si>
  <si>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</si>
  <si>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</si>
  <si>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</si>
  <si>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</si>
  <si>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</si>
  <si>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</si>
  <si>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</si>
  <si>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</si>
  <si>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</si>
  <si>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</si>
  <si>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</si>
  <si>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</si>
  <si>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</si>
  <si>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</si>
  <si>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</si>
  <si>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</si>
  <si>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</si>
  <si>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</si>
  <si>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</si>
  <si>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</si>
  <si>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</si>
  <si>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</si>
  <si>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</si>
  <si>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</si>
  <si>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</si>
  <si>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</si>
  <si>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</si>
  <si>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</si>
  <si>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</si>
  <si>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</si>
  <si>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</si>
  <si>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</si>
  <si>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</si>
  <si>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</si>
  <si>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</si>
  <si>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</si>
  <si>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</si>
  <si>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</si>
  <si>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</si>
  <si>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</si>
  <si>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</si>
  <si>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</si>
  <si>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</si>
  <si>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</si>
  <si>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</si>
  <si>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</si>
  <si>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</si>
  <si>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</si>
  <si>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</si>
  <si>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</si>
  <si>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</si>
  <si>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</si>
  <si>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</si>
  <si>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</si>
  <si>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</si>
  <si>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</si>
  <si>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</si>
  <si>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</si>
  <si>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</si>
  <si>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</si>
  <si>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</si>
  <si>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</si>
  <si>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</si>
  <si>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</si>
  <si>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</si>
  <si>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</si>
  <si>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</si>
  <si>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</si>
  <si>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</si>
  <si>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</si>
  <si>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</si>
  <si>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</si>
  <si>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</si>
  <si>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</si>
  <si>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</si>
  <si>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</si>
  <si>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</si>
  <si>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</si>
  <si>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</si>
  <si>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</si>
  <si>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</si>
  <si>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</si>
  <si>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</si>
  <si>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</si>
  <si>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</si>
  <si>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</si>
  <si>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</si>
  <si>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</si>
  <si>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</si>
  <si>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</si>
  <si>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</si>
  <si>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</si>
  <si>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</si>
  <si>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</si>
  <si>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</si>
  <si>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</si>
  <si>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</si>
  <si>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</si>
  <si>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</si>
  <si>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</si>
  <si>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</si>
  <si>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</si>
  <si>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</si>
  <si>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</si>
  <si>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</si>
  <si>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</si>
  <si>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</si>
  <si>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</si>
  <si>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</si>
  <si>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</si>
  <si>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</si>
  <si>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</si>
  <si>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</si>
  <si>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</si>
  <si>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</si>
  <si>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</si>
  <si>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</si>
  <si>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</si>
  <si>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</si>
  <si>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</si>
  <si>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</si>
  <si>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</si>
  <si>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</si>
  <si>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</si>
  <si>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</si>
  <si>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</si>
  <si>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</si>
  <si>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</si>
  <si>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</si>
  <si>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</si>
  <si>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</si>
  <si>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</si>
  <si>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</si>
  <si>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</si>
  <si>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918-696-7292</t>
  </si>
  <si>
    <t>580-889-2116</t>
  </si>
  <si>
    <t>580-625-3693</t>
  </si>
  <si>
    <t>Cheri Cumiford</t>
  </si>
  <si>
    <t>580-928-5551</t>
  </si>
  <si>
    <t>580-225-1173</t>
  </si>
  <si>
    <t>580-924-4299</t>
  </si>
  <si>
    <t>Mary Crawford</t>
  </si>
  <si>
    <t>405-247-2507</t>
  </si>
  <si>
    <t>405-262-0042</t>
  </si>
  <si>
    <t>405-354-4872</t>
  </si>
  <si>
    <t>580-223-9705 Ext. 335</t>
  </si>
  <si>
    <t>580-229-1291</t>
  </si>
  <si>
    <t>918-456-8826</t>
  </si>
  <si>
    <t>Gina Self</t>
  </si>
  <si>
    <t>Rosa Balderrama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</si>
  <si>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</si>
  <si>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</si>
  <si>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</si>
  <si>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</si>
  <si>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</si>
  <si>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</si>
  <si>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</si>
  <si>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</si>
  <si>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</si>
  <si>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</si>
  <si>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</si>
  <si>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</si>
  <si>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918-224-5531</t>
  </si>
  <si>
    <t>Vicki Fleming</t>
  </si>
  <si>
    <t>580-323-2100</t>
  </si>
  <si>
    <t>Sara Hay</t>
  </si>
  <si>
    <t>580-922-7361 Ext. 151</t>
  </si>
  <si>
    <t>Jennifer Hill</t>
  </si>
  <si>
    <t>580-938-2551 Ext. 5538</t>
  </si>
  <si>
    <t>Patricia Frickenschmidt</t>
  </si>
  <si>
    <t>580-233-0650</t>
  </si>
  <si>
    <t>Rosalba Tapia</t>
  </si>
  <si>
    <t>405-238-7346</t>
  </si>
  <si>
    <t>405-224-2022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</si>
  <si>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</si>
  <si>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</si>
  <si>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</si>
  <si>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</si>
  <si>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</si>
  <si>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</si>
  <si>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</si>
  <si>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</si>
  <si>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405-379-3313</t>
  </si>
  <si>
    <t>580-482-7308</t>
  </si>
  <si>
    <t>580-228-2313</t>
  </si>
  <si>
    <t>580-371-2470</t>
  </si>
  <si>
    <t>580-762-1641</t>
  </si>
  <si>
    <t>June Fetters</t>
  </si>
  <si>
    <t>580-363-5520</t>
  </si>
  <si>
    <t>405-375-3008</t>
  </si>
  <si>
    <t>Lori Reddick</t>
  </si>
  <si>
    <t>918-465-5673</t>
  </si>
  <si>
    <t>Pamela Simmons</t>
  </si>
  <si>
    <t>405-258-2640</t>
  </si>
  <si>
    <t>Diana Heilman-Gilliam</t>
  </si>
  <si>
    <t>405-282-3485</t>
  </si>
  <si>
    <t>580-276-2531</t>
  </si>
  <si>
    <t>405-527-6541</t>
  </si>
  <si>
    <t>405-485-3319</t>
  </si>
  <si>
    <t>580-286-6629</t>
  </si>
  <si>
    <t>Susan Eubanks</t>
  </si>
  <si>
    <t>918-689-7774</t>
  </si>
  <si>
    <t>April Blizzard</t>
  </si>
  <si>
    <t>918-473-5416</t>
  </si>
  <si>
    <t>Patti Steelman</t>
  </si>
  <si>
    <t>580-227-3362</t>
  </si>
  <si>
    <t>580-795-3705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</si>
  <si>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</si>
  <si>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</si>
  <si>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</si>
  <si>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</si>
  <si>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</si>
  <si>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</si>
  <si>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</si>
  <si>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</si>
  <si>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</si>
  <si>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</si>
  <si>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405-769-1370</t>
  </si>
  <si>
    <t>405-348-4680</t>
  </si>
  <si>
    <t>405-942-2008</t>
  </si>
  <si>
    <t>Diana Jackson</t>
  </si>
  <si>
    <t xml:space="preserve">405-632-6688 </t>
  </si>
  <si>
    <t>405-582-2286</t>
  </si>
  <si>
    <t>Denise Treagesser</t>
  </si>
  <si>
    <t>918-756-1883</t>
  </si>
  <si>
    <t>918-287-3740</t>
  </si>
  <si>
    <t>918-762-3643</t>
  </si>
  <si>
    <t>918-385-2546</t>
  </si>
  <si>
    <t>Crystia Light</t>
  </si>
  <si>
    <t>405-372-8200</t>
  </si>
  <si>
    <t>918-225-3377</t>
  </si>
  <si>
    <t>Margaret Key</t>
  </si>
  <si>
    <t>918-426-7342</t>
  </si>
  <si>
    <t>580-332-2011</t>
  </si>
  <si>
    <t>405-273-2157</t>
  </si>
  <si>
    <t>Lois Sharp</t>
  </si>
  <si>
    <t>580-298-6624</t>
  </si>
  <si>
    <t>580-497-2320</t>
  </si>
  <si>
    <t>918-341-3166</t>
  </si>
  <si>
    <t>Kathy Cline</t>
  </si>
  <si>
    <t>405-382-4369</t>
  </si>
  <si>
    <t>918-775-6201 Ext. 235</t>
  </si>
  <si>
    <t>Regina Wright</t>
  </si>
  <si>
    <t>580-252-0270</t>
  </si>
  <si>
    <t>Abby Flores</t>
  </si>
  <si>
    <t>580-335-2163</t>
  </si>
  <si>
    <t>Leticia Cruz</t>
  </si>
  <si>
    <t>918-295-6174</t>
  </si>
  <si>
    <t>Man Lun Vung</t>
  </si>
  <si>
    <t>918-477-0041</t>
  </si>
  <si>
    <t>Mari Patton</t>
  </si>
  <si>
    <t>918-596-8650</t>
  </si>
  <si>
    <t>918-595-4280</t>
  </si>
  <si>
    <t>Kathryn Leland</t>
  </si>
  <si>
    <t>918-369-3155</t>
  </si>
  <si>
    <t>918-591-6103</t>
  </si>
  <si>
    <t>Norma Repack</t>
  </si>
  <si>
    <t>918-669-8204</t>
  </si>
  <si>
    <t>Elaine Wyatt</t>
  </si>
  <si>
    <t>918-595-4562</t>
  </si>
  <si>
    <t>TCCHD-Owasso</t>
  </si>
  <si>
    <t>Alejandra Avila</t>
  </si>
  <si>
    <t>918-376-4363</t>
  </si>
  <si>
    <t>Kerry Siewert</t>
  </si>
  <si>
    <t>Cindy Archer</t>
  </si>
  <si>
    <t>918-335-3005</t>
  </si>
  <si>
    <t>580-327-3192</t>
  </si>
  <si>
    <t>Jeri Dwinelle</t>
  </si>
  <si>
    <t>580-256-6416</t>
  </si>
  <si>
    <t>Verla Barton</t>
  </si>
  <si>
    <t>Maria Hernandez</t>
  </si>
  <si>
    <t>Pat McCane</t>
  </si>
  <si>
    <t>Marisela Sanchez-Gomez</t>
  </si>
  <si>
    <t>Russell Mosal</t>
  </si>
  <si>
    <t>Joyce Fox</t>
  </si>
  <si>
    <t>Jolene Graham</t>
  </si>
  <si>
    <t>Daisy Garay</t>
  </si>
  <si>
    <t>Anna Stringfellow</t>
  </si>
  <si>
    <t>Deloris Rose</t>
  </si>
  <si>
    <t>Ana Sofia Malloy</t>
  </si>
  <si>
    <t>Lisa Faulk-Gifford</t>
  </si>
  <si>
    <t>Synthia Brooks</t>
  </si>
  <si>
    <t>Wanda Harley</t>
  </si>
  <si>
    <t>918-540-2481 Ext. 100</t>
  </si>
  <si>
    <t>Esmeralda Mata-Ruiz</t>
  </si>
  <si>
    <t>Rhonda Jech</t>
  </si>
  <si>
    <t>Bonnie Payne</t>
  </si>
  <si>
    <t>Helen Lazcano</t>
  </si>
  <si>
    <t>918-594-4827</t>
  </si>
  <si>
    <t>918-485-2845</t>
  </si>
  <si>
    <t>TCCHD-Broken Arrow</t>
  </si>
  <si>
    <t>07234</t>
  </si>
  <si>
    <t xml:space="preserve">       </t>
  </si>
  <si>
    <t>918-893-3718</t>
  </si>
  <si>
    <t>Casey L. Jones</t>
  </si>
  <si>
    <t>Aurora N Torres</t>
  </si>
  <si>
    <t>Patricia Alamos</t>
  </si>
  <si>
    <t>Christy Garvie</t>
  </si>
  <si>
    <t>Esther Gutierrez</t>
  </si>
  <si>
    <t>Leonor Leal</t>
  </si>
  <si>
    <t>405-632-6688</t>
  </si>
  <si>
    <t>Tamara Storrs</t>
  </si>
  <si>
    <t>Baylee Keener</t>
  </si>
  <si>
    <t xml:space="preserve">918-253-4511 </t>
  </si>
  <si>
    <t>Kayla Jarrett</t>
  </si>
  <si>
    <t>918-485-3022</t>
  </si>
  <si>
    <t>918-647-8601 Ext.214</t>
  </si>
  <si>
    <t>580-326-8821 Ext. 201</t>
  </si>
  <si>
    <t>Jessica Rollins</t>
  </si>
  <si>
    <t>Jennifer Lusk</t>
  </si>
  <si>
    <t>Hadieha Hicks</t>
  </si>
  <si>
    <t>Maria Smith</t>
  </si>
  <si>
    <t>Janlee Hoppers</t>
  </si>
  <si>
    <t>Kilby Barringer</t>
  </si>
  <si>
    <t>Diana Samarripa</t>
  </si>
  <si>
    <t>05540</t>
  </si>
  <si>
    <t>Amanda Hull</t>
  </si>
  <si>
    <t>07235</t>
  </si>
  <si>
    <t>Morton East</t>
  </si>
  <si>
    <t>Morton-East</t>
  </si>
  <si>
    <t>05537</t>
  </si>
  <si>
    <t>OK.CCHD - Shepherd Mall</t>
  </si>
  <si>
    <t>Morton - East</t>
  </si>
  <si>
    <t>Sara Quach</t>
  </si>
  <si>
    <t>Sheryl Hendricks</t>
  </si>
  <si>
    <t>Mandy Sudik</t>
  </si>
  <si>
    <t>Sarah Hubbard</t>
  </si>
  <si>
    <t>05541</t>
  </si>
  <si>
    <t>Variety Care Britton</t>
  </si>
  <si>
    <t>Maria Cardenas</t>
  </si>
  <si>
    <t>Sheila Henderson</t>
  </si>
  <si>
    <t>Kelly Martin/Julia Mcgee</t>
  </si>
  <si>
    <t>Jennifer Gutierrez</t>
  </si>
  <si>
    <t>Sherry Reed/Betty Ford</t>
  </si>
  <si>
    <t>Nina Wright</t>
  </si>
  <si>
    <t>Gina Blankinship</t>
  </si>
  <si>
    <t>Sylvia Renee Whitehead-Harris</t>
  </si>
  <si>
    <t>Patricia Ramirez</t>
  </si>
  <si>
    <t>580-623-7977</t>
  </si>
  <si>
    <t>Maria Mata</t>
  </si>
  <si>
    <t>Patti Heath</t>
  </si>
  <si>
    <t>Jennifer Boyle</t>
  </si>
  <si>
    <t>99372</t>
  </si>
  <si>
    <t>OSDH</t>
  </si>
  <si>
    <t>WIC State Office</t>
  </si>
  <si>
    <t>Total Applications Mailed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</si>
</sst>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8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>
      <alignment vertical="top"/>
    </xf>
    <xf numFmtId="0" fontId="7" fillId="0" borderId="0">
      <alignment vertical="top"/>
    </xf>
  </cellStyleXfs>
  <cellXfs count="138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1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9" fontId="5" fillId="0" borderId="0" xfId="2" applyNumberFormat="1" applyFont="1" applyFill="1" applyAlignment="1">
      <alignment horizontal="right"/>
    </xf>
    <xf numFmtId="165" fontId="5" fillId="0" borderId="0" xfId="2" applyNumberFormat="1" applyFont="1" applyFill="1" applyAlignment="1">
      <alignment horizontal="center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8" xfId="0" applyNumberFormat="1" applyFont="1" applyFill="1" applyBorder="1" applyAlignment="1" applyProtection="1">
      <alignment horizontal="center"/>
    </xf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Protection="1"/>
    <xf numFmtId="9" fontId="5" fillId="0" borderId="8" xfId="2" applyNumberFormat="1" applyFont="1" applyFill="1" applyBorder="1" applyAlignment="1">
      <alignment horizontal="right"/>
    </xf>
    <xf numFmtId="49" fontId="4" fillId="0" borderId="0" xfId="0" applyNumberFormat="1" applyFont="1" applyFill="1" applyAlignment="1" applyProtection="1">
      <alignment horizontal="left"/>
    </xf>
    <xf numFmtId="37" fontId="4" fillId="0" borderId="11" xfId="0" applyNumberFormat="1" applyFont="1" applyFill="1" applyBorder="1" applyProtection="1"/>
    <xf numFmtId="9" fontId="5" fillId="0" borderId="0" xfId="2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>
      <alignment horizontal="center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7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9" fontId="4" fillId="0" borderId="6" xfId="2" applyNumberFormat="1" applyFont="1" applyFill="1" applyBorder="1" applyAlignment="1" applyProtection="1">
      <alignment horizontal="center"/>
    </xf>
    <xf numFmtId="9" fontId="4" fillId="0" borderId="0" xfId="2" applyNumberFormat="1" applyFont="1" applyFill="1" applyBorder="1" applyAlignment="1" applyProtection="1">
      <alignment horizontal="center"/>
    </xf>
    <xf numFmtId="165" fontId="4" fillId="0" borderId="0" xfId="2" applyNumberFormat="1" applyFont="1" applyFill="1" applyBorder="1" applyAlignment="1" applyProtection="1">
      <alignment horizontal="center"/>
    </xf>
    <xf numFmtId="9" fontId="5" fillId="0" borderId="7" xfId="2" applyNumberFormat="1" applyFont="1" applyBorder="1" applyAlignment="1">
      <alignment horizontal="center"/>
    </xf>
    <xf numFmtId="1" fontId="5" fillId="0" borderId="0" xfId="0" applyNumberFormat="1" applyFont="1"/>
    <xf numFmtId="49" fontId="4" fillId="0" borderId="0" xfId="0" quotePrefix="1" applyNumberFormat="1" applyFont="1" applyAlignment="1" applyProtection="1">
      <alignment horizontal="center"/>
    </xf>
    <xf numFmtId="49" fontId="4" fillId="0" borderId="8" xfId="0" applyNumberFormat="1" applyFont="1" applyBorder="1" applyAlignment="1" applyProtection="1">
      <alignment horizontal="center"/>
    </xf>
    <xf numFmtId="37" fontId="4" fillId="0" borderId="8" xfId="0" applyNumberFormat="1" applyFont="1" applyBorder="1" applyProtection="1"/>
    <xf numFmtId="37" fontId="4" fillId="0" borderId="9" xfId="0" applyNumberFormat="1" applyFont="1" applyBorder="1" applyProtection="1"/>
    <xf numFmtId="9" fontId="5" fillId="0" borderId="12" xfId="2" applyNumberFormat="1" applyFont="1" applyBorder="1" applyAlignment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37" fontId="4" fillId="0" borderId="0" xfId="0" applyNumberFormat="1" applyFont="1" applyBorder="1" applyProtection="1"/>
    <xf numFmtId="37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9" fontId="5" fillId="0" borderId="10" xfId="2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9" fontId="4" fillId="0" borderId="13" xfId="2" applyNumberFormat="1" applyFont="1" applyFill="1" applyBorder="1" applyAlignment="1" applyProtection="1">
      <alignment horizontal="center"/>
    </xf>
    <xf numFmtId="3" fontId="4" fillId="0" borderId="7" xfId="4" applyNumberFormat="1" applyFont="1" applyFill="1" applyBorder="1">
      <alignment vertical="top"/>
    </xf>
    <xf numFmtId="3" fontId="4" fillId="0" borderId="12" xfId="4" applyNumberFormat="1" applyFont="1" applyFill="1" applyBorder="1">
      <alignment vertical="top"/>
    </xf>
    <xf numFmtId="9" fontId="5" fillId="0" borderId="6" xfId="2" applyNumberFormat="1" applyFont="1" applyFill="1" applyBorder="1" applyAlignment="1">
      <alignment horizontal="right"/>
    </xf>
    <xf numFmtId="9" fontId="4" fillId="0" borderId="15" xfId="2" applyNumberFormat="1" applyFont="1" applyFill="1" applyBorder="1" applyAlignment="1" applyProtection="1">
      <alignment horizontal="center"/>
    </xf>
    <xf numFmtId="9" fontId="5" fillId="0" borderId="16" xfId="2" applyNumberFormat="1" applyFont="1" applyBorder="1" applyAlignment="1">
      <alignment horizontal="center"/>
    </xf>
    <xf numFmtId="9" fontId="5" fillId="0" borderId="17" xfId="2" applyNumberFormat="1" applyFont="1" applyFill="1" applyBorder="1" applyAlignment="1">
      <alignment horizontal="right"/>
    </xf>
    <xf numFmtId="9" fontId="3" fillId="0" borderId="1" xfId="0" applyNumberFormat="1" applyFont="1" applyFill="1" applyBorder="1" applyAlignment="1">
      <alignment horizontal="center"/>
    </xf>
    <xf numFmtId="9" fontId="5" fillId="0" borderId="1" xfId="0" applyNumberFormat="1" applyFont="1" applyFill="1" applyBorder="1" applyAlignment="1">
      <alignment horizontal="center" wrapText="1"/>
    </xf>
    <xf numFmtId="9" fontId="5" fillId="0" borderId="0" xfId="0" applyNumberFormat="1" applyFont="1" applyFill="1" applyAlignment="1">
      <alignment horizontal="center"/>
    </xf>
    <xf numFmtId="37" fontId="4" fillId="0" borderId="15" xfId="0" applyNumberFormat="1" applyFont="1" applyFill="1" applyBorder="1" applyProtection="1"/>
    <xf numFmtId="9" fontId="4" fillId="0" borderId="9" xfId="2" applyNumberFormat="1" applyFont="1" applyFill="1" applyBorder="1" applyAlignment="1" applyProtection="1">
      <alignment horizontal="center"/>
    </xf>
    <xf numFmtId="9" fontId="4" fillId="0" borderId="11" xfId="2" applyNumberFormat="1" applyFont="1" applyFill="1" applyBorder="1" applyAlignment="1" applyProtection="1">
      <alignment horizontal="center"/>
    </xf>
    <xf numFmtId="3" fontId="4" fillId="0" borderId="14" xfId="4" applyNumberFormat="1" applyFont="1" applyFill="1" applyBorder="1">
      <alignment vertical="top"/>
    </xf>
    <xf numFmtId="9" fontId="4" fillId="0" borderId="17" xfId="2" applyNumberFormat="1" applyFont="1" applyFill="1" applyBorder="1" applyAlignment="1" applyProtection="1">
      <alignment horizontal="center"/>
    </xf>
    <xf numFmtId="3" fontId="0" fillId="0" borderId="7" xfId="0" applyNumberFormat="1" applyFill="1" applyBorder="1" applyAlignment="1">
      <alignment vertical="top"/>
    </xf>
    <xf numFmtId="37" fontId="4" fillId="0" borderId="7" xfId="0" applyNumberFormat="1" applyFont="1" applyFill="1" applyBorder="1" applyProtection="1"/>
    <xf numFmtId="37" fontId="4" fillId="0" borderId="16" xfId="0" applyNumberFormat="1" applyFont="1" applyFill="1" applyBorder="1" applyProtection="1"/>
    <xf numFmtId="37" fontId="5" fillId="0" borderId="0" xfId="0" applyNumberFormat="1" applyFont="1" applyFill="1"/>
    <xf numFmtId="49" fontId="4" fillId="0" borderId="0" xfId="0" applyNumberFormat="1" applyFont="1" applyBorder="1" applyAlignment="1" applyProtection="1">
      <alignment horizontal="center"/>
    </xf>
    <xf numFmtId="49" fontId="4" fillId="0" borderId="15" xfId="0" applyNumberFormat="1" applyFont="1" applyBorder="1" applyAlignment="1" applyProtection="1">
      <alignment horizontal="left"/>
    </xf>
    <xf numFmtId="37" fontId="4" fillId="0" borderId="15" xfId="0" applyNumberFormat="1" applyFont="1" applyBorder="1" applyProtection="1"/>
    <xf numFmtId="37" fontId="4" fillId="0" borderId="11" xfId="0" applyNumberFormat="1" applyFont="1" applyBorder="1" applyProtection="1"/>
    <xf numFmtId="9" fontId="4" fillId="0" borderId="10" xfId="2" applyNumberFormat="1" applyFont="1" applyFill="1" applyBorder="1" applyAlignment="1" applyProtection="1">
      <alignment horizontal="center"/>
    </xf>
    <xf numFmtId="9" fontId="4" fillId="0" borderId="8" xfId="2" applyNumberFormat="1" applyFont="1" applyFill="1" applyBorder="1" applyAlignment="1" applyProtection="1">
      <alignment horizontal="center"/>
    </xf>
    <xf numFmtId="49" fontId="4" fillId="2" borderId="0" xfId="0" applyNumberFormat="1" applyFont="1" applyFill="1" applyAlignment="1" applyProtection="1">
      <alignment horizontal="center"/>
    </xf>
    <xf numFmtId="37" fontId="4" fillId="2" borderId="0" xfId="0" applyNumberFormat="1" applyFont="1" applyFill="1" applyProtection="1"/>
    <xf numFmtId="37" fontId="4" fillId="2" borderId="5" xfId="0" applyNumberFormat="1" applyFont="1" applyFill="1" applyBorder="1" applyProtection="1"/>
    <xf numFmtId="37" fontId="4" fillId="2" borderId="6" xfId="0" applyNumberFormat="1" applyFont="1" applyFill="1" applyBorder="1" applyProtection="1"/>
    <xf numFmtId="37" fontId="4" fillId="2" borderId="0" xfId="0" applyNumberFormat="1" applyFont="1" applyFill="1" applyBorder="1" applyProtection="1"/>
    <xf numFmtId="9" fontId="5" fillId="2" borderId="0" xfId="2" applyNumberFormat="1" applyFont="1" applyFill="1" applyAlignment="1">
      <alignment horizontal="right"/>
    </xf>
    <xf numFmtId="165" fontId="5" fillId="2" borderId="0" xfId="2" applyNumberFormat="1" applyFont="1" applyFill="1" applyAlignment="1">
      <alignment horizontal="center"/>
    </xf>
    <xf numFmtId="0" fontId="5" fillId="2" borderId="0" xfId="0" applyFont="1" applyFill="1"/>
    <xf numFmtId="49" fontId="4" fillId="2" borderId="0" xfId="0" quotePrefix="1" applyNumberFormat="1" applyFont="1" applyFill="1" applyAlignment="1" applyProtection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Border="1"/>
    <xf numFmtId="49" fontId="4" fillId="2" borderId="0" xfId="0" applyNumberFormat="1" applyFont="1" applyFill="1" applyBorder="1" applyAlignment="1" applyProtection="1">
      <alignment horizontal="center"/>
    </xf>
    <xf numFmtId="9" fontId="5" fillId="2" borderId="6" xfId="2" applyNumberFormat="1" applyFont="1" applyFill="1" applyBorder="1" applyAlignment="1">
      <alignment horizontal="right"/>
    </xf>
    <xf numFmtId="37" fontId="4" fillId="2" borderId="7" xfId="0" applyNumberFormat="1" applyFont="1" applyFill="1" applyBorder="1" applyProtection="1"/>
    <xf numFmtId="3" fontId="4" fillId="2" borderId="14" xfId="4" applyNumberFormat="1" applyFont="1" applyFill="1" applyBorder="1">
      <alignment vertical="top"/>
    </xf>
    <xf numFmtId="3" fontId="4" fillId="2" borderId="7" xfId="4" applyNumberFormat="1" applyFont="1" applyFill="1" applyBorder="1">
      <alignment vertical="top"/>
    </xf>
    <xf numFmtId="3" fontId="0" fillId="2" borderId="7" xfId="0" applyNumberFormat="1" applyFill="1" applyBorder="1" applyAlignment="1">
      <alignment vertical="top"/>
    </xf>
    <xf numFmtId="9" fontId="5" fillId="2" borderId="0" xfId="2" applyNumberFormat="1" applyFont="1" applyFill="1" applyBorder="1" applyAlignment="1">
      <alignment horizontal="right"/>
    </xf>
    <xf numFmtId="49" fontId="4" fillId="2" borderId="8" xfId="0" applyNumberFormat="1" applyFont="1" applyFill="1" applyBorder="1" applyAlignment="1" applyProtection="1">
      <alignment horizontal="center"/>
    </xf>
    <xf numFmtId="37" fontId="4" fillId="2" borderId="8" xfId="0" applyNumberFormat="1" applyFont="1" applyFill="1" applyBorder="1" applyProtection="1"/>
    <xf numFmtId="37" fontId="4" fillId="2" borderId="9" xfId="0" applyNumberFormat="1" applyFont="1" applyFill="1" applyBorder="1" applyProtection="1"/>
    <xf numFmtId="37" fontId="4" fillId="2" borderId="10" xfId="0" applyNumberFormat="1" applyFont="1" applyFill="1" applyBorder="1" applyProtection="1"/>
    <xf numFmtId="9" fontId="5" fillId="2" borderId="8" xfId="2" applyNumberFormat="1" applyFont="1" applyFill="1" applyBorder="1" applyAlignment="1">
      <alignment horizontal="right"/>
    </xf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</cellXfs>
  <cellStyles count="5">
    <cellStyle name="Comma" xfId="1" builtinId="3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60" activePane="bottomRight" state="frozen"/>
      <selection activeCell="H101" sqref="H101"/>
      <selection pane="topRight" activeCell="H101" sqref="H101"/>
      <selection pane="bottomLeft" activeCell="H101" sqref="H101"/>
      <selection pane="bottomRight" activeCell="B2" sqref="B1:B1048576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35">
        <v>44256</v>
      </c>
      <c r="C1" s="136"/>
      <c r="D1" s="136"/>
      <c r="E1" s="136"/>
      <c r="F1" s="136"/>
      <c r="G1" s="137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8</v>
      </c>
      <c r="D3" s="22">
        <v>0</v>
      </c>
      <c r="E3" s="22">
        <f>SUM(B3:D3)</f>
        <v>8</v>
      </c>
      <c r="F3" s="20">
        <v>0</v>
      </c>
      <c r="G3" s="100">
        <v>30</v>
      </c>
      <c r="H3" s="23">
        <f>E3/G3</f>
        <v>0.26666666666666666</v>
      </c>
    </row>
    <row r="4" spans="1:9" x14ac:dyDescent="0.25">
      <c r="A4" s="19" t="s">
        <v>14</v>
      </c>
      <c r="B4" s="21">
        <v>0</v>
      </c>
      <c r="C4" s="22">
        <v>0</v>
      </c>
      <c r="D4" s="22">
        <v>0</v>
      </c>
      <c r="E4" s="22">
        <f t="shared" ref="E4:E53" si="0">SUM(B4:D4)</f>
        <v>0</v>
      </c>
      <c r="F4" s="20">
        <v>0</v>
      </c>
      <c r="G4" s="88">
        <v>0</v>
      </c>
      <c r="H4" s="23">
        <v>0</v>
      </c>
    </row>
    <row r="5" spans="1:9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88">
        <v>0</v>
      </c>
      <c r="H5" s="23">
        <v>0</v>
      </c>
    </row>
    <row r="6" spans="1:9" x14ac:dyDescent="0.25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88">
        <v>1</v>
      </c>
      <c r="H6" s="23">
        <v>0</v>
      </c>
    </row>
    <row r="7" spans="1:9" x14ac:dyDescent="0.25">
      <c r="A7" s="19" t="s">
        <v>23</v>
      </c>
      <c r="B7" s="21">
        <v>0</v>
      </c>
      <c r="C7" s="22">
        <v>0</v>
      </c>
      <c r="D7" s="22">
        <v>0</v>
      </c>
      <c r="E7" s="22">
        <f t="shared" si="0"/>
        <v>0</v>
      </c>
      <c r="F7" s="20">
        <v>0</v>
      </c>
      <c r="G7" s="88">
        <v>11</v>
      </c>
      <c r="H7" s="23">
        <f t="shared" ref="H7:H52" si="1">E7/G7</f>
        <v>0</v>
      </c>
    </row>
    <row r="8" spans="1:9" x14ac:dyDescent="0.25">
      <c r="A8" s="19" t="s">
        <v>26</v>
      </c>
      <c r="B8" s="21">
        <v>61</v>
      </c>
      <c r="C8" s="22">
        <v>9</v>
      </c>
      <c r="D8" s="22">
        <v>25</v>
      </c>
      <c r="E8" s="22">
        <f t="shared" si="0"/>
        <v>95</v>
      </c>
      <c r="F8" s="20">
        <v>9</v>
      </c>
      <c r="G8" s="88">
        <v>16</v>
      </c>
      <c r="H8" s="23">
        <f t="shared" si="1"/>
        <v>5.9375</v>
      </c>
    </row>
    <row r="9" spans="1:9" x14ac:dyDescent="0.25">
      <c r="A9" s="19" t="s">
        <v>29</v>
      </c>
      <c r="B9" s="21">
        <v>0</v>
      </c>
      <c r="C9" s="22">
        <v>0</v>
      </c>
      <c r="D9" s="22">
        <v>0</v>
      </c>
      <c r="E9" s="22">
        <f t="shared" si="0"/>
        <v>0</v>
      </c>
      <c r="F9" s="20">
        <v>0</v>
      </c>
      <c r="G9" s="88">
        <v>0</v>
      </c>
      <c r="H9" s="23">
        <v>0</v>
      </c>
    </row>
    <row r="10" spans="1:9" x14ac:dyDescent="0.25">
      <c r="A10" s="19" t="s">
        <v>32</v>
      </c>
      <c r="B10" s="21">
        <v>0</v>
      </c>
      <c r="C10" s="22">
        <v>23</v>
      </c>
      <c r="D10" s="22">
        <v>0</v>
      </c>
      <c r="E10" s="22">
        <v>23</v>
      </c>
      <c r="F10" s="20">
        <v>0</v>
      </c>
      <c r="G10" s="88">
        <v>252</v>
      </c>
      <c r="H10" s="23">
        <v>9.1269841269841265E-2</v>
      </c>
    </row>
    <row r="11" spans="1:9" x14ac:dyDescent="0.25">
      <c r="A11" s="19" t="s">
        <v>37</v>
      </c>
      <c r="B11" s="21">
        <v>1</v>
      </c>
      <c r="C11" s="22">
        <v>35</v>
      </c>
      <c r="D11" s="22">
        <v>0</v>
      </c>
      <c r="E11" s="22">
        <v>36</v>
      </c>
      <c r="F11" s="20">
        <v>0</v>
      </c>
      <c r="G11" s="88">
        <v>60</v>
      </c>
      <c r="H11" s="23">
        <v>0.6</v>
      </c>
    </row>
    <row r="12" spans="1:9" x14ac:dyDescent="0.25">
      <c r="A12" s="19" t="s">
        <v>42</v>
      </c>
      <c r="B12" s="21">
        <v>0</v>
      </c>
      <c r="C12" s="22">
        <v>14</v>
      </c>
      <c r="D12" s="22">
        <v>0</v>
      </c>
      <c r="E12" s="22">
        <f t="shared" si="0"/>
        <v>14</v>
      </c>
      <c r="F12" s="20">
        <v>0</v>
      </c>
      <c r="G12" s="88">
        <v>18</v>
      </c>
      <c r="H12" s="23">
        <f t="shared" si="1"/>
        <v>0.77777777777777779</v>
      </c>
    </row>
    <row r="13" spans="1:9" x14ac:dyDescent="0.25">
      <c r="A13" s="19" t="s">
        <v>45</v>
      </c>
      <c r="B13" s="21">
        <v>1</v>
      </c>
      <c r="C13" s="22">
        <v>31</v>
      </c>
      <c r="D13" s="22">
        <v>0</v>
      </c>
      <c r="E13" s="22">
        <f t="shared" si="0"/>
        <v>32</v>
      </c>
      <c r="F13" s="20">
        <v>1</v>
      </c>
      <c r="G13" s="88">
        <v>0</v>
      </c>
      <c r="H13" s="23">
        <v>0</v>
      </c>
    </row>
    <row r="14" spans="1:9" x14ac:dyDescent="0.25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88">
        <v>170</v>
      </c>
      <c r="H14" s="23">
        <v>0</v>
      </c>
    </row>
    <row r="15" spans="1:9" x14ac:dyDescent="0.25">
      <c r="A15" s="19" t="s">
        <v>53</v>
      </c>
      <c r="B15" s="21">
        <v>0</v>
      </c>
      <c r="C15" s="22">
        <v>0</v>
      </c>
      <c r="D15" s="22">
        <v>0</v>
      </c>
      <c r="E15" s="22">
        <f t="shared" si="0"/>
        <v>0</v>
      </c>
      <c r="F15" s="20">
        <v>0</v>
      </c>
      <c r="G15" s="88">
        <v>0</v>
      </c>
      <c r="H15" s="23">
        <v>0</v>
      </c>
    </row>
    <row r="16" spans="1:9" x14ac:dyDescent="0.25">
      <c r="A16" s="19" t="s">
        <v>56</v>
      </c>
      <c r="B16" s="21">
        <v>3</v>
      </c>
      <c r="C16" s="22">
        <v>21</v>
      </c>
      <c r="D16" s="22">
        <v>0</v>
      </c>
      <c r="E16" s="22">
        <v>24</v>
      </c>
      <c r="F16" s="20">
        <v>1</v>
      </c>
      <c r="G16" s="88">
        <v>26</v>
      </c>
      <c r="H16" s="23">
        <v>0.92307692307692313</v>
      </c>
    </row>
    <row r="17" spans="1:20" x14ac:dyDescent="0.25">
      <c r="A17" s="19" t="s">
        <v>61</v>
      </c>
      <c r="B17" s="21">
        <v>4</v>
      </c>
      <c r="C17" s="22">
        <v>3</v>
      </c>
      <c r="D17" s="22">
        <v>0</v>
      </c>
      <c r="E17" s="22">
        <f t="shared" si="0"/>
        <v>7</v>
      </c>
      <c r="F17" s="20">
        <v>0</v>
      </c>
      <c r="G17" s="88">
        <v>2</v>
      </c>
      <c r="H17" s="23">
        <f t="shared" si="1"/>
        <v>3.5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88">
        <v>0</v>
      </c>
      <c r="H18" s="23">
        <v>0</v>
      </c>
    </row>
    <row r="19" spans="1:20" x14ac:dyDescent="0.25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88">
        <v>14</v>
      </c>
      <c r="H19" s="23">
        <v>0</v>
      </c>
    </row>
    <row r="20" spans="1:20" x14ac:dyDescent="0.25">
      <c r="A20" s="19" t="s">
        <v>72</v>
      </c>
      <c r="B20" s="21">
        <v>1</v>
      </c>
      <c r="C20" s="22">
        <v>2</v>
      </c>
      <c r="D20" s="22">
        <v>0</v>
      </c>
      <c r="E20" s="22">
        <v>3</v>
      </c>
      <c r="F20" s="20">
        <v>0</v>
      </c>
      <c r="G20" s="88">
        <v>1</v>
      </c>
      <c r="H20" s="23">
        <v>0</v>
      </c>
    </row>
    <row r="21" spans="1:20" x14ac:dyDescent="0.25">
      <c r="A21" s="19" t="s">
        <v>77</v>
      </c>
      <c r="B21" s="21">
        <v>0</v>
      </c>
      <c r="C21" s="22">
        <v>0</v>
      </c>
      <c r="D21" s="22">
        <v>0</v>
      </c>
      <c r="E21" s="22">
        <f t="shared" si="0"/>
        <v>0</v>
      </c>
      <c r="F21" s="20">
        <v>0</v>
      </c>
      <c r="G21" s="88">
        <v>0</v>
      </c>
      <c r="H21" s="23">
        <v>0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88">
        <v>0</v>
      </c>
      <c r="H22" s="23">
        <v>0</v>
      </c>
    </row>
    <row r="23" spans="1:20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88">
        <v>2</v>
      </c>
      <c r="H23" s="23">
        <f t="shared" si="1"/>
        <v>0</v>
      </c>
    </row>
    <row r="24" spans="1:20" x14ac:dyDescent="0.25">
      <c r="A24" s="19" t="s">
        <v>86</v>
      </c>
      <c r="B24" s="21">
        <v>2</v>
      </c>
      <c r="C24" s="22">
        <v>34</v>
      </c>
      <c r="D24" s="22">
        <v>0</v>
      </c>
      <c r="E24" s="22">
        <f t="shared" si="0"/>
        <v>36</v>
      </c>
      <c r="F24" s="20">
        <v>0</v>
      </c>
      <c r="G24" s="88">
        <v>178</v>
      </c>
      <c r="H24" s="23">
        <f t="shared" si="1"/>
        <v>0.20224719101123595</v>
      </c>
      <c r="T24" s="17" t="s">
        <v>88</v>
      </c>
    </row>
    <row r="25" spans="1:20" x14ac:dyDescent="0.25">
      <c r="A25" s="19" t="s">
        <v>90</v>
      </c>
      <c r="B25" s="21">
        <v>1</v>
      </c>
      <c r="C25" s="22">
        <v>32</v>
      </c>
      <c r="D25" s="22">
        <v>0</v>
      </c>
      <c r="E25" s="22">
        <f t="shared" si="0"/>
        <v>33</v>
      </c>
      <c r="F25" s="20">
        <v>0</v>
      </c>
      <c r="G25" s="88">
        <v>38</v>
      </c>
      <c r="H25" s="23">
        <f t="shared" si="1"/>
        <v>0.86842105263157898</v>
      </c>
    </row>
    <row r="26" spans="1:20" s="24" customFormat="1" x14ac:dyDescent="0.25">
      <c r="A26" s="19" t="s">
        <v>93</v>
      </c>
      <c r="B26" s="21">
        <v>10</v>
      </c>
      <c r="C26" s="22">
        <v>112</v>
      </c>
      <c r="D26" s="22">
        <v>0</v>
      </c>
      <c r="E26" s="22">
        <f t="shared" si="0"/>
        <v>122</v>
      </c>
      <c r="F26" s="20">
        <v>10</v>
      </c>
      <c r="G26" s="88">
        <v>46</v>
      </c>
      <c r="H26" s="23">
        <f t="shared" si="1"/>
        <v>2.652173913043478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5">
      <c r="A27" s="19" t="s">
        <v>96</v>
      </c>
      <c r="B27" s="21">
        <v>0</v>
      </c>
      <c r="C27" s="22">
        <v>14</v>
      </c>
      <c r="D27" s="22">
        <v>0</v>
      </c>
      <c r="E27" s="22">
        <f t="shared" si="0"/>
        <v>14</v>
      </c>
      <c r="F27" s="20">
        <v>0</v>
      </c>
      <c r="G27" s="88">
        <v>13</v>
      </c>
      <c r="H27" s="23">
        <f t="shared" si="1"/>
        <v>1.0769230769230769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5">
      <c r="A28" s="19" t="s">
        <v>99</v>
      </c>
      <c r="B28" s="21">
        <v>0</v>
      </c>
      <c r="C28" s="22">
        <v>5</v>
      </c>
      <c r="D28" s="22">
        <v>0</v>
      </c>
      <c r="E28" s="22">
        <f t="shared" si="0"/>
        <v>5</v>
      </c>
      <c r="F28" s="20">
        <v>0</v>
      </c>
      <c r="G28" s="88">
        <v>0</v>
      </c>
      <c r="H28" s="23">
        <v>0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5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88">
        <v>0</v>
      </c>
      <c r="H29" s="23">
        <v>0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88">
        <v>0</v>
      </c>
      <c r="H30" s="23">
        <v>0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5">
      <c r="A31" s="19" t="s">
        <v>108</v>
      </c>
      <c r="B31" s="21">
        <v>2</v>
      </c>
      <c r="C31" s="22">
        <v>23</v>
      </c>
      <c r="D31" s="22">
        <v>0</v>
      </c>
      <c r="E31" s="22">
        <f t="shared" si="0"/>
        <v>25</v>
      </c>
      <c r="F31" s="20">
        <v>2</v>
      </c>
      <c r="G31" s="88">
        <v>20</v>
      </c>
      <c r="H31" s="23">
        <f t="shared" si="1"/>
        <v>1.25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5">
      <c r="A32" s="19" t="s">
        <v>111</v>
      </c>
      <c r="B32" s="21">
        <v>0</v>
      </c>
      <c r="C32" s="22">
        <v>0</v>
      </c>
      <c r="D32" s="22">
        <v>0</v>
      </c>
      <c r="E32" s="22">
        <f t="shared" si="0"/>
        <v>0</v>
      </c>
      <c r="F32" s="20">
        <v>0</v>
      </c>
      <c r="G32" s="88">
        <v>15</v>
      </c>
      <c r="H32" s="23">
        <f t="shared" si="1"/>
        <v>0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5">
      <c r="A33" s="19" t="s">
        <v>114</v>
      </c>
      <c r="B33" s="21">
        <v>0</v>
      </c>
      <c r="C33" s="22">
        <v>4</v>
      </c>
      <c r="D33" s="22">
        <v>0</v>
      </c>
      <c r="E33" s="22">
        <f t="shared" si="0"/>
        <v>4</v>
      </c>
      <c r="F33" s="20">
        <v>0</v>
      </c>
      <c r="G33" s="88">
        <v>0</v>
      </c>
      <c r="H33" s="23">
        <v>0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5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88">
        <v>1</v>
      </c>
      <c r="H34" s="23">
        <f t="shared" si="1"/>
        <v>0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5">
      <c r="A35" s="19" t="s">
        <v>120</v>
      </c>
      <c r="B35" s="21">
        <v>0</v>
      </c>
      <c r="C35" s="22">
        <v>22</v>
      </c>
      <c r="D35" s="22">
        <v>0</v>
      </c>
      <c r="E35" s="22">
        <f t="shared" si="0"/>
        <v>22</v>
      </c>
      <c r="F35" s="20">
        <v>0</v>
      </c>
      <c r="G35" s="88">
        <v>0</v>
      </c>
      <c r="H35" s="23">
        <v>0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88">
        <v>2</v>
      </c>
      <c r="H36" s="23">
        <v>0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5">
      <c r="A37" s="19" t="s">
        <v>128</v>
      </c>
      <c r="B37" s="21">
        <v>0</v>
      </c>
      <c r="C37" s="22">
        <v>0</v>
      </c>
      <c r="D37" s="22">
        <v>0</v>
      </c>
      <c r="E37" s="22">
        <f t="shared" si="0"/>
        <v>0</v>
      </c>
      <c r="F37" s="20">
        <v>0</v>
      </c>
      <c r="G37" s="88">
        <v>44</v>
      </c>
      <c r="H37" s="23">
        <f t="shared" si="1"/>
        <v>0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5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88">
        <v>1</v>
      </c>
      <c r="H38" s="23">
        <f t="shared" si="1"/>
        <v>0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5">
      <c r="A39" s="19" t="s">
        <v>133</v>
      </c>
      <c r="B39" s="21">
        <v>0</v>
      </c>
      <c r="C39" s="22">
        <v>0</v>
      </c>
      <c r="D39" s="22">
        <v>0</v>
      </c>
      <c r="E39" s="22">
        <f t="shared" si="0"/>
        <v>0</v>
      </c>
      <c r="F39" s="20">
        <v>0</v>
      </c>
      <c r="G39" s="88">
        <v>1</v>
      </c>
      <c r="H39" s="23">
        <f t="shared" si="1"/>
        <v>0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5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88">
        <v>2</v>
      </c>
      <c r="H40" s="23">
        <f t="shared" si="1"/>
        <v>0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5">
      <c r="A41" s="19" t="s">
        <v>139</v>
      </c>
      <c r="B41" s="21">
        <v>0</v>
      </c>
      <c r="C41" s="22">
        <v>50</v>
      </c>
      <c r="D41" s="22">
        <v>0</v>
      </c>
      <c r="E41" s="22">
        <f t="shared" si="0"/>
        <v>50</v>
      </c>
      <c r="F41" s="20">
        <v>0</v>
      </c>
      <c r="G41" s="88">
        <v>43</v>
      </c>
      <c r="H41" s="23">
        <f t="shared" si="1"/>
        <v>1.1627906976744187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5">
      <c r="A42" s="19" t="s">
        <v>142</v>
      </c>
      <c r="B42" s="21">
        <v>1</v>
      </c>
      <c r="C42" s="22">
        <v>32</v>
      </c>
      <c r="D42" s="22">
        <v>0</v>
      </c>
      <c r="E42" s="22">
        <f t="shared" si="0"/>
        <v>33</v>
      </c>
      <c r="F42" s="20">
        <v>0</v>
      </c>
      <c r="G42" s="88">
        <v>72</v>
      </c>
      <c r="H42" s="23">
        <f t="shared" si="1"/>
        <v>0.45833333333333331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5">
      <c r="A43" s="19" t="s">
        <v>145</v>
      </c>
      <c r="B43" s="21">
        <v>0</v>
      </c>
      <c r="C43" s="22">
        <v>37</v>
      </c>
      <c r="D43" s="22">
        <v>0</v>
      </c>
      <c r="E43" s="22">
        <f t="shared" si="0"/>
        <v>37</v>
      </c>
      <c r="F43" s="20">
        <v>0</v>
      </c>
      <c r="G43" s="88">
        <v>35</v>
      </c>
      <c r="H43" s="23">
        <f t="shared" si="1"/>
        <v>1.0571428571428572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5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88">
        <v>23</v>
      </c>
      <c r="H44" s="23">
        <v>0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5">
      <c r="A45" s="19" t="s">
        <v>153</v>
      </c>
      <c r="B45" s="21">
        <v>2</v>
      </c>
      <c r="C45" s="22">
        <v>22</v>
      </c>
      <c r="D45" s="22">
        <v>0</v>
      </c>
      <c r="E45" s="22">
        <f t="shared" si="0"/>
        <v>24</v>
      </c>
      <c r="F45" s="20">
        <v>2</v>
      </c>
      <c r="G45" s="88">
        <v>1</v>
      </c>
      <c r="H45" s="23">
        <f t="shared" si="1"/>
        <v>24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5">
      <c r="A46" s="19" t="s">
        <v>156</v>
      </c>
      <c r="B46" s="21">
        <v>0</v>
      </c>
      <c r="C46" s="22">
        <v>19</v>
      </c>
      <c r="D46" s="22">
        <v>0</v>
      </c>
      <c r="E46" s="22">
        <v>19</v>
      </c>
      <c r="F46" s="20">
        <v>0</v>
      </c>
      <c r="G46" s="88">
        <v>23</v>
      </c>
      <c r="H46" s="23">
        <v>0.82608695652173914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5">
      <c r="A47" s="19" t="s">
        <v>161</v>
      </c>
      <c r="B47" s="21">
        <v>0</v>
      </c>
      <c r="C47" s="22">
        <v>0</v>
      </c>
      <c r="D47" s="22">
        <v>0</v>
      </c>
      <c r="E47" s="22">
        <f t="shared" si="0"/>
        <v>0</v>
      </c>
      <c r="F47" s="20">
        <v>0</v>
      </c>
      <c r="G47" s="88">
        <v>28</v>
      </c>
      <c r="H47" s="23">
        <f t="shared" si="1"/>
        <v>0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5">
      <c r="A48" s="19" t="s">
        <v>164</v>
      </c>
      <c r="B48" s="21">
        <v>0</v>
      </c>
      <c r="C48" s="22">
        <v>33</v>
      </c>
      <c r="D48" s="22">
        <v>0</v>
      </c>
      <c r="E48" s="22">
        <f t="shared" si="0"/>
        <v>33</v>
      </c>
      <c r="F48" s="20">
        <v>0</v>
      </c>
      <c r="G48" s="88">
        <v>50</v>
      </c>
      <c r="H48" s="23">
        <f t="shared" si="1"/>
        <v>0.66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5">
      <c r="A49" s="19" t="s">
        <v>167</v>
      </c>
      <c r="B49" s="21">
        <v>0</v>
      </c>
      <c r="C49" s="22">
        <v>0</v>
      </c>
      <c r="D49" s="22">
        <v>0</v>
      </c>
      <c r="E49" s="22">
        <f t="shared" si="0"/>
        <v>0</v>
      </c>
      <c r="F49" s="20">
        <v>0</v>
      </c>
      <c r="G49" s="88">
        <v>0</v>
      </c>
      <c r="H49" s="23">
        <v>0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5">
      <c r="A50" s="19" t="s">
        <v>170</v>
      </c>
      <c r="B50" s="21">
        <v>1</v>
      </c>
      <c r="C50" s="22">
        <v>0</v>
      </c>
      <c r="D50" s="22">
        <v>0</v>
      </c>
      <c r="E50" s="22">
        <f t="shared" si="0"/>
        <v>1</v>
      </c>
      <c r="F50" s="20">
        <v>0</v>
      </c>
      <c r="G50" s="88">
        <v>0</v>
      </c>
      <c r="H50" s="23">
        <v>0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5">
      <c r="A51" s="19" t="s">
        <v>173</v>
      </c>
      <c r="B51" s="21">
        <v>1</v>
      </c>
      <c r="C51" s="22">
        <v>21</v>
      </c>
      <c r="D51" s="22">
        <v>0</v>
      </c>
      <c r="E51" s="22">
        <f t="shared" si="0"/>
        <v>22</v>
      </c>
      <c r="F51" s="20">
        <v>1</v>
      </c>
      <c r="G51" s="88">
        <v>10</v>
      </c>
      <c r="H51" s="23">
        <f t="shared" si="1"/>
        <v>2.2000000000000002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5">
      <c r="A52" s="19" t="s">
        <v>175</v>
      </c>
      <c r="B52" s="21">
        <v>0</v>
      </c>
      <c r="C52" s="22">
        <v>0</v>
      </c>
      <c r="D52" s="22">
        <v>0</v>
      </c>
      <c r="E52" s="22">
        <f t="shared" si="0"/>
        <v>0</v>
      </c>
      <c r="F52" s="20">
        <v>0</v>
      </c>
      <c r="G52" s="88">
        <v>2</v>
      </c>
      <c r="H52" s="23">
        <f t="shared" si="1"/>
        <v>0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5">
      <c r="A53" s="19" t="s">
        <v>178</v>
      </c>
      <c r="B53" s="21">
        <v>0</v>
      </c>
      <c r="C53" s="22">
        <v>0</v>
      </c>
      <c r="D53" s="22">
        <v>0</v>
      </c>
      <c r="E53" s="22">
        <f t="shared" si="0"/>
        <v>0</v>
      </c>
      <c r="F53" s="20">
        <v>0</v>
      </c>
      <c r="G53" s="88">
        <v>0</v>
      </c>
      <c r="H53" s="23">
        <v>0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5">
      <c r="A54" s="19" t="s">
        <v>181</v>
      </c>
      <c r="B54" s="21">
        <v>69</v>
      </c>
      <c r="C54" s="22">
        <v>3561</v>
      </c>
      <c r="D54" s="22">
        <v>0</v>
      </c>
      <c r="E54" s="22">
        <v>3630</v>
      </c>
      <c r="F54" s="20">
        <v>1</v>
      </c>
      <c r="G54" s="88">
        <v>4274</v>
      </c>
      <c r="H54" s="23">
        <v>0.84932147870846986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5">
      <c r="A55" s="19" t="s">
        <v>210</v>
      </c>
      <c r="B55" s="21">
        <v>0</v>
      </c>
      <c r="C55" s="22">
        <v>0</v>
      </c>
      <c r="D55" s="22">
        <v>0</v>
      </c>
      <c r="E55" s="22">
        <f t="shared" ref="E55:E76" si="2">SUM(B55:D55)</f>
        <v>0</v>
      </c>
      <c r="F55" s="20">
        <v>0</v>
      </c>
      <c r="G55" s="88">
        <v>22</v>
      </c>
      <c r="H55" s="23">
        <f t="shared" ref="H55:H77" si="3">E55/G55</f>
        <v>0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5">
      <c r="A56" s="19" t="s">
        <v>212</v>
      </c>
      <c r="B56" s="21">
        <v>0</v>
      </c>
      <c r="C56" s="22">
        <v>0</v>
      </c>
      <c r="D56" s="22">
        <v>0</v>
      </c>
      <c r="E56" s="22">
        <f t="shared" si="2"/>
        <v>0</v>
      </c>
      <c r="F56" s="20">
        <v>0</v>
      </c>
      <c r="G56" s="88">
        <v>6</v>
      </c>
      <c r="H56" s="23">
        <f t="shared" si="3"/>
        <v>0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5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88">
        <v>2</v>
      </c>
      <c r="H57" s="23">
        <f t="shared" si="3"/>
        <v>0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5">
      <c r="A58" s="19" t="s">
        <v>218</v>
      </c>
      <c r="B58" s="21">
        <v>0</v>
      </c>
      <c r="C58" s="22">
        <v>0</v>
      </c>
      <c r="D58" s="22">
        <v>0</v>
      </c>
      <c r="E58" s="22">
        <v>0</v>
      </c>
      <c r="F58" s="20">
        <v>0</v>
      </c>
      <c r="G58" s="88">
        <v>1</v>
      </c>
      <c r="H58" s="23">
        <v>0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5">
      <c r="A59" s="19" t="s">
        <v>221</v>
      </c>
      <c r="B59" s="21">
        <v>1</v>
      </c>
      <c r="C59" s="22">
        <v>6</v>
      </c>
      <c r="D59" s="22">
        <v>0</v>
      </c>
      <c r="E59" s="22">
        <v>7</v>
      </c>
      <c r="F59" s="20">
        <v>1</v>
      </c>
      <c r="G59" s="88">
        <v>13</v>
      </c>
      <c r="H59" s="23">
        <v>0.53846153846153844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5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88">
        <v>3</v>
      </c>
      <c r="H60" s="23">
        <f t="shared" si="3"/>
        <v>0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5">
      <c r="A61" s="19" t="s">
        <v>229</v>
      </c>
      <c r="B61" s="21">
        <v>0</v>
      </c>
      <c r="C61" s="22">
        <v>14</v>
      </c>
      <c r="D61" s="22">
        <v>0</v>
      </c>
      <c r="E61" s="22">
        <f t="shared" si="2"/>
        <v>14</v>
      </c>
      <c r="F61" s="20">
        <v>0</v>
      </c>
      <c r="G61" s="88">
        <v>45</v>
      </c>
      <c r="H61" s="23">
        <f t="shared" si="3"/>
        <v>0.31111111111111112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5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88">
        <v>126</v>
      </c>
      <c r="H62" s="23">
        <f t="shared" si="3"/>
        <v>0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5">
      <c r="A63" s="19" t="s">
        <v>235</v>
      </c>
      <c r="B63" s="21">
        <v>0</v>
      </c>
      <c r="C63" s="22">
        <v>0</v>
      </c>
      <c r="D63" s="22">
        <v>0</v>
      </c>
      <c r="E63" s="22">
        <f t="shared" si="2"/>
        <v>0</v>
      </c>
      <c r="F63" s="20">
        <v>0</v>
      </c>
      <c r="G63" s="88">
        <v>0</v>
      </c>
      <c r="H63" s="23">
        <v>0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5">
      <c r="A64" s="19" t="s">
        <v>238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88">
        <v>2</v>
      </c>
      <c r="H64" s="23">
        <f t="shared" si="3"/>
        <v>1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5">
      <c r="A65" s="19" t="s">
        <v>241</v>
      </c>
      <c r="B65" s="21">
        <v>1</v>
      </c>
      <c r="C65" s="22">
        <v>31</v>
      </c>
      <c r="D65" s="22">
        <v>0</v>
      </c>
      <c r="E65" s="22">
        <f t="shared" si="2"/>
        <v>32</v>
      </c>
      <c r="F65" s="20">
        <v>0</v>
      </c>
      <c r="G65" s="88">
        <v>33</v>
      </c>
      <c r="H65" s="23">
        <f t="shared" si="3"/>
        <v>0.96969696969696972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5">
      <c r="A66" s="19" t="s">
        <v>244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88">
        <v>18</v>
      </c>
      <c r="H66" s="23">
        <f t="shared" si="3"/>
        <v>0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5">
      <c r="A67" s="19" t="s">
        <v>248</v>
      </c>
      <c r="B67" s="21">
        <v>1</v>
      </c>
      <c r="C67" s="22">
        <v>19</v>
      </c>
      <c r="D67" s="22">
        <v>0</v>
      </c>
      <c r="E67" s="22">
        <f t="shared" si="2"/>
        <v>20</v>
      </c>
      <c r="F67" s="20">
        <v>0</v>
      </c>
      <c r="G67" s="88">
        <v>3</v>
      </c>
      <c r="H67" s="23">
        <f t="shared" si="3"/>
        <v>6.666666666666667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5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88">
        <v>9</v>
      </c>
      <c r="H68" s="23">
        <f t="shared" si="3"/>
        <v>0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5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88">
        <v>0</v>
      </c>
      <c r="H69" s="23">
        <v>0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5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88">
        <v>0</v>
      </c>
      <c r="H70" s="23">
        <v>0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5">
      <c r="A71" s="17" t="s">
        <v>260</v>
      </c>
      <c r="B71" s="21">
        <v>9</v>
      </c>
      <c r="C71" s="22">
        <v>790</v>
      </c>
      <c r="D71" s="22">
        <v>0</v>
      </c>
      <c r="E71" s="22">
        <v>799</v>
      </c>
      <c r="F71" s="20">
        <v>2</v>
      </c>
      <c r="G71" s="102">
        <v>1611</v>
      </c>
      <c r="H71" s="23">
        <v>0.49596523898199874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5">
      <c r="A72" s="19" t="s">
        <v>279</v>
      </c>
      <c r="B72" s="21">
        <v>0</v>
      </c>
      <c r="C72" s="22">
        <v>18</v>
      </c>
      <c r="D72" s="22">
        <v>0</v>
      </c>
      <c r="E72" s="22">
        <v>18</v>
      </c>
      <c r="F72" s="20">
        <v>0</v>
      </c>
      <c r="G72" s="88">
        <v>38</v>
      </c>
      <c r="H72" s="23">
        <v>0.47368421052631576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5">
      <c r="A73" s="19" t="s">
        <v>283</v>
      </c>
      <c r="B73" s="21">
        <v>0</v>
      </c>
      <c r="C73" s="22">
        <v>12</v>
      </c>
      <c r="D73" s="22">
        <v>0</v>
      </c>
      <c r="E73" s="22">
        <f t="shared" si="2"/>
        <v>12</v>
      </c>
      <c r="F73" s="20">
        <v>0</v>
      </c>
      <c r="G73" s="88">
        <v>41</v>
      </c>
      <c r="H73" s="23">
        <f t="shared" si="3"/>
        <v>0.29268292682926828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5">
      <c r="A74" s="19" t="s">
        <v>286</v>
      </c>
      <c r="B74" s="21">
        <v>0</v>
      </c>
      <c r="C74" s="22">
        <v>2</v>
      </c>
      <c r="D74" s="22">
        <v>0</v>
      </c>
      <c r="E74" s="22">
        <f t="shared" si="2"/>
        <v>2</v>
      </c>
      <c r="F74" s="20">
        <v>0</v>
      </c>
      <c r="G74" s="88">
        <v>3</v>
      </c>
      <c r="H74" s="23">
        <f t="shared" si="3"/>
        <v>0.66666666666666663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5">
      <c r="A75" s="19" t="s">
        <v>289</v>
      </c>
      <c r="B75" s="21">
        <v>0</v>
      </c>
      <c r="C75" s="22">
        <v>0</v>
      </c>
      <c r="D75" s="22">
        <v>0</v>
      </c>
      <c r="E75" s="22">
        <f t="shared" ref="E75" si="4">SUM(B75:D75)</f>
        <v>0</v>
      </c>
      <c r="F75" s="20">
        <v>0</v>
      </c>
      <c r="G75" s="88">
        <v>1</v>
      </c>
      <c r="H75" s="23">
        <f t="shared" si="3"/>
        <v>0</v>
      </c>
    </row>
    <row r="76" spans="1:20" ht="13.8" thickBot="1" x14ac:dyDescent="0.3">
      <c r="A76" s="27" t="s">
        <v>514</v>
      </c>
      <c r="B76" s="29">
        <v>127</v>
      </c>
      <c r="C76" s="27">
        <v>2315</v>
      </c>
      <c r="D76" s="27">
        <v>0</v>
      </c>
      <c r="E76" s="27">
        <f t="shared" si="2"/>
        <v>2442</v>
      </c>
      <c r="F76" s="28">
        <v>0</v>
      </c>
      <c r="G76" s="89">
        <v>2748</v>
      </c>
      <c r="H76" s="30">
        <f t="shared" si="3"/>
        <v>0.888646288209607</v>
      </c>
    </row>
    <row r="77" spans="1:20" ht="13.8" thickTop="1" x14ac:dyDescent="0.25">
      <c r="A77" s="22"/>
      <c r="B77" s="21">
        <f>SUM(B3:B76)</f>
        <v>299</v>
      </c>
      <c r="C77" s="97">
        <f t="shared" ref="C77:D77" si="5">SUM(C3:C76)</f>
        <v>7376</v>
      </c>
      <c r="D77" s="97">
        <f t="shared" si="5"/>
        <v>25</v>
      </c>
      <c r="E77" s="97">
        <f>SUM(E3:E76)</f>
        <v>7700</v>
      </c>
      <c r="F77" s="32">
        <f>SUM(F3:F76)</f>
        <v>30</v>
      </c>
      <c r="G77" s="32">
        <f>SUM(G3:G76)</f>
        <v>10250</v>
      </c>
      <c r="H77" s="23">
        <f t="shared" si="3"/>
        <v>0.75121951219512195</v>
      </c>
    </row>
    <row r="78" spans="1:20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20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20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20" x14ac:dyDescent="0.25">
      <c r="A81" s="19"/>
      <c r="B81" s="19"/>
      <c r="C81" s="19"/>
      <c r="D81" s="22"/>
      <c r="E81" s="19"/>
      <c r="F81" s="19"/>
      <c r="G81" s="19"/>
      <c r="I81" s="35"/>
    </row>
    <row r="82" spans="1:20" ht="14.4" customHeight="1" x14ac:dyDescent="0.25">
      <c r="A82" s="19"/>
      <c r="B82" s="19"/>
      <c r="C82" s="19"/>
      <c r="D82" s="22"/>
      <c r="E82" s="19"/>
      <c r="F82" s="19"/>
      <c r="G82" s="19"/>
    </row>
    <row r="83" spans="1:20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x14ac:dyDescent="0.25">
      <c r="A90" s="19"/>
      <c r="B90" s="19"/>
      <c r="C90" s="19"/>
      <c r="D90" s="22"/>
      <c r="E90" s="19"/>
      <c r="F90" s="19"/>
      <c r="G90" s="19"/>
    </row>
    <row r="91" spans="1:20" s="38" customFormat="1" x14ac:dyDescent="0.25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5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5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8" customFormat="1" x14ac:dyDescent="0.25">
      <c r="A98" s="41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103" activePane="bottomRight" state="frozen"/>
      <selection activeCell="H101" sqref="H101"/>
      <selection pane="topRight" activeCell="H101" sqref="H101"/>
      <selection pane="bottomLeft" activeCell="H101" sqref="H101"/>
      <selection pane="bottomRight" activeCell="H2" sqref="H2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35">
        <v>44317</v>
      </c>
      <c r="E1" s="136"/>
      <c r="F1" s="136"/>
      <c r="G1" s="136"/>
      <c r="H1" s="136"/>
      <c r="I1" s="137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516</v>
      </c>
      <c r="I2" s="14" t="s">
        <v>8</v>
      </c>
      <c r="J2" s="15" t="s">
        <v>9</v>
      </c>
      <c r="K2" s="16"/>
    </row>
    <row r="3" spans="1:11" s="119" customFormat="1" x14ac:dyDescent="0.25">
      <c r="A3" s="112" t="s">
        <v>10</v>
      </c>
      <c r="B3" s="113" t="s">
        <v>11</v>
      </c>
      <c r="C3" s="114" t="s">
        <v>12</v>
      </c>
      <c r="D3" s="115">
        <v>0</v>
      </c>
      <c r="E3" s="116">
        <v>19</v>
      </c>
      <c r="F3" s="116">
        <v>0</v>
      </c>
      <c r="G3" s="116">
        <f>SUM(D3:F3)</f>
        <v>19</v>
      </c>
      <c r="H3" s="114">
        <v>0</v>
      </c>
      <c r="I3" s="114">
        <v>30</v>
      </c>
      <c r="J3" s="117">
        <f>G3/I3</f>
        <v>0.6333333333333333</v>
      </c>
      <c r="K3" s="118"/>
    </row>
    <row r="4" spans="1:11" s="119" customFormat="1" x14ac:dyDescent="0.25">
      <c r="A4" s="112" t="s">
        <v>13</v>
      </c>
      <c r="B4" s="113" t="s">
        <v>14</v>
      </c>
      <c r="C4" s="114" t="s">
        <v>14</v>
      </c>
      <c r="D4" s="115">
        <v>2</v>
      </c>
      <c r="E4" s="116">
        <v>11</v>
      </c>
      <c r="F4" s="116">
        <v>0</v>
      </c>
      <c r="G4" s="116">
        <f t="shared" ref="G4:G67" si="0">SUM(D4:F4)</f>
        <v>13</v>
      </c>
      <c r="H4" s="114">
        <v>1</v>
      </c>
      <c r="I4" s="114">
        <v>19</v>
      </c>
      <c r="J4" s="117">
        <f t="shared" ref="J4:J67" si="1">G4/I4</f>
        <v>0.68421052631578949</v>
      </c>
      <c r="K4" s="118"/>
    </row>
    <row r="5" spans="1:11" s="119" customFormat="1" x14ac:dyDescent="0.25">
      <c r="A5" s="112" t="s">
        <v>15</v>
      </c>
      <c r="B5" s="113" t="s">
        <v>16</v>
      </c>
      <c r="C5" s="114" t="s">
        <v>16</v>
      </c>
      <c r="D5" s="115">
        <v>0</v>
      </c>
      <c r="E5" s="116">
        <v>0</v>
      </c>
      <c r="F5" s="116">
        <v>0</v>
      </c>
      <c r="G5" s="116">
        <f t="shared" si="0"/>
        <v>0</v>
      </c>
      <c r="H5" s="114">
        <v>0</v>
      </c>
      <c r="I5" s="114">
        <v>0</v>
      </c>
      <c r="J5" s="117">
        <v>0</v>
      </c>
      <c r="K5" s="118"/>
    </row>
    <row r="6" spans="1:11" s="119" customFormat="1" x14ac:dyDescent="0.25">
      <c r="A6" s="112" t="s">
        <v>17</v>
      </c>
      <c r="B6" s="113" t="s">
        <v>18</v>
      </c>
      <c r="C6" s="114" t="s">
        <v>19</v>
      </c>
      <c r="D6" s="115">
        <v>0</v>
      </c>
      <c r="E6" s="116">
        <v>0</v>
      </c>
      <c r="F6" s="116">
        <v>0</v>
      </c>
      <c r="G6" s="116">
        <f t="shared" si="0"/>
        <v>0</v>
      </c>
      <c r="H6" s="114">
        <v>0</v>
      </c>
      <c r="I6" s="114">
        <v>0</v>
      </c>
      <c r="J6" s="117">
        <v>0</v>
      </c>
      <c r="K6" s="118"/>
    </row>
    <row r="7" spans="1:11" s="119" customFormat="1" x14ac:dyDescent="0.25">
      <c r="A7" s="112" t="s">
        <v>20</v>
      </c>
      <c r="B7" s="113" t="s">
        <v>18</v>
      </c>
      <c r="C7" s="114" t="s">
        <v>21</v>
      </c>
      <c r="D7" s="115">
        <v>0</v>
      </c>
      <c r="E7" s="116">
        <v>0</v>
      </c>
      <c r="F7" s="116">
        <v>0</v>
      </c>
      <c r="G7" s="116">
        <f t="shared" si="0"/>
        <v>0</v>
      </c>
      <c r="H7" s="114">
        <v>0</v>
      </c>
      <c r="I7" s="114">
        <v>0</v>
      </c>
      <c r="J7" s="117">
        <v>0</v>
      </c>
      <c r="K7" s="118"/>
    </row>
    <row r="8" spans="1:11" x14ac:dyDescent="0.25">
      <c r="A8" s="18" t="s">
        <v>22</v>
      </c>
      <c r="B8" s="19" t="s">
        <v>23</v>
      </c>
      <c r="C8" s="20" t="s">
        <v>24</v>
      </c>
      <c r="D8" s="21">
        <v>0</v>
      </c>
      <c r="E8" s="22">
        <v>12</v>
      </c>
      <c r="F8" s="22">
        <v>0</v>
      </c>
      <c r="G8" s="22">
        <f t="shared" si="0"/>
        <v>12</v>
      </c>
      <c r="H8" s="20">
        <v>0</v>
      </c>
      <c r="I8" s="20">
        <v>10</v>
      </c>
      <c r="J8" s="90">
        <f t="shared" si="1"/>
        <v>1.2</v>
      </c>
    </row>
    <row r="9" spans="1:11" x14ac:dyDescent="0.25">
      <c r="A9" s="18" t="s">
        <v>25</v>
      </c>
      <c r="B9" s="19" t="s">
        <v>26</v>
      </c>
      <c r="C9" s="20" t="s">
        <v>27</v>
      </c>
      <c r="D9" s="21">
        <v>2</v>
      </c>
      <c r="E9" s="22">
        <v>15</v>
      </c>
      <c r="F9" s="22">
        <v>55</v>
      </c>
      <c r="G9" s="22">
        <f t="shared" si="0"/>
        <v>72</v>
      </c>
      <c r="H9" s="20">
        <v>2</v>
      </c>
      <c r="I9" s="20">
        <v>7</v>
      </c>
      <c r="J9" s="90">
        <f t="shared" si="1"/>
        <v>10.285714285714286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>
        <v>2</v>
      </c>
      <c r="E10" s="22">
        <v>0</v>
      </c>
      <c r="F10" s="22">
        <v>0</v>
      </c>
      <c r="G10" s="22">
        <f t="shared" si="0"/>
        <v>2</v>
      </c>
      <c r="H10" s="20">
        <v>2</v>
      </c>
      <c r="I10" s="20">
        <v>1</v>
      </c>
      <c r="J10" s="90">
        <f t="shared" si="1"/>
        <v>2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>
        <v>7</v>
      </c>
      <c r="E11" s="22">
        <v>34</v>
      </c>
      <c r="F11" s="22">
        <v>0</v>
      </c>
      <c r="G11" s="22">
        <f t="shared" si="0"/>
        <v>41</v>
      </c>
      <c r="H11" s="20">
        <v>7</v>
      </c>
      <c r="I11" s="20">
        <v>48</v>
      </c>
      <c r="J11" s="90">
        <f t="shared" si="1"/>
        <v>0.85416666666666663</v>
      </c>
    </row>
    <row r="12" spans="1:11" s="119" customFormat="1" x14ac:dyDescent="0.25">
      <c r="A12" s="112" t="s">
        <v>34</v>
      </c>
      <c r="B12" s="113" t="s">
        <v>32</v>
      </c>
      <c r="C12" s="114" t="s">
        <v>35</v>
      </c>
      <c r="D12" s="115">
        <v>6</v>
      </c>
      <c r="E12" s="116">
        <v>20</v>
      </c>
      <c r="F12" s="116">
        <v>0</v>
      </c>
      <c r="G12" s="116">
        <f t="shared" si="0"/>
        <v>26</v>
      </c>
      <c r="H12" s="114">
        <v>6</v>
      </c>
      <c r="I12" s="114">
        <v>145</v>
      </c>
      <c r="J12" s="124">
        <f t="shared" si="1"/>
        <v>0.1793103448275862</v>
      </c>
      <c r="K12" s="118"/>
    </row>
    <row r="13" spans="1:11" s="119" customFormat="1" x14ac:dyDescent="0.25">
      <c r="A13" s="112" t="s">
        <v>36</v>
      </c>
      <c r="B13" s="113" t="s">
        <v>37</v>
      </c>
      <c r="C13" s="114" t="s">
        <v>38</v>
      </c>
      <c r="D13" s="115">
        <v>0</v>
      </c>
      <c r="E13" s="116">
        <v>10</v>
      </c>
      <c r="F13" s="116">
        <v>0</v>
      </c>
      <c r="G13" s="116">
        <f t="shared" si="0"/>
        <v>10</v>
      </c>
      <c r="H13" s="114">
        <v>0</v>
      </c>
      <c r="I13" s="114">
        <v>22</v>
      </c>
      <c r="J13" s="124">
        <f t="shared" si="1"/>
        <v>0.45454545454545453</v>
      </c>
      <c r="K13" s="118"/>
    </row>
    <row r="14" spans="1:11" s="119" customFormat="1" x14ac:dyDescent="0.25">
      <c r="A14" s="112" t="s">
        <v>39</v>
      </c>
      <c r="B14" s="113" t="s">
        <v>37</v>
      </c>
      <c r="C14" s="114" t="s">
        <v>40</v>
      </c>
      <c r="D14" s="115">
        <v>0</v>
      </c>
      <c r="E14" s="116">
        <v>0</v>
      </c>
      <c r="F14" s="116">
        <v>0</v>
      </c>
      <c r="G14" s="116">
        <f t="shared" si="0"/>
        <v>0</v>
      </c>
      <c r="H14" s="114">
        <v>0</v>
      </c>
      <c r="I14" s="114">
        <v>4</v>
      </c>
      <c r="J14" s="124">
        <f t="shared" si="1"/>
        <v>0</v>
      </c>
      <c r="K14" s="118"/>
    </row>
    <row r="15" spans="1:11" x14ac:dyDescent="0.25">
      <c r="A15" s="18" t="s">
        <v>41</v>
      </c>
      <c r="B15" s="19" t="s">
        <v>42</v>
      </c>
      <c r="C15" s="20" t="s">
        <v>43</v>
      </c>
      <c r="D15" s="21">
        <v>0</v>
      </c>
      <c r="E15" s="22">
        <v>3</v>
      </c>
      <c r="F15" s="22">
        <v>0</v>
      </c>
      <c r="G15" s="22">
        <f t="shared" si="0"/>
        <v>3</v>
      </c>
      <c r="H15" s="20">
        <v>3</v>
      </c>
      <c r="I15" s="20">
        <v>3</v>
      </c>
      <c r="J15" s="90">
        <f t="shared" si="1"/>
        <v>1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>
        <v>0</v>
      </c>
      <c r="E16" s="22">
        <v>33</v>
      </c>
      <c r="F16" s="22">
        <v>0</v>
      </c>
      <c r="G16" s="22">
        <f t="shared" si="0"/>
        <v>33</v>
      </c>
      <c r="H16" s="20">
        <v>0</v>
      </c>
      <c r="I16" s="20">
        <v>31</v>
      </c>
      <c r="J16" s="90">
        <f t="shared" si="1"/>
        <v>1.064516129032258</v>
      </c>
    </row>
    <row r="17" spans="1:22" s="119" customFormat="1" x14ac:dyDescent="0.25">
      <c r="A17" s="112" t="s">
        <v>47</v>
      </c>
      <c r="B17" s="113" t="s">
        <v>48</v>
      </c>
      <c r="C17" s="114" t="s">
        <v>49</v>
      </c>
      <c r="D17" s="115">
        <v>0</v>
      </c>
      <c r="E17" s="116">
        <v>0</v>
      </c>
      <c r="F17" s="116">
        <v>0</v>
      </c>
      <c r="G17" s="116">
        <f t="shared" si="0"/>
        <v>0</v>
      </c>
      <c r="H17" s="114">
        <v>0</v>
      </c>
      <c r="I17" s="114">
        <v>176</v>
      </c>
      <c r="J17" s="124">
        <f t="shared" si="1"/>
        <v>0</v>
      </c>
      <c r="K17" s="118"/>
    </row>
    <row r="18" spans="1:22" s="119" customFormat="1" x14ac:dyDescent="0.25">
      <c r="A18" s="112" t="s">
        <v>50</v>
      </c>
      <c r="B18" s="113" t="s">
        <v>48</v>
      </c>
      <c r="C18" s="114" t="s">
        <v>51</v>
      </c>
      <c r="D18" s="115">
        <v>0</v>
      </c>
      <c r="E18" s="116">
        <v>0</v>
      </c>
      <c r="F18" s="116">
        <v>0</v>
      </c>
      <c r="G18" s="116">
        <f t="shared" si="0"/>
        <v>0</v>
      </c>
      <c r="H18" s="114">
        <v>0</v>
      </c>
      <c r="I18" s="114">
        <v>86</v>
      </c>
      <c r="J18" s="124">
        <f t="shared" si="1"/>
        <v>0</v>
      </c>
      <c r="K18" s="118"/>
    </row>
    <row r="19" spans="1:22" x14ac:dyDescent="0.25">
      <c r="A19" s="18" t="s">
        <v>52</v>
      </c>
      <c r="B19" s="19" t="s">
        <v>53</v>
      </c>
      <c r="C19" s="20" t="s">
        <v>54</v>
      </c>
      <c r="D19" s="21">
        <v>1</v>
      </c>
      <c r="E19" s="22">
        <v>10</v>
      </c>
      <c r="F19" s="22">
        <v>0</v>
      </c>
      <c r="G19" s="22">
        <f t="shared" si="0"/>
        <v>11</v>
      </c>
      <c r="H19" s="20">
        <v>0</v>
      </c>
      <c r="I19" s="20">
        <v>12</v>
      </c>
      <c r="J19" s="90">
        <f t="shared" si="1"/>
        <v>0.91666666666666663</v>
      </c>
    </row>
    <row r="20" spans="1:22" x14ac:dyDescent="0.25">
      <c r="A20" s="18" t="s">
        <v>55</v>
      </c>
      <c r="B20" s="19" t="s">
        <v>56</v>
      </c>
      <c r="C20" s="20" t="s">
        <v>57</v>
      </c>
      <c r="D20" s="21">
        <v>4</v>
      </c>
      <c r="E20" s="22">
        <v>46</v>
      </c>
      <c r="F20" s="22">
        <v>0</v>
      </c>
      <c r="G20" s="22">
        <f t="shared" si="0"/>
        <v>50</v>
      </c>
      <c r="H20" s="20">
        <v>1</v>
      </c>
      <c r="I20" s="20">
        <v>20</v>
      </c>
      <c r="J20" s="90">
        <f t="shared" si="1"/>
        <v>2.5</v>
      </c>
    </row>
    <row r="21" spans="1:22" s="119" customFormat="1" x14ac:dyDescent="0.25">
      <c r="A21" s="112" t="s">
        <v>58</v>
      </c>
      <c r="B21" s="113" t="s">
        <v>56</v>
      </c>
      <c r="C21" s="114" t="s">
        <v>59</v>
      </c>
      <c r="D21" s="115">
        <v>0</v>
      </c>
      <c r="E21" s="116">
        <v>0</v>
      </c>
      <c r="F21" s="116">
        <v>0</v>
      </c>
      <c r="G21" s="116">
        <f t="shared" si="0"/>
        <v>0</v>
      </c>
      <c r="H21" s="114">
        <v>0</v>
      </c>
      <c r="I21" s="114">
        <v>0</v>
      </c>
      <c r="J21" s="124">
        <v>0</v>
      </c>
      <c r="K21" s="118"/>
    </row>
    <row r="22" spans="1:22" s="119" customFormat="1" x14ac:dyDescent="0.25">
      <c r="A22" s="112" t="s">
        <v>60</v>
      </c>
      <c r="B22" s="113" t="s">
        <v>61</v>
      </c>
      <c r="C22" s="114" t="s">
        <v>62</v>
      </c>
      <c r="D22" s="115">
        <v>0</v>
      </c>
      <c r="E22" s="116">
        <v>0</v>
      </c>
      <c r="F22" s="116">
        <v>0</v>
      </c>
      <c r="G22" s="116">
        <f t="shared" si="0"/>
        <v>0</v>
      </c>
      <c r="H22" s="114">
        <v>0</v>
      </c>
      <c r="I22" s="114">
        <v>1</v>
      </c>
      <c r="J22" s="124">
        <f t="shared" si="1"/>
        <v>0</v>
      </c>
      <c r="K22" s="118"/>
    </row>
    <row r="23" spans="1:22" s="119" customFormat="1" x14ac:dyDescent="0.25">
      <c r="A23" s="112" t="s">
        <v>63</v>
      </c>
      <c r="B23" s="113" t="s">
        <v>64</v>
      </c>
      <c r="C23" s="114" t="s">
        <v>65</v>
      </c>
      <c r="D23" s="115">
        <v>0</v>
      </c>
      <c r="E23" s="116">
        <v>0</v>
      </c>
      <c r="F23" s="116">
        <v>0</v>
      </c>
      <c r="G23" s="116">
        <f t="shared" si="0"/>
        <v>0</v>
      </c>
      <c r="H23" s="114">
        <v>0</v>
      </c>
      <c r="I23" s="114">
        <v>0</v>
      </c>
      <c r="J23" s="124">
        <v>0</v>
      </c>
      <c r="K23" s="118"/>
    </row>
    <row r="24" spans="1:22" s="119" customFormat="1" x14ac:dyDescent="0.25">
      <c r="A24" s="112" t="s">
        <v>66</v>
      </c>
      <c r="B24" s="113" t="s">
        <v>67</v>
      </c>
      <c r="C24" s="114" t="s">
        <v>68</v>
      </c>
      <c r="D24" s="115">
        <v>3</v>
      </c>
      <c r="E24" s="116">
        <v>10</v>
      </c>
      <c r="F24" s="116">
        <v>0</v>
      </c>
      <c r="G24" s="116">
        <f t="shared" si="0"/>
        <v>13</v>
      </c>
      <c r="H24" s="114">
        <v>0</v>
      </c>
      <c r="I24" s="114">
        <v>35</v>
      </c>
      <c r="J24" s="124">
        <f t="shared" si="1"/>
        <v>0.37142857142857144</v>
      </c>
      <c r="K24" s="118"/>
    </row>
    <row r="25" spans="1:22" s="119" customFormat="1" x14ac:dyDescent="0.25">
      <c r="A25" s="112" t="s">
        <v>69</v>
      </c>
      <c r="B25" s="113" t="s">
        <v>67</v>
      </c>
      <c r="C25" s="114" t="s">
        <v>70</v>
      </c>
      <c r="D25" s="115">
        <v>0</v>
      </c>
      <c r="E25" s="116">
        <v>0</v>
      </c>
      <c r="F25" s="116">
        <v>0</v>
      </c>
      <c r="G25" s="116">
        <f t="shared" si="0"/>
        <v>0</v>
      </c>
      <c r="H25" s="114">
        <v>0</v>
      </c>
      <c r="I25" s="114">
        <v>17</v>
      </c>
      <c r="J25" s="124">
        <f t="shared" si="1"/>
        <v>0</v>
      </c>
      <c r="K25" s="118"/>
    </row>
    <row r="26" spans="1:22" s="119" customFormat="1" x14ac:dyDescent="0.25">
      <c r="A26" s="112" t="s">
        <v>71</v>
      </c>
      <c r="B26" s="113" t="s">
        <v>72</v>
      </c>
      <c r="C26" s="114" t="s">
        <v>73</v>
      </c>
      <c r="D26" s="115">
        <v>0</v>
      </c>
      <c r="E26" s="116">
        <v>0</v>
      </c>
      <c r="F26" s="116">
        <v>0</v>
      </c>
      <c r="G26" s="116">
        <f t="shared" si="0"/>
        <v>0</v>
      </c>
      <c r="H26" s="114">
        <v>0</v>
      </c>
      <c r="I26" s="114">
        <v>0</v>
      </c>
      <c r="J26" s="124">
        <v>0</v>
      </c>
      <c r="K26" s="118"/>
    </row>
    <row r="27" spans="1:22" s="119" customFormat="1" x14ac:dyDescent="0.25">
      <c r="A27" s="112" t="s">
        <v>74</v>
      </c>
      <c r="B27" s="113" t="s">
        <v>72</v>
      </c>
      <c r="C27" s="114" t="s">
        <v>75</v>
      </c>
      <c r="D27" s="115">
        <v>0</v>
      </c>
      <c r="E27" s="116">
        <v>0</v>
      </c>
      <c r="F27" s="116">
        <v>0</v>
      </c>
      <c r="G27" s="116">
        <f t="shared" si="0"/>
        <v>0</v>
      </c>
      <c r="H27" s="114">
        <v>0</v>
      </c>
      <c r="I27" s="114">
        <v>2</v>
      </c>
      <c r="J27" s="124">
        <f t="shared" si="1"/>
        <v>0</v>
      </c>
      <c r="K27" s="118"/>
    </row>
    <row r="28" spans="1:22" s="119" customFormat="1" x14ac:dyDescent="0.25">
      <c r="A28" s="112" t="s">
        <v>76</v>
      </c>
      <c r="B28" s="113" t="s">
        <v>77</v>
      </c>
      <c r="C28" s="114" t="s">
        <v>78</v>
      </c>
      <c r="D28" s="115">
        <v>1</v>
      </c>
      <c r="E28" s="116">
        <v>8</v>
      </c>
      <c r="F28" s="116">
        <v>0</v>
      </c>
      <c r="G28" s="116">
        <f t="shared" si="0"/>
        <v>9</v>
      </c>
      <c r="H28" s="114">
        <v>0</v>
      </c>
      <c r="I28" s="114">
        <v>13</v>
      </c>
      <c r="J28" s="124">
        <f t="shared" si="1"/>
        <v>0.69230769230769229</v>
      </c>
      <c r="K28" s="118"/>
    </row>
    <row r="29" spans="1:22" x14ac:dyDescent="0.25">
      <c r="A29" s="18" t="s">
        <v>79</v>
      </c>
      <c r="B29" s="19" t="s">
        <v>80</v>
      </c>
      <c r="C29" s="20" t="s">
        <v>81</v>
      </c>
      <c r="D29" s="21">
        <v>0</v>
      </c>
      <c r="E29" s="22">
        <v>5</v>
      </c>
      <c r="F29" s="22">
        <v>0</v>
      </c>
      <c r="G29" s="22">
        <f t="shared" si="0"/>
        <v>5</v>
      </c>
      <c r="H29" s="20">
        <v>0</v>
      </c>
      <c r="I29" s="20">
        <v>2</v>
      </c>
      <c r="J29" s="90">
        <f t="shared" si="1"/>
        <v>2.5</v>
      </c>
    </row>
    <row r="30" spans="1:22" s="119" customFormat="1" x14ac:dyDescent="0.25">
      <c r="A30" s="112" t="s">
        <v>82</v>
      </c>
      <c r="B30" s="113" t="s">
        <v>83</v>
      </c>
      <c r="C30" s="114" t="s">
        <v>84</v>
      </c>
      <c r="D30" s="115">
        <v>0</v>
      </c>
      <c r="E30" s="116">
        <v>0</v>
      </c>
      <c r="F30" s="116">
        <v>0</v>
      </c>
      <c r="G30" s="116">
        <f t="shared" si="0"/>
        <v>0</v>
      </c>
      <c r="H30" s="114">
        <v>0</v>
      </c>
      <c r="I30" s="114">
        <v>1</v>
      </c>
      <c r="J30" s="124">
        <f t="shared" si="1"/>
        <v>0</v>
      </c>
      <c r="K30" s="118"/>
    </row>
    <row r="31" spans="1:22" s="119" customFormat="1" x14ac:dyDescent="0.25">
      <c r="A31" s="112" t="s">
        <v>85</v>
      </c>
      <c r="B31" s="113" t="s">
        <v>86</v>
      </c>
      <c r="C31" s="114" t="s">
        <v>87</v>
      </c>
      <c r="D31" s="115">
        <v>3</v>
      </c>
      <c r="E31" s="116">
        <v>68</v>
      </c>
      <c r="F31" s="116">
        <v>0</v>
      </c>
      <c r="G31" s="116">
        <f t="shared" si="0"/>
        <v>71</v>
      </c>
      <c r="H31" s="114">
        <v>0</v>
      </c>
      <c r="I31" s="114">
        <v>146</v>
      </c>
      <c r="J31" s="124">
        <f t="shared" si="1"/>
        <v>0.4863013698630137</v>
      </c>
      <c r="K31" s="118"/>
      <c r="V31" s="119" t="s">
        <v>88</v>
      </c>
    </row>
    <row r="32" spans="1:22" s="119" customFormat="1" x14ac:dyDescent="0.25">
      <c r="A32" s="112" t="s">
        <v>89</v>
      </c>
      <c r="B32" s="113" t="s">
        <v>90</v>
      </c>
      <c r="C32" s="114" t="s">
        <v>91</v>
      </c>
      <c r="D32" s="115">
        <v>0</v>
      </c>
      <c r="E32" s="116">
        <v>0</v>
      </c>
      <c r="F32" s="116">
        <v>0</v>
      </c>
      <c r="G32" s="116">
        <f t="shared" si="0"/>
        <v>0</v>
      </c>
      <c r="H32" s="114">
        <v>0</v>
      </c>
      <c r="I32" s="114">
        <v>34</v>
      </c>
      <c r="J32" s="124">
        <f t="shared" si="1"/>
        <v>0</v>
      </c>
      <c r="K32" s="118"/>
    </row>
    <row r="33" spans="1:10" s="118" customFormat="1" x14ac:dyDescent="0.25">
      <c r="A33" s="112" t="s">
        <v>92</v>
      </c>
      <c r="B33" s="113" t="s">
        <v>93</v>
      </c>
      <c r="C33" s="114" t="s">
        <v>94</v>
      </c>
      <c r="D33" s="115">
        <v>0</v>
      </c>
      <c r="E33" s="116">
        <v>0</v>
      </c>
      <c r="F33" s="116">
        <v>0</v>
      </c>
      <c r="G33" s="116">
        <f t="shared" si="0"/>
        <v>0</v>
      </c>
      <c r="H33" s="114">
        <v>0</v>
      </c>
      <c r="I33" s="114">
        <v>84</v>
      </c>
      <c r="J33" s="124">
        <f t="shared" si="1"/>
        <v>0</v>
      </c>
    </row>
    <row r="34" spans="1:10" s="24" customFormat="1" x14ac:dyDescent="0.25">
      <c r="A34" s="18" t="s">
        <v>95</v>
      </c>
      <c r="B34" s="19" t="s">
        <v>96</v>
      </c>
      <c r="C34" s="20" t="s">
        <v>97</v>
      </c>
      <c r="D34" s="21">
        <v>3</v>
      </c>
      <c r="E34" s="22">
        <v>6</v>
      </c>
      <c r="F34" s="22">
        <v>0</v>
      </c>
      <c r="G34" s="22">
        <f t="shared" si="0"/>
        <v>9</v>
      </c>
      <c r="H34" s="20">
        <v>2</v>
      </c>
      <c r="I34" s="20">
        <v>6</v>
      </c>
      <c r="J34" s="90">
        <f t="shared" si="1"/>
        <v>1.5</v>
      </c>
    </row>
    <row r="35" spans="1:10" s="24" customFormat="1" x14ac:dyDescent="0.25">
      <c r="A35" s="18" t="s">
        <v>98</v>
      </c>
      <c r="B35" s="19" t="s">
        <v>99</v>
      </c>
      <c r="C35" s="20" t="s">
        <v>100</v>
      </c>
      <c r="D35" s="21">
        <v>0</v>
      </c>
      <c r="E35" s="22">
        <v>3</v>
      </c>
      <c r="F35" s="22">
        <v>0</v>
      </c>
      <c r="G35" s="22">
        <f t="shared" si="0"/>
        <v>3</v>
      </c>
      <c r="H35" s="20">
        <v>0</v>
      </c>
      <c r="I35" s="20">
        <v>2</v>
      </c>
      <c r="J35" s="90">
        <f t="shared" si="1"/>
        <v>1.5</v>
      </c>
    </row>
    <row r="36" spans="1:10" s="118" customFormat="1" x14ac:dyDescent="0.25">
      <c r="A36" s="112" t="s">
        <v>101</v>
      </c>
      <c r="B36" s="113" t="s">
        <v>102</v>
      </c>
      <c r="C36" s="114" t="s">
        <v>103</v>
      </c>
      <c r="D36" s="115">
        <v>0</v>
      </c>
      <c r="E36" s="116">
        <v>0</v>
      </c>
      <c r="F36" s="116">
        <v>0</v>
      </c>
      <c r="G36" s="116">
        <f t="shared" si="0"/>
        <v>0</v>
      </c>
      <c r="H36" s="114">
        <v>0</v>
      </c>
      <c r="I36" s="114">
        <v>1</v>
      </c>
      <c r="J36" s="124">
        <f t="shared" si="1"/>
        <v>0</v>
      </c>
    </row>
    <row r="37" spans="1:10" s="118" customFormat="1" x14ac:dyDescent="0.25">
      <c r="A37" s="120" t="s">
        <v>104</v>
      </c>
      <c r="B37" s="113" t="s">
        <v>105</v>
      </c>
      <c r="C37" s="114" t="s">
        <v>106</v>
      </c>
      <c r="D37" s="115">
        <v>0</v>
      </c>
      <c r="E37" s="116">
        <v>0</v>
      </c>
      <c r="F37" s="116">
        <v>0</v>
      </c>
      <c r="G37" s="116">
        <f t="shared" si="0"/>
        <v>0</v>
      </c>
      <c r="H37" s="114">
        <v>0</v>
      </c>
      <c r="I37" s="114">
        <v>0</v>
      </c>
      <c r="J37" s="124">
        <v>0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>
        <v>1</v>
      </c>
      <c r="E38" s="22">
        <v>16</v>
      </c>
      <c r="F38" s="22">
        <v>0</v>
      </c>
      <c r="G38" s="22">
        <f t="shared" si="0"/>
        <v>17</v>
      </c>
      <c r="H38" s="20">
        <v>1</v>
      </c>
      <c r="I38" s="20">
        <v>16</v>
      </c>
      <c r="J38" s="90">
        <f t="shared" si="1"/>
        <v>1.0625</v>
      </c>
    </row>
    <row r="39" spans="1:10" s="24" customFormat="1" x14ac:dyDescent="0.25">
      <c r="A39" s="18" t="s">
        <v>110</v>
      </c>
      <c r="B39" s="19" t="s">
        <v>111</v>
      </c>
      <c r="C39" s="20" t="s">
        <v>112</v>
      </c>
      <c r="D39" s="21">
        <v>1</v>
      </c>
      <c r="E39" s="22">
        <v>28</v>
      </c>
      <c r="F39" s="22">
        <v>0</v>
      </c>
      <c r="G39" s="22">
        <f t="shared" si="0"/>
        <v>29</v>
      </c>
      <c r="H39" s="20">
        <v>1</v>
      </c>
      <c r="I39" s="20">
        <v>26</v>
      </c>
      <c r="J39" s="90">
        <f t="shared" si="1"/>
        <v>1.1153846153846154</v>
      </c>
    </row>
    <row r="40" spans="1:10" s="24" customFormat="1" x14ac:dyDescent="0.25">
      <c r="A40" s="18" t="s">
        <v>113</v>
      </c>
      <c r="B40" s="19" t="s">
        <v>114</v>
      </c>
      <c r="C40" s="20" t="s">
        <v>115</v>
      </c>
      <c r="D40" s="21">
        <v>0</v>
      </c>
      <c r="E40" s="22">
        <v>7</v>
      </c>
      <c r="F40" s="22">
        <v>0</v>
      </c>
      <c r="G40" s="22">
        <f t="shared" si="0"/>
        <v>7</v>
      </c>
      <c r="H40" s="20">
        <v>0</v>
      </c>
      <c r="I40" s="20">
        <v>3</v>
      </c>
      <c r="J40" s="90">
        <f t="shared" si="1"/>
        <v>2.3333333333333335</v>
      </c>
    </row>
    <row r="41" spans="1:10" s="118" customFormat="1" x14ac:dyDescent="0.25">
      <c r="A41" s="112" t="s">
        <v>116</v>
      </c>
      <c r="B41" s="113" t="s">
        <v>117</v>
      </c>
      <c r="C41" s="114" t="s">
        <v>118</v>
      </c>
      <c r="D41" s="115">
        <v>0</v>
      </c>
      <c r="E41" s="116">
        <v>0</v>
      </c>
      <c r="F41" s="116">
        <v>0</v>
      </c>
      <c r="G41" s="116">
        <f t="shared" si="0"/>
        <v>0</v>
      </c>
      <c r="H41" s="114">
        <v>0</v>
      </c>
      <c r="I41" s="114">
        <v>0</v>
      </c>
      <c r="J41" s="124">
        <v>0</v>
      </c>
    </row>
    <row r="42" spans="1:10" s="24" customFormat="1" x14ac:dyDescent="0.25">
      <c r="A42" s="18" t="s">
        <v>119</v>
      </c>
      <c r="B42" s="19" t="s">
        <v>120</v>
      </c>
      <c r="C42" s="20" t="s">
        <v>121</v>
      </c>
      <c r="D42" s="21">
        <v>0</v>
      </c>
      <c r="E42" s="22">
        <v>18</v>
      </c>
      <c r="F42" s="22">
        <v>0</v>
      </c>
      <c r="G42" s="22">
        <f t="shared" si="0"/>
        <v>18</v>
      </c>
      <c r="H42" s="20">
        <v>0</v>
      </c>
      <c r="I42" s="20">
        <v>14</v>
      </c>
      <c r="J42" s="90">
        <f t="shared" si="1"/>
        <v>1.2857142857142858</v>
      </c>
    </row>
    <row r="43" spans="1:10" s="118" customFormat="1" x14ac:dyDescent="0.25">
      <c r="A43" s="112" t="s">
        <v>122</v>
      </c>
      <c r="B43" s="113" t="s">
        <v>123</v>
      </c>
      <c r="C43" s="114" t="s">
        <v>124</v>
      </c>
      <c r="D43" s="115">
        <v>0</v>
      </c>
      <c r="E43" s="116">
        <v>0</v>
      </c>
      <c r="F43" s="116">
        <v>0</v>
      </c>
      <c r="G43" s="116">
        <f t="shared" si="0"/>
        <v>0</v>
      </c>
      <c r="H43" s="114">
        <v>1</v>
      </c>
      <c r="I43" s="114">
        <v>3</v>
      </c>
      <c r="J43" s="124">
        <f t="shared" si="1"/>
        <v>0</v>
      </c>
    </row>
    <row r="44" spans="1:10" s="118" customFormat="1" x14ac:dyDescent="0.25">
      <c r="A44" s="112" t="s">
        <v>125</v>
      </c>
      <c r="B44" s="113" t="s">
        <v>123</v>
      </c>
      <c r="C44" s="114" t="s">
        <v>126</v>
      </c>
      <c r="D44" s="115">
        <v>0</v>
      </c>
      <c r="E44" s="116">
        <v>0</v>
      </c>
      <c r="F44" s="116">
        <v>0</v>
      </c>
      <c r="G44" s="116">
        <f t="shared" si="0"/>
        <v>0</v>
      </c>
      <c r="H44" s="114">
        <v>0</v>
      </c>
      <c r="I44" s="114">
        <v>0</v>
      </c>
      <c r="J44" s="124">
        <v>0</v>
      </c>
    </row>
    <row r="45" spans="1:10" x14ac:dyDescent="0.25">
      <c r="A45" s="18" t="s">
        <v>127</v>
      </c>
      <c r="B45" s="19" t="s">
        <v>128</v>
      </c>
      <c r="C45" s="20" t="s">
        <v>128</v>
      </c>
      <c r="D45" s="21">
        <v>0</v>
      </c>
      <c r="E45" s="22">
        <v>62</v>
      </c>
      <c r="F45" s="22">
        <v>0</v>
      </c>
      <c r="G45" s="22">
        <f t="shared" si="0"/>
        <v>62</v>
      </c>
      <c r="H45" s="20">
        <v>0</v>
      </c>
      <c r="I45" s="20">
        <v>31</v>
      </c>
      <c r="J45" s="90">
        <f t="shared" si="1"/>
        <v>2</v>
      </c>
    </row>
    <row r="46" spans="1:10" s="118" customFormat="1" x14ac:dyDescent="0.25">
      <c r="A46" s="112" t="s">
        <v>129</v>
      </c>
      <c r="B46" s="113" t="s">
        <v>130</v>
      </c>
      <c r="C46" s="114" t="s">
        <v>131</v>
      </c>
      <c r="D46" s="115">
        <v>0</v>
      </c>
      <c r="E46" s="116">
        <v>0</v>
      </c>
      <c r="F46" s="116">
        <v>0</v>
      </c>
      <c r="G46" s="116">
        <f t="shared" si="0"/>
        <v>0</v>
      </c>
      <c r="H46" s="114">
        <v>0</v>
      </c>
      <c r="I46" s="114">
        <v>0</v>
      </c>
      <c r="J46" s="124">
        <v>0</v>
      </c>
    </row>
    <row r="47" spans="1:10" s="24" customFormat="1" x14ac:dyDescent="0.25">
      <c r="A47" s="18" t="s">
        <v>132</v>
      </c>
      <c r="B47" s="19" t="s">
        <v>133</v>
      </c>
      <c r="C47" s="20" t="s">
        <v>134</v>
      </c>
      <c r="D47" s="21">
        <v>0</v>
      </c>
      <c r="E47" s="22">
        <v>27</v>
      </c>
      <c r="F47" s="22">
        <v>0</v>
      </c>
      <c r="G47" s="22">
        <f t="shared" si="0"/>
        <v>27</v>
      </c>
      <c r="H47" s="20">
        <v>0</v>
      </c>
      <c r="I47" s="20">
        <v>27</v>
      </c>
      <c r="J47" s="90">
        <f t="shared" si="1"/>
        <v>1</v>
      </c>
    </row>
    <row r="48" spans="1:10" s="118" customFormat="1" x14ac:dyDescent="0.25">
      <c r="A48" s="112" t="s">
        <v>135</v>
      </c>
      <c r="B48" s="113" t="s">
        <v>136</v>
      </c>
      <c r="C48" s="114" t="s">
        <v>137</v>
      </c>
      <c r="D48" s="115">
        <v>0</v>
      </c>
      <c r="E48" s="116">
        <v>0</v>
      </c>
      <c r="F48" s="116">
        <v>0</v>
      </c>
      <c r="G48" s="116">
        <f t="shared" si="0"/>
        <v>0</v>
      </c>
      <c r="H48" s="114">
        <v>0</v>
      </c>
      <c r="I48" s="114">
        <v>1</v>
      </c>
      <c r="J48" s="124">
        <f t="shared" si="1"/>
        <v>0</v>
      </c>
    </row>
    <row r="49" spans="1:11" s="119" customFormat="1" x14ac:dyDescent="0.25">
      <c r="A49" s="112" t="s">
        <v>138</v>
      </c>
      <c r="B49" s="113" t="s">
        <v>139</v>
      </c>
      <c r="C49" s="114" t="s">
        <v>140</v>
      </c>
      <c r="D49" s="115">
        <v>1</v>
      </c>
      <c r="E49" s="116">
        <v>27</v>
      </c>
      <c r="F49" s="116">
        <v>0</v>
      </c>
      <c r="G49" s="116">
        <f t="shared" si="0"/>
        <v>28</v>
      </c>
      <c r="H49" s="114">
        <v>1</v>
      </c>
      <c r="I49" s="114">
        <v>55</v>
      </c>
      <c r="J49" s="124">
        <f t="shared" si="1"/>
        <v>0.50909090909090904</v>
      </c>
      <c r="K49" s="118"/>
    </row>
    <row r="50" spans="1:11" s="119" customFormat="1" x14ac:dyDescent="0.25">
      <c r="A50" s="112" t="s">
        <v>141</v>
      </c>
      <c r="B50" s="113" t="s">
        <v>142</v>
      </c>
      <c r="C50" s="114" t="s">
        <v>143</v>
      </c>
      <c r="D50" s="115">
        <v>0</v>
      </c>
      <c r="E50" s="116">
        <v>18</v>
      </c>
      <c r="F50" s="116">
        <v>0</v>
      </c>
      <c r="G50" s="116">
        <f t="shared" si="0"/>
        <v>18</v>
      </c>
      <c r="H50" s="114">
        <v>0</v>
      </c>
      <c r="I50" s="114">
        <v>69</v>
      </c>
      <c r="J50" s="124">
        <f t="shared" si="1"/>
        <v>0.2608695652173913</v>
      </c>
      <c r="K50" s="118"/>
    </row>
    <row r="51" spans="1:11" s="24" customFormat="1" x14ac:dyDescent="0.25">
      <c r="A51" s="25" t="s">
        <v>144</v>
      </c>
      <c r="B51" s="19" t="s">
        <v>145</v>
      </c>
      <c r="C51" s="20" t="s">
        <v>146</v>
      </c>
      <c r="D51" s="21">
        <v>0</v>
      </c>
      <c r="E51" s="22">
        <v>34</v>
      </c>
      <c r="F51" s="22">
        <v>0</v>
      </c>
      <c r="G51" s="22">
        <f t="shared" si="0"/>
        <v>34</v>
      </c>
      <c r="H51" s="20">
        <v>0</v>
      </c>
      <c r="I51" s="20">
        <v>22</v>
      </c>
      <c r="J51" s="90">
        <f t="shared" si="1"/>
        <v>1.5454545454545454</v>
      </c>
    </row>
    <row r="52" spans="1:11" s="118" customFormat="1" x14ac:dyDescent="0.25">
      <c r="A52" s="112" t="s">
        <v>147</v>
      </c>
      <c r="B52" s="113" t="s">
        <v>148</v>
      </c>
      <c r="C52" s="114" t="s">
        <v>149</v>
      </c>
      <c r="D52" s="115">
        <v>0</v>
      </c>
      <c r="E52" s="116">
        <v>0</v>
      </c>
      <c r="F52" s="116">
        <v>0</v>
      </c>
      <c r="G52" s="116">
        <f t="shared" si="0"/>
        <v>0</v>
      </c>
      <c r="H52" s="114">
        <v>0</v>
      </c>
      <c r="I52" s="114">
        <v>5</v>
      </c>
      <c r="J52" s="124">
        <f t="shared" si="1"/>
        <v>0</v>
      </c>
    </row>
    <row r="53" spans="1:11" s="118" customFormat="1" x14ac:dyDescent="0.25">
      <c r="A53" s="112" t="s">
        <v>150</v>
      </c>
      <c r="B53" s="113" t="s">
        <v>148</v>
      </c>
      <c r="C53" s="114" t="s">
        <v>151</v>
      </c>
      <c r="D53" s="115">
        <v>0</v>
      </c>
      <c r="E53" s="116">
        <v>0</v>
      </c>
      <c r="F53" s="116">
        <v>0</v>
      </c>
      <c r="G53" s="116">
        <f t="shared" si="0"/>
        <v>0</v>
      </c>
      <c r="H53" s="114">
        <v>0</v>
      </c>
      <c r="I53" s="114">
        <v>7</v>
      </c>
      <c r="J53" s="124">
        <f t="shared" si="1"/>
        <v>0</v>
      </c>
    </row>
    <row r="54" spans="1:11" s="118" customFormat="1" x14ac:dyDescent="0.25">
      <c r="A54" s="112" t="s">
        <v>152</v>
      </c>
      <c r="B54" s="113" t="s">
        <v>153</v>
      </c>
      <c r="C54" s="114" t="s">
        <v>154</v>
      </c>
      <c r="D54" s="115">
        <v>2</v>
      </c>
      <c r="E54" s="116">
        <v>18</v>
      </c>
      <c r="F54" s="116">
        <v>0</v>
      </c>
      <c r="G54" s="116">
        <f t="shared" si="0"/>
        <v>20</v>
      </c>
      <c r="H54" s="114">
        <v>2</v>
      </c>
      <c r="I54" s="114">
        <v>0</v>
      </c>
      <c r="J54" s="124">
        <v>0</v>
      </c>
    </row>
    <row r="55" spans="1:11" s="24" customFormat="1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5</v>
      </c>
      <c r="F55" s="22">
        <v>0</v>
      </c>
      <c r="G55" s="22">
        <f t="shared" si="0"/>
        <v>5</v>
      </c>
      <c r="H55" s="20">
        <v>0</v>
      </c>
      <c r="I55" s="20">
        <v>6</v>
      </c>
      <c r="J55" s="90">
        <f t="shared" si="1"/>
        <v>0.83333333333333337</v>
      </c>
    </row>
    <row r="56" spans="1:11" s="24" customFormat="1" x14ac:dyDescent="0.25">
      <c r="A56" s="18" t="s">
        <v>158</v>
      </c>
      <c r="B56" s="19" t="s">
        <v>156</v>
      </c>
      <c r="C56" s="20" t="s">
        <v>159</v>
      </c>
      <c r="D56" s="21">
        <v>0</v>
      </c>
      <c r="E56" s="22">
        <v>8</v>
      </c>
      <c r="F56" s="22">
        <v>0</v>
      </c>
      <c r="G56" s="22">
        <f t="shared" si="0"/>
        <v>8</v>
      </c>
      <c r="H56" s="20">
        <v>0</v>
      </c>
      <c r="I56" s="20">
        <v>9</v>
      </c>
      <c r="J56" s="90">
        <f t="shared" si="1"/>
        <v>0.88888888888888884</v>
      </c>
    </row>
    <row r="57" spans="1:11" s="24" customFormat="1" x14ac:dyDescent="0.25">
      <c r="A57" s="18" t="s">
        <v>160</v>
      </c>
      <c r="B57" s="19" t="s">
        <v>161</v>
      </c>
      <c r="C57" s="20" t="s">
        <v>162</v>
      </c>
      <c r="D57" s="21">
        <v>0</v>
      </c>
      <c r="E57" s="22">
        <v>21</v>
      </c>
      <c r="F57" s="22">
        <v>0</v>
      </c>
      <c r="G57" s="22">
        <f t="shared" si="0"/>
        <v>21</v>
      </c>
      <c r="H57" s="20">
        <v>0</v>
      </c>
      <c r="I57" s="20">
        <v>24</v>
      </c>
      <c r="J57" s="90">
        <f t="shared" si="1"/>
        <v>0.875</v>
      </c>
    </row>
    <row r="58" spans="1:11" s="24" customFormat="1" x14ac:dyDescent="0.25">
      <c r="A58" s="18" t="s">
        <v>163</v>
      </c>
      <c r="B58" s="19" t="s">
        <v>164</v>
      </c>
      <c r="C58" s="20" t="s">
        <v>165</v>
      </c>
      <c r="D58" s="21">
        <v>0</v>
      </c>
      <c r="E58" s="22">
        <v>39</v>
      </c>
      <c r="F58" s="22">
        <v>0</v>
      </c>
      <c r="G58" s="22">
        <f t="shared" si="0"/>
        <v>39</v>
      </c>
      <c r="H58" s="20">
        <v>0</v>
      </c>
      <c r="I58" s="20">
        <v>27</v>
      </c>
      <c r="J58" s="90">
        <f t="shared" si="1"/>
        <v>1.4444444444444444</v>
      </c>
    </row>
    <row r="59" spans="1:11" s="119" customFormat="1" x14ac:dyDescent="0.25">
      <c r="A59" s="112" t="s">
        <v>166</v>
      </c>
      <c r="B59" s="113" t="s">
        <v>167</v>
      </c>
      <c r="C59" s="114" t="s">
        <v>168</v>
      </c>
      <c r="D59" s="115">
        <v>0</v>
      </c>
      <c r="E59" s="116">
        <v>0</v>
      </c>
      <c r="F59" s="116">
        <v>0</v>
      </c>
      <c r="G59" s="116">
        <f t="shared" si="0"/>
        <v>0</v>
      </c>
      <c r="H59" s="114">
        <v>0</v>
      </c>
      <c r="I59" s="114">
        <v>51</v>
      </c>
      <c r="J59" s="124">
        <f t="shared" si="1"/>
        <v>0</v>
      </c>
      <c r="K59" s="118"/>
    </row>
    <row r="60" spans="1:11" s="118" customFormat="1" x14ac:dyDescent="0.25">
      <c r="A60" s="112" t="s">
        <v>169</v>
      </c>
      <c r="B60" s="113" t="s">
        <v>170</v>
      </c>
      <c r="C60" s="114" t="s">
        <v>171</v>
      </c>
      <c r="D60" s="115">
        <v>0</v>
      </c>
      <c r="E60" s="116">
        <v>0</v>
      </c>
      <c r="F60" s="116">
        <v>0</v>
      </c>
      <c r="G60" s="116">
        <f t="shared" si="0"/>
        <v>0</v>
      </c>
      <c r="H60" s="114">
        <v>0</v>
      </c>
      <c r="I60" s="114">
        <v>0</v>
      </c>
      <c r="J60" s="124">
        <v>0</v>
      </c>
    </row>
    <row r="61" spans="1:11" s="24" customFormat="1" x14ac:dyDescent="0.25">
      <c r="A61" s="18" t="s">
        <v>172</v>
      </c>
      <c r="B61" s="19" t="s">
        <v>173</v>
      </c>
      <c r="C61" s="20" t="s">
        <v>173</v>
      </c>
      <c r="D61" s="21">
        <v>0</v>
      </c>
      <c r="E61" s="22">
        <v>10</v>
      </c>
      <c r="F61" s="22">
        <v>0</v>
      </c>
      <c r="G61" s="22">
        <f t="shared" si="0"/>
        <v>10</v>
      </c>
      <c r="H61" s="20">
        <v>0</v>
      </c>
      <c r="I61" s="20">
        <v>5</v>
      </c>
      <c r="J61" s="90">
        <f t="shared" si="1"/>
        <v>2</v>
      </c>
    </row>
    <row r="62" spans="1:11" x14ac:dyDescent="0.25">
      <c r="A62" s="18" t="s">
        <v>174</v>
      </c>
      <c r="B62" s="19" t="s">
        <v>175</v>
      </c>
      <c r="C62" s="20" t="s">
        <v>176</v>
      </c>
      <c r="D62" s="21">
        <v>0</v>
      </c>
      <c r="E62" s="22">
        <v>3</v>
      </c>
      <c r="F62" s="22">
        <v>0</v>
      </c>
      <c r="G62" s="22">
        <f t="shared" si="0"/>
        <v>3</v>
      </c>
      <c r="H62" s="20">
        <v>0</v>
      </c>
      <c r="I62" s="20">
        <v>1</v>
      </c>
      <c r="J62" s="90">
        <f t="shared" si="1"/>
        <v>3</v>
      </c>
    </row>
    <row r="63" spans="1:11" s="118" customFormat="1" x14ac:dyDescent="0.25">
      <c r="A63" s="112" t="s">
        <v>177</v>
      </c>
      <c r="B63" s="113" t="s">
        <v>178</v>
      </c>
      <c r="C63" s="114" t="s">
        <v>179</v>
      </c>
      <c r="D63" s="115">
        <v>0</v>
      </c>
      <c r="E63" s="116">
        <v>0</v>
      </c>
      <c r="F63" s="116">
        <v>0</v>
      </c>
      <c r="G63" s="116">
        <f t="shared" si="0"/>
        <v>0</v>
      </c>
      <c r="H63" s="114">
        <v>0</v>
      </c>
      <c r="I63" s="114">
        <v>0</v>
      </c>
      <c r="J63" s="124">
        <v>0</v>
      </c>
    </row>
    <row r="64" spans="1:11" s="24" customFormat="1" x14ac:dyDescent="0.25">
      <c r="A64" s="18" t="s">
        <v>183</v>
      </c>
      <c r="B64" s="19" t="s">
        <v>181</v>
      </c>
      <c r="C64" s="20" t="s">
        <v>184</v>
      </c>
      <c r="D64" s="21">
        <v>0</v>
      </c>
      <c r="E64" s="22">
        <v>132</v>
      </c>
      <c r="F64" s="22">
        <v>0</v>
      </c>
      <c r="G64" s="22">
        <f t="shared" si="0"/>
        <v>132</v>
      </c>
      <c r="H64" s="20">
        <v>0</v>
      </c>
      <c r="I64" s="20">
        <v>140</v>
      </c>
      <c r="J64" s="90">
        <f t="shared" si="1"/>
        <v>0.94285714285714284</v>
      </c>
    </row>
    <row r="65" spans="1:11" s="24" customFormat="1" x14ac:dyDescent="0.25">
      <c r="A65" s="18" t="s">
        <v>185</v>
      </c>
      <c r="B65" s="19" t="s">
        <v>181</v>
      </c>
      <c r="C65" s="20" t="s">
        <v>186</v>
      </c>
      <c r="D65" s="21">
        <v>6</v>
      </c>
      <c r="E65" s="22">
        <v>95</v>
      </c>
      <c r="F65" s="22">
        <v>0</v>
      </c>
      <c r="G65" s="22">
        <f t="shared" si="0"/>
        <v>101</v>
      </c>
      <c r="H65" s="20"/>
      <c r="I65" s="20">
        <v>124</v>
      </c>
      <c r="J65" s="90">
        <f t="shared" si="1"/>
        <v>0.81451612903225812</v>
      </c>
    </row>
    <row r="66" spans="1:11" s="24" customFormat="1" x14ac:dyDescent="0.25">
      <c r="A66" s="18" t="s">
        <v>189</v>
      </c>
      <c r="B66" s="19" t="s">
        <v>181</v>
      </c>
      <c r="C66" s="20" t="s">
        <v>190</v>
      </c>
      <c r="D66" s="21">
        <v>1</v>
      </c>
      <c r="E66" s="22">
        <v>44</v>
      </c>
      <c r="F66" s="22">
        <v>0</v>
      </c>
      <c r="G66" s="22">
        <f t="shared" si="0"/>
        <v>45</v>
      </c>
      <c r="H66" s="20">
        <v>0</v>
      </c>
      <c r="I66" s="20">
        <v>49</v>
      </c>
      <c r="J66" s="90">
        <f t="shared" si="1"/>
        <v>0.91836734693877553</v>
      </c>
    </row>
    <row r="67" spans="1:11" s="118" customFormat="1" x14ac:dyDescent="0.25">
      <c r="A67" s="120" t="s">
        <v>191</v>
      </c>
      <c r="B67" s="113" t="s">
        <v>181</v>
      </c>
      <c r="C67" s="114" t="s">
        <v>192</v>
      </c>
      <c r="D67" s="115">
        <v>1</v>
      </c>
      <c r="E67" s="116">
        <v>69</v>
      </c>
      <c r="F67" s="116">
        <v>0</v>
      </c>
      <c r="G67" s="116">
        <f t="shared" si="0"/>
        <v>70</v>
      </c>
      <c r="H67" s="114">
        <v>0</v>
      </c>
      <c r="I67" s="114">
        <v>94</v>
      </c>
      <c r="J67" s="124">
        <f t="shared" si="1"/>
        <v>0.74468085106382975</v>
      </c>
    </row>
    <row r="68" spans="1:11" s="24" customFormat="1" x14ac:dyDescent="0.25">
      <c r="A68" s="25" t="s">
        <v>491</v>
      </c>
      <c r="B68" s="19" t="s">
        <v>181</v>
      </c>
      <c r="C68" s="20" t="s">
        <v>492</v>
      </c>
      <c r="D68" s="21">
        <v>2</v>
      </c>
      <c r="E68" s="22">
        <v>158</v>
      </c>
      <c r="F68" s="22">
        <v>0</v>
      </c>
      <c r="G68" s="22">
        <f t="shared" ref="G68:G114" si="2">SUM(D68:F68)</f>
        <v>160</v>
      </c>
      <c r="H68" s="20">
        <v>0</v>
      </c>
      <c r="I68" s="20">
        <v>179</v>
      </c>
      <c r="J68" s="90">
        <f t="shared" ref="J68:J115" si="3">G68/I68</f>
        <v>0.8938547486033519</v>
      </c>
    </row>
    <row r="69" spans="1:11" s="24" customFormat="1" x14ac:dyDescent="0.25">
      <c r="A69" s="18" t="s">
        <v>193</v>
      </c>
      <c r="B69" s="19" t="s">
        <v>181</v>
      </c>
      <c r="C69" s="20" t="s">
        <v>194</v>
      </c>
      <c r="D69" s="21">
        <v>0</v>
      </c>
      <c r="E69" s="22">
        <v>28</v>
      </c>
      <c r="F69" s="22">
        <v>0</v>
      </c>
      <c r="G69" s="22">
        <f t="shared" si="2"/>
        <v>28</v>
      </c>
      <c r="H69" s="20">
        <v>0</v>
      </c>
      <c r="I69" s="20">
        <v>30</v>
      </c>
      <c r="J69" s="90">
        <f t="shared" si="3"/>
        <v>0.93333333333333335</v>
      </c>
    </row>
    <row r="70" spans="1:11" s="24" customFormat="1" x14ac:dyDescent="0.25">
      <c r="A70" s="25" t="s">
        <v>486</v>
      </c>
      <c r="B70" s="19" t="s">
        <v>181</v>
      </c>
      <c r="C70" s="20" t="s">
        <v>188</v>
      </c>
      <c r="D70" s="21">
        <v>0</v>
      </c>
      <c r="E70" s="22">
        <v>184</v>
      </c>
      <c r="F70" s="22">
        <v>0</v>
      </c>
      <c r="G70" s="22">
        <f t="shared" si="2"/>
        <v>184</v>
      </c>
      <c r="H70" s="20">
        <v>0</v>
      </c>
      <c r="I70" s="20">
        <v>192</v>
      </c>
      <c r="J70" s="90">
        <f>G70/I70</f>
        <v>0.95833333333333337</v>
      </c>
    </row>
    <row r="71" spans="1:11" s="24" customFormat="1" x14ac:dyDescent="0.25">
      <c r="A71" s="25" t="s">
        <v>195</v>
      </c>
      <c r="B71" s="19" t="s">
        <v>181</v>
      </c>
      <c r="C71" s="20" t="s">
        <v>196</v>
      </c>
      <c r="D71" s="21">
        <v>1</v>
      </c>
      <c r="E71" s="22">
        <v>45</v>
      </c>
      <c r="F71" s="22">
        <v>0</v>
      </c>
      <c r="G71" s="22">
        <f t="shared" si="2"/>
        <v>46</v>
      </c>
      <c r="H71" s="20">
        <v>0</v>
      </c>
      <c r="I71" s="20">
        <v>46</v>
      </c>
      <c r="J71" s="90">
        <f t="shared" si="3"/>
        <v>1</v>
      </c>
    </row>
    <row r="72" spans="1:11" s="24" customFormat="1" x14ac:dyDescent="0.25">
      <c r="A72" s="18" t="s">
        <v>197</v>
      </c>
      <c r="B72" s="19" t="s">
        <v>181</v>
      </c>
      <c r="C72" s="20" t="s">
        <v>198</v>
      </c>
      <c r="D72" s="21">
        <v>4</v>
      </c>
      <c r="E72" s="22">
        <v>122</v>
      </c>
      <c r="F72" s="22">
        <v>0</v>
      </c>
      <c r="G72" s="22">
        <f t="shared" si="2"/>
        <v>126</v>
      </c>
      <c r="H72" s="20">
        <v>0</v>
      </c>
      <c r="I72" s="20">
        <v>151</v>
      </c>
      <c r="J72" s="90">
        <f t="shared" si="3"/>
        <v>0.83443708609271527</v>
      </c>
    </row>
    <row r="73" spans="1:11" s="24" customFormat="1" x14ac:dyDescent="0.25">
      <c r="A73" s="18" t="s">
        <v>199</v>
      </c>
      <c r="B73" s="19" t="s">
        <v>181</v>
      </c>
      <c r="C73" s="20" t="s">
        <v>200</v>
      </c>
      <c r="D73" s="21">
        <v>0</v>
      </c>
      <c r="E73" s="22">
        <v>1044</v>
      </c>
      <c r="F73" s="22">
        <v>0</v>
      </c>
      <c r="G73" s="22">
        <f t="shared" si="2"/>
        <v>1044</v>
      </c>
      <c r="H73" s="20">
        <v>0</v>
      </c>
      <c r="I73" s="20">
        <v>1211</v>
      </c>
      <c r="J73" s="90">
        <f t="shared" si="3"/>
        <v>0.86209744013212219</v>
      </c>
    </row>
    <row r="74" spans="1:11" s="24" customFormat="1" x14ac:dyDescent="0.25">
      <c r="A74" s="25" t="s">
        <v>201</v>
      </c>
      <c r="B74" s="19" t="s">
        <v>181</v>
      </c>
      <c r="C74" s="20" t="s">
        <v>202</v>
      </c>
      <c r="D74" s="21">
        <v>3</v>
      </c>
      <c r="E74" s="22">
        <v>122</v>
      </c>
      <c r="F74" s="22">
        <v>0</v>
      </c>
      <c r="G74" s="22">
        <f t="shared" si="2"/>
        <v>125</v>
      </c>
      <c r="H74" s="20">
        <v>0</v>
      </c>
      <c r="I74" s="20">
        <v>150</v>
      </c>
      <c r="J74" s="90">
        <f t="shared" si="3"/>
        <v>0.83333333333333337</v>
      </c>
    </row>
    <row r="75" spans="1:11" s="118" customFormat="1" x14ac:dyDescent="0.25">
      <c r="A75" s="112" t="s">
        <v>203</v>
      </c>
      <c r="B75" s="113" t="s">
        <v>181</v>
      </c>
      <c r="C75" s="114" t="s">
        <v>204</v>
      </c>
      <c r="D75" s="115">
        <v>7</v>
      </c>
      <c r="E75" s="116">
        <v>56</v>
      </c>
      <c r="F75" s="116">
        <v>0</v>
      </c>
      <c r="G75" s="116">
        <f t="shared" si="2"/>
        <v>63</v>
      </c>
      <c r="H75" s="114">
        <v>5</v>
      </c>
      <c r="I75" s="114">
        <v>457</v>
      </c>
      <c r="J75" s="124">
        <f t="shared" si="3"/>
        <v>0.13785557986870897</v>
      </c>
    </row>
    <row r="76" spans="1:11" s="118" customFormat="1" x14ac:dyDescent="0.25">
      <c r="A76" s="112" t="s">
        <v>205</v>
      </c>
      <c r="B76" s="113" t="s">
        <v>181</v>
      </c>
      <c r="C76" s="114" t="s">
        <v>206</v>
      </c>
      <c r="D76" s="115">
        <v>0</v>
      </c>
      <c r="E76" s="116">
        <v>200</v>
      </c>
      <c r="F76" s="116">
        <v>0</v>
      </c>
      <c r="G76" s="116">
        <f t="shared" si="2"/>
        <v>200</v>
      </c>
      <c r="H76" s="114">
        <v>0</v>
      </c>
      <c r="I76" s="114">
        <v>269</v>
      </c>
      <c r="J76" s="124">
        <f t="shared" si="3"/>
        <v>0.74349442379182151</v>
      </c>
    </row>
    <row r="77" spans="1:11" s="118" customFormat="1" x14ac:dyDescent="0.25">
      <c r="A77" s="112" t="s">
        <v>498</v>
      </c>
      <c r="B77" s="113" t="s">
        <v>181</v>
      </c>
      <c r="C77" s="114" t="s">
        <v>499</v>
      </c>
      <c r="D77" s="115">
        <v>5</v>
      </c>
      <c r="E77" s="116">
        <v>142</v>
      </c>
      <c r="F77" s="116">
        <v>0</v>
      </c>
      <c r="G77" s="116">
        <f t="shared" si="2"/>
        <v>147</v>
      </c>
      <c r="H77" s="114">
        <v>0</v>
      </c>
      <c r="I77" s="114">
        <v>226</v>
      </c>
      <c r="J77" s="124">
        <f t="shared" si="3"/>
        <v>0.65044247787610621</v>
      </c>
    </row>
    <row r="78" spans="1:11" s="24" customFormat="1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114</v>
      </c>
      <c r="F78" s="22">
        <v>0</v>
      </c>
      <c r="G78" s="22">
        <f t="shared" si="2"/>
        <v>114</v>
      </c>
      <c r="H78" s="20">
        <v>0</v>
      </c>
      <c r="I78" s="20">
        <v>114</v>
      </c>
      <c r="J78" s="90">
        <f t="shared" si="3"/>
        <v>1</v>
      </c>
    </row>
    <row r="79" spans="1:11" s="118" customFormat="1" x14ac:dyDescent="0.25">
      <c r="A79" s="120" t="s">
        <v>209</v>
      </c>
      <c r="B79" s="113" t="s">
        <v>210</v>
      </c>
      <c r="C79" s="114" t="s">
        <v>210</v>
      </c>
      <c r="D79" s="115">
        <v>0</v>
      </c>
      <c r="E79" s="116">
        <v>1</v>
      </c>
      <c r="F79" s="116">
        <v>0</v>
      </c>
      <c r="G79" s="116">
        <f t="shared" si="2"/>
        <v>1</v>
      </c>
      <c r="H79" s="114">
        <v>0</v>
      </c>
      <c r="I79" s="114">
        <v>5</v>
      </c>
      <c r="J79" s="124">
        <f t="shared" si="3"/>
        <v>0.2</v>
      </c>
    </row>
    <row r="80" spans="1:11" s="119" customFormat="1" x14ac:dyDescent="0.25">
      <c r="A80" s="112" t="s">
        <v>211</v>
      </c>
      <c r="B80" s="113" t="s">
        <v>212</v>
      </c>
      <c r="C80" s="114" t="s">
        <v>213</v>
      </c>
      <c r="D80" s="115">
        <v>0</v>
      </c>
      <c r="E80" s="116">
        <v>2</v>
      </c>
      <c r="F80" s="116">
        <v>0</v>
      </c>
      <c r="G80" s="116">
        <f t="shared" si="2"/>
        <v>2</v>
      </c>
      <c r="H80" s="114">
        <v>0</v>
      </c>
      <c r="I80" s="114">
        <v>8</v>
      </c>
      <c r="J80" s="124">
        <f t="shared" si="3"/>
        <v>0.25</v>
      </c>
      <c r="K80" s="118"/>
    </row>
    <row r="81" spans="1:11" s="118" customFormat="1" x14ac:dyDescent="0.25">
      <c r="A81" s="112" t="s">
        <v>214</v>
      </c>
      <c r="B81" s="113" t="s">
        <v>215</v>
      </c>
      <c r="C81" s="114" t="s">
        <v>216</v>
      </c>
      <c r="D81" s="115">
        <v>0</v>
      </c>
      <c r="E81" s="116">
        <v>0</v>
      </c>
      <c r="F81" s="116">
        <v>0</v>
      </c>
      <c r="G81" s="116">
        <f t="shared" si="2"/>
        <v>0</v>
      </c>
      <c r="H81" s="114">
        <v>0</v>
      </c>
      <c r="I81" s="114">
        <v>2</v>
      </c>
      <c r="J81" s="124">
        <f t="shared" si="3"/>
        <v>0</v>
      </c>
    </row>
    <row r="82" spans="1:11" s="24" customFormat="1" x14ac:dyDescent="0.25">
      <c r="A82" s="18" t="s">
        <v>217</v>
      </c>
      <c r="B82" s="19" t="s">
        <v>218</v>
      </c>
      <c r="C82" s="20" t="s">
        <v>218</v>
      </c>
      <c r="D82" s="21">
        <v>1</v>
      </c>
      <c r="E82" s="22">
        <v>6</v>
      </c>
      <c r="F82" s="22">
        <v>0</v>
      </c>
      <c r="G82" s="22">
        <f t="shared" si="2"/>
        <v>7</v>
      </c>
      <c r="H82" s="20">
        <v>1</v>
      </c>
      <c r="I82" s="20">
        <v>1</v>
      </c>
      <c r="J82" s="90">
        <f t="shared" si="3"/>
        <v>7</v>
      </c>
    </row>
    <row r="83" spans="1:11" s="24" customFormat="1" ht="12" customHeight="1" x14ac:dyDescent="0.25">
      <c r="A83" s="18" t="s">
        <v>219</v>
      </c>
      <c r="B83" s="19" t="s">
        <v>218</v>
      </c>
      <c r="C83" s="20" t="s">
        <v>48</v>
      </c>
      <c r="D83" s="21">
        <v>0</v>
      </c>
      <c r="E83" s="22">
        <v>10</v>
      </c>
      <c r="F83" s="22">
        <v>0</v>
      </c>
      <c r="G83" s="22">
        <f t="shared" si="2"/>
        <v>10</v>
      </c>
      <c r="H83" s="20">
        <v>0</v>
      </c>
      <c r="I83" s="20">
        <v>2</v>
      </c>
      <c r="J83" s="90">
        <f t="shared" si="3"/>
        <v>5</v>
      </c>
    </row>
    <row r="84" spans="1:11" s="118" customFormat="1" x14ac:dyDescent="0.25">
      <c r="A84" s="112" t="s">
        <v>220</v>
      </c>
      <c r="B84" s="113" t="s">
        <v>221</v>
      </c>
      <c r="C84" s="114" t="s">
        <v>222</v>
      </c>
      <c r="D84" s="115">
        <v>1</v>
      </c>
      <c r="E84" s="116">
        <v>1</v>
      </c>
      <c r="F84" s="116">
        <v>0</v>
      </c>
      <c r="G84" s="116">
        <f t="shared" si="2"/>
        <v>2</v>
      </c>
      <c r="H84" s="114">
        <v>1</v>
      </c>
      <c r="I84" s="114">
        <v>3</v>
      </c>
      <c r="J84" s="124">
        <f t="shared" si="3"/>
        <v>0.66666666666666663</v>
      </c>
    </row>
    <row r="85" spans="1:11" s="24" customFormat="1" x14ac:dyDescent="0.25">
      <c r="A85" s="18" t="s">
        <v>223</v>
      </c>
      <c r="B85" s="19" t="s">
        <v>221</v>
      </c>
      <c r="C85" s="20" t="s">
        <v>224</v>
      </c>
      <c r="D85" s="21">
        <v>1</v>
      </c>
      <c r="E85" s="22">
        <v>4</v>
      </c>
      <c r="F85" s="22">
        <v>0</v>
      </c>
      <c r="G85" s="22">
        <f t="shared" si="2"/>
        <v>5</v>
      </c>
      <c r="H85" s="20">
        <v>1</v>
      </c>
      <c r="I85" s="20">
        <v>3</v>
      </c>
      <c r="J85" s="90">
        <f t="shared" si="3"/>
        <v>1.6666666666666667</v>
      </c>
    </row>
    <row r="86" spans="1:11" s="119" customFormat="1" x14ac:dyDescent="0.25">
      <c r="A86" s="112" t="s">
        <v>225</v>
      </c>
      <c r="B86" s="113" t="s">
        <v>226</v>
      </c>
      <c r="C86" s="114" t="s">
        <v>227</v>
      </c>
      <c r="D86" s="115">
        <v>0</v>
      </c>
      <c r="E86" s="116">
        <v>0</v>
      </c>
      <c r="F86" s="116">
        <v>0</v>
      </c>
      <c r="G86" s="116">
        <f t="shared" si="2"/>
        <v>0</v>
      </c>
      <c r="H86" s="114">
        <v>0</v>
      </c>
      <c r="I86" s="114">
        <v>4</v>
      </c>
      <c r="J86" s="124">
        <f t="shared" si="3"/>
        <v>0</v>
      </c>
      <c r="K86" s="118"/>
    </row>
    <row r="87" spans="1:11" s="118" customFormat="1" x14ac:dyDescent="0.25">
      <c r="A87" s="112" t="s">
        <v>228</v>
      </c>
      <c r="B87" s="113" t="s">
        <v>229</v>
      </c>
      <c r="C87" s="114" t="s">
        <v>230</v>
      </c>
      <c r="D87" s="115">
        <v>0</v>
      </c>
      <c r="E87" s="116">
        <v>10</v>
      </c>
      <c r="F87" s="116">
        <v>0</v>
      </c>
      <c r="G87" s="116">
        <f t="shared" si="2"/>
        <v>10</v>
      </c>
      <c r="H87" s="114">
        <v>0</v>
      </c>
      <c r="I87" s="114">
        <v>26</v>
      </c>
      <c r="J87" s="124">
        <f t="shared" si="3"/>
        <v>0.38461538461538464</v>
      </c>
    </row>
    <row r="88" spans="1:11" s="118" customFormat="1" x14ac:dyDescent="0.25">
      <c r="A88" s="112" t="s">
        <v>231</v>
      </c>
      <c r="B88" s="113" t="s">
        <v>232</v>
      </c>
      <c r="C88" s="114" t="s">
        <v>233</v>
      </c>
      <c r="D88" s="115">
        <v>0</v>
      </c>
      <c r="E88" s="116">
        <v>0</v>
      </c>
      <c r="F88" s="116">
        <v>0</v>
      </c>
      <c r="G88" s="116">
        <f t="shared" si="2"/>
        <v>0</v>
      </c>
      <c r="H88" s="114">
        <v>0</v>
      </c>
      <c r="I88" s="114">
        <v>133</v>
      </c>
      <c r="J88" s="124">
        <f t="shared" si="3"/>
        <v>0</v>
      </c>
    </row>
    <row r="89" spans="1:11" s="24" customFormat="1" x14ac:dyDescent="0.25">
      <c r="A89" s="18" t="s">
        <v>234</v>
      </c>
      <c r="B89" s="19" t="s">
        <v>235</v>
      </c>
      <c r="C89" s="20" t="s">
        <v>236</v>
      </c>
      <c r="D89" s="21">
        <v>3</v>
      </c>
      <c r="E89" s="22">
        <v>25</v>
      </c>
      <c r="F89" s="22">
        <v>0</v>
      </c>
      <c r="G89" s="22">
        <f t="shared" si="2"/>
        <v>28</v>
      </c>
      <c r="H89" s="20">
        <v>3</v>
      </c>
      <c r="I89" s="20">
        <v>21</v>
      </c>
      <c r="J89" s="90">
        <f t="shared" si="3"/>
        <v>1.3333333333333333</v>
      </c>
    </row>
    <row r="90" spans="1:11" s="119" customFormat="1" x14ac:dyDescent="0.25">
      <c r="A90" s="112" t="s">
        <v>237</v>
      </c>
      <c r="B90" s="113" t="s">
        <v>238</v>
      </c>
      <c r="C90" s="114" t="s">
        <v>239</v>
      </c>
      <c r="D90" s="115">
        <v>0</v>
      </c>
      <c r="E90" s="116">
        <v>0</v>
      </c>
      <c r="F90" s="116">
        <v>0</v>
      </c>
      <c r="G90" s="116">
        <f t="shared" si="2"/>
        <v>0</v>
      </c>
      <c r="H90" s="114">
        <v>0</v>
      </c>
      <c r="I90" s="114">
        <v>0</v>
      </c>
      <c r="J90" s="124">
        <v>0</v>
      </c>
      <c r="K90" s="118"/>
    </row>
    <row r="91" spans="1:11" x14ac:dyDescent="0.25">
      <c r="A91" s="18" t="s">
        <v>240</v>
      </c>
      <c r="B91" s="19" t="s">
        <v>241</v>
      </c>
      <c r="C91" s="20" t="s">
        <v>242</v>
      </c>
      <c r="D91" s="21">
        <v>6</v>
      </c>
      <c r="E91" s="22">
        <v>100</v>
      </c>
      <c r="F91" s="22">
        <v>0</v>
      </c>
      <c r="G91" s="22">
        <f t="shared" si="2"/>
        <v>106</v>
      </c>
      <c r="H91" s="20">
        <v>0</v>
      </c>
      <c r="I91" s="20">
        <v>107</v>
      </c>
      <c r="J91" s="90">
        <f t="shared" si="3"/>
        <v>0.99065420560747663</v>
      </c>
    </row>
    <row r="92" spans="1:11" s="24" customFormat="1" x14ac:dyDescent="0.25">
      <c r="A92" s="18" t="s">
        <v>246</v>
      </c>
      <c r="B92" s="19" t="s">
        <v>244</v>
      </c>
      <c r="C92" s="20" t="s">
        <v>244</v>
      </c>
      <c r="D92" s="21">
        <v>4</v>
      </c>
      <c r="E92" s="22">
        <v>32</v>
      </c>
      <c r="F92" s="22">
        <v>0</v>
      </c>
      <c r="G92" s="22">
        <f t="shared" si="2"/>
        <v>36</v>
      </c>
      <c r="H92" s="20">
        <v>0</v>
      </c>
      <c r="I92" s="20">
        <v>42</v>
      </c>
      <c r="J92" s="90">
        <f t="shared" ref="J92:J97" si="4">G92/I92</f>
        <v>0.8571428571428571</v>
      </c>
    </row>
    <row r="93" spans="1:11" s="24" customFormat="1" x14ac:dyDescent="0.25">
      <c r="A93" s="18" t="s">
        <v>247</v>
      </c>
      <c r="B93" s="19" t="s">
        <v>248</v>
      </c>
      <c r="C93" s="20" t="s">
        <v>249</v>
      </c>
      <c r="D93" s="21">
        <v>0</v>
      </c>
      <c r="E93" s="22">
        <v>12</v>
      </c>
      <c r="F93" s="22">
        <v>0</v>
      </c>
      <c r="G93" s="22">
        <f t="shared" si="2"/>
        <v>12</v>
      </c>
      <c r="H93" s="20">
        <v>0</v>
      </c>
      <c r="I93" s="20">
        <v>1</v>
      </c>
      <c r="J93" s="90">
        <f t="shared" si="4"/>
        <v>12</v>
      </c>
    </row>
    <row r="94" spans="1:11" s="118" customFormat="1" x14ac:dyDescent="0.25">
      <c r="A94" s="112" t="s">
        <v>250</v>
      </c>
      <c r="B94" s="113" t="s">
        <v>251</v>
      </c>
      <c r="C94" s="114" t="s">
        <v>252</v>
      </c>
      <c r="D94" s="115">
        <v>1</v>
      </c>
      <c r="E94" s="116">
        <v>35</v>
      </c>
      <c r="F94" s="116">
        <v>0</v>
      </c>
      <c r="G94" s="116">
        <f t="shared" si="2"/>
        <v>36</v>
      </c>
      <c r="H94" s="114">
        <v>0</v>
      </c>
      <c r="I94" s="114">
        <v>52</v>
      </c>
      <c r="J94" s="124">
        <f t="shared" si="4"/>
        <v>0.69230769230769229</v>
      </c>
    </row>
    <row r="95" spans="1:11" s="24" customFormat="1" x14ac:dyDescent="0.25">
      <c r="A95" s="18" t="s">
        <v>253</v>
      </c>
      <c r="B95" s="19" t="s">
        <v>254</v>
      </c>
      <c r="C95" s="20" t="s">
        <v>255</v>
      </c>
      <c r="D95" s="21">
        <v>1</v>
      </c>
      <c r="E95" s="22">
        <v>0</v>
      </c>
      <c r="F95" s="22">
        <v>0</v>
      </c>
      <c r="G95" s="22">
        <f t="shared" si="2"/>
        <v>1</v>
      </c>
      <c r="H95" s="20">
        <v>0</v>
      </c>
      <c r="I95" s="20">
        <v>1</v>
      </c>
      <c r="J95" s="90">
        <f t="shared" si="4"/>
        <v>1</v>
      </c>
    </row>
    <row r="96" spans="1:11" s="118" customFormat="1" x14ac:dyDescent="0.25">
      <c r="A96" s="112" t="s">
        <v>256</v>
      </c>
      <c r="B96" s="113" t="s">
        <v>257</v>
      </c>
      <c r="C96" s="114" t="s">
        <v>258</v>
      </c>
      <c r="D96" s="115">
        <v>0</v>
      </c>
      <c r="E96" s="116">
        <v>0</v>
      </c>
      <c r="F96" s="116">
        <v>0</v>
      </c>
      <c r="G96" s="116">
        <f t="shared" si="2"/>
        <v>0</v>
      </c>
      <c r="H96" s="114">
        <v>0</v>
      </c>
      <c r="I96" s="114">
        <v>0</v>
      </c>
      <c r="J96" s="124">
        <v>0</v>
      </c>
    </row>
    <row r="97" spans="1:11" s="24" customFormat="1" x14ac:dyDescent="0.25">
      <c r="A97" s="18" t="s">
        <v>259</v>
      </c>
      <c r="B97" s="19" t="s">
        <v>260</v>
      </c>
      <c r="C97" s="20" t="s">
        <v>261</v>
      </c>
      <c r="D97" s="21">
        <v>2</v>
      </c>
      <c r="E97" s="22">
        <v>51</v>
      </c>
      <c r="F97" s="22">
        <v>0</v>
      </c>
      <c r="G97" s="22">
        <f t="shared" si="2"/>
        <v>53</v>
      </c>
      <c r="H97" s="20">
        <v>0</v>
      </c>
      <c r="I97" s="20">
        <v>51</v>
      </c>
      <c r="J97" s="90">
        <f t="shared" si="4"/>
        <v>1.0392156862745099</v>
      </c>
    </row>
    <row r="98" spans="1:11" s="24" customFormat="1" x14ac:dyDescent="0.25">
      <c r="A98" s="18" t="s">
        <v>488</v>
      </c>
      <c r="B98" s="19" t="s">
        <v>260</v>
      </c>
      <c r="C98" s="20" t="s">
        <v>489</v>
      </c>
      <c r="D98" s="21">
        <v>0</v>
      </c>
      <c r="E98" s="22">
        <v>10</v>
      </c>
      <c r="F98" s="22">
        <v>0</v>
      </c>
      <c r="G98" s="22">
        <f t="shared" si="2"/>
        <v>10</v>
      </c>
      <c r="H98" s="20">
        <v>0</v>
      </c>
      <c r="I98" s="20">
        <v>11</v>
      </c>
      <c r="J98" s="90">
        <f t="shared" si="3"/>
        <v>0.90909090909090906</v>
      </c>
    </row>
    <row r="99" spans="1:11" x14ac:dyDescent="0.25">
      <c r="A99" s="18" t="s">
        <v>262</v>
      </c>
      <c r="B99" s="19" t="s">
        <v>260</v>
      </c>
      <c r="C99" s="20" t="s">
        <v>263</v>
      </c>
      <c r="D99" s="21">
        <v>0</v>
      </c>
      <c r="E99" s="22">
        <v>259</v>
      </c>
      <c r="F99" s="22">
        <v>0</v>
      </c>
      <c r="G99" s="22">
        <f t="shared" si="2"/>
        <v>259</v>
      </c>
      <c r="H99" s="20">
        <v>0</v>
      </c>
      <c r="I99" s="20">
        <v>258</v>
      </c>
      <c r="J99" s="90">
        <f t="shared" si="3"/>
        <v>1.0038759689922481</v>
      </c>
    </row>
    <row r="100" spans="1:11" x14ac:dyDescent="0.25">
      <c r="A100" s="18" t="s">
        <v>264</v>
      </c>
      <c r="B100" s="19" t="s">
        <v>260</v>
      </c>
      <c r="C100" s="20" t="s">
        <v>265</v>
      </c>
      <c r="D100" s="21">
        <v>0</v>
      </c>
      <c r="E100" s="22">
        <v>12</v>
      </c>
      <c r="F100" s="22">
        <v>0</v>
      </c>
      <c r="G100" s="22">
        <f t="shared" si="2"/>
        <v>12</v>
      </c>
      <c r="H100" s="20">
        <v>0</v>
      </c>
      <c r="I100" s="20">
        <v>13</v>
      </c>
      <c r="J100" s="90">
        <f t="shared" si="3"/>
        <v>0.92307692307692313</v>
      </c>
    </row>
    <row r="101" spans="1:11" x14ac:dyDescent="0.25">
      <c r="A101" s="18" t="s">
        <v>266</v>
      </c>
      <c r="B101" s="19" t="s">
        <v>260</v>
      </c>
      <c r="C101" s="20" t="s">
        <v>267</v>
      </c>
      <c r="D101" s="21">
        <v>3</v>
      </c>
      <c r="E101" s="22">
        <v>127</v>
      </c>
      <c r="F101" s="22">
        <v>0</v>
      </c>
      <c r="G101" s="22">
        <f t="shared" si="2"/>
        <v>130</v>
      </c>
      <c r="H101" s="20">
        <v>130</v>
      </c>
      <c r="I101" s="20">
        <v>160</v>
      </c>
      <c r="J101" s="90">
        <f t="shared" si="3"/>
        <v>0.8125</v>
      </c>
    </row>
    <row r="102" spans="1:11" x14ac:dyDescent="0.25">
      <c r="A102" s="18" t="s">
        <v>268</v>
      </c>
      <c r="B102" s="19" t="s">
        <v>260</v>
      </c>
      <c r="C102" s="20" t="s">
        <v>269</v>
      </c>
      <c r="D102" s="21">
        <v>4</v>
      </c>
      <c r="E102" s="22">
        <v>142</v>
      </c>
      <c r="F102" s="22">
        <v>0</v>
      </c>
      <c r="G102" s="22">
        <f t="shared" si="2"/>
        <v>146</v>
      </c>
      <c r="H102" s="20">
        <v>0</v>
      </c>
      <c r="I102" s="20">
        <v>43</v>
      </c>
      <c r="J102" s="90">
        <f t="shared" si="3"/>
        <v>3.3953488372093021</v>
      </c>
    </row>
    <row r="103" spans="1:11" x14ac:dyDescent="0.25">
      <c r="A103" s="18" t="s">
        <v>270</v>
      </c>
      <c r="B103" s="19" t="s">
        <v>260</v>
      </c>
      <c r="C103" s="20" t="s">
        <v>271</v>
      </c>
      <c r="D103" s="21">
        <v>4</v>
      </c>
      <c r="E103" s="22">
        <v>68</v>
      </c>
      <c r="F103" s="22">
        <v>0</v>
      </c>
      <c r="G103" s="22">
        <f t="shared" si="2"/>
        <v>72</v>
      </c>
      <c r="H103" s="20">
        <v>0</v>
      </c>
      <c r="I103" s="20">
        <v>73</v>
      </c>
      <c r="J103" s="90">
        <f t="shared" si="3"/>
        <v>0.98630136986301364</v>
      </c>
    </row>
    <row r="104" spans="1:11" x14ac:dyDescent="0.25">
      <c r="A104" s="18" t="s">
        <v>272</v>
      </c>
      <c r="B104" s="19" t="s">
        <v>260</v>
      </c>
      <c r="C104" s="20" t="s">
        <v>273</v>
      </c>
      <c r="D104" s="21">
        <v>2</v>
      </c>
      <c r="E104" s="22">
        <v>24</v>
      </c>
      <c r="F104" s="22">
        <v>0</v>
      </c>
      <c r="G104" s="22">
        <f t="shared" si="2"/>
        <v>26</v>
      </c>
      <c r="H104" s="20">
        <v>0</v>
      </c>
      <c r="I104" s="20">
        <v>59</v>
      </c>
      <c r="J104" s="90">
        <f t="shared" si="3"/>
        <v>0.44067796610169491</v>
      </c>
    </row>
    <row r="105" spans="1:11" s="119" customFormat="1" x14ac:dyDescent="0.25">
      <c r="A105" s="112" t="s">
        <v>274</v>
      </c>
      <c r="B105" s="113" t="s">
        <v>260</v>
      </c>
      <c r="C105" s="114" t="s">
        <v>275</v>
      </c>
      <c r="D105" s="119">
        <v>3</v>
      </c>
      <c r="E105" s="116">
        <v>174</v>
      </c>
      <c r="F105" s="116">
        <v>0</v>
      </c>
      <c r="G105" s="116">
        <f t="shared" si="2"/>
        <v>177</v>
      </c>
      <c r="H105" s="114">
        <v>0</v>
      </c>
      <c r="I105" s="114">
        <v>234</v>
      </c>
      <c r="J105" s="124">
        <f t="shared" si="3"/>
        <v>0.75641025641025639</v>
      </c>
      <c r="K105" s="118"/>
    </row>
    <row r="106" spans="1:11" s="24" customFormat="1" x14ac:dyDescent="0.25">
      <c r="A106" s="18" t="s">
        <v>276</v>
      </c>
      <c r="B106" s="19" t="s">
        <v>260</v>
      </c>
      <c r="C106" s="20" t="s">
        <v>277</v>
      </c>
      <c r="D106" s="21">
        <v>0</v>
      </c>
      <c r="E106" s="22">
        <v>96</v>
      </c>
      <c r="F106" s="22">
        <v>0</v>
      </c>
      <c r="G106" s="22">
        <f t="shared" si="2"/>
        <v>96</v>
      </c>
      <c r="H106" s="20">
        <v>0</v>
      </c>
      <c r="I106" s="20">
        <v>112</v>
      </c>
      <c r="J106" s="90">
        <f t="shared" si="3"/>
        <v>0.8571428571428571</v>
      </c>
    </row>
    <row r="107" spans="1:11" x14ac:dyDescent="0.25">
      <c r="A107" s="18" t="s">
        <v>298</v>
      </c>
      <c r="B107" s="19" t="s">
        <v>260</v>
      </c>
      <c r="C107" s="20" t="s">
        <v>431</v>
      </c>
      <c r="D107" s="21">
        <v>0</v>
      </c>
      <c r="E107" s="22">
        <v>60</v>
      </c>
      <c r="F107" s="22">
        <v>0</v>
      </c>
      <c r="G107" s="22">
        <f t="shared" si="2"/>
        <v>60</v>
      </c>
      <c r="H107" s="20">
        <v>0</v>
      </c>
      <c r="I107" s="20">
        <v>73</v>
      </c>
      <c r="J107" s="90">
        <f t="shared" si="3"/>
        <v>0.82191780821917804</v>
      </c>
    </row>
    <row r="108" spans="1:11" s="24" customFormat="1" x14ac:dyDescent="0.25">
      <c r="A108" s="18" t="s">
        <v>462</v>
      </c>
      <c r="B108" s="19" t="s">
        <v>260</v>
      </c>
      <c r="C108" s="20" t="s">
        <v>461</v>
      </c>
      <c r="D108" s="21">
        <v>5</v>
      </c>
      <c r="E108" s="22">
        <v>199</v>
      </c>
      <c r="F108" s="22">
        <v>0</v>
      </c>
      <c r="G108" s="22">
        <f t="shared" si="2"/>
        <v>204</v>
      </c>
      <c r="H108" s="20">
        <v>0</v>
      </c>
      <c r="I108" s="20">
        <v>137</v>
      </c>
      <c r="J108" s="90">
        <f t="shared" si="3"/>
        <v>1.4890510948905109</v>
      </c>
    </row>
    <row r="109" spans="1:11" s="24" customFormat="1" x14ac:dyDescent="0.25">
      <c r="A109" s="18" t="s">
        <v>278</v>
      </c>
      <c r="B109" s="19" t="s">
        <v>279</v>
      </c>
      <c r="C109" s="20" t="s">
        <v>279</v>
      </c>
      <c r="D109" s="21">
        <v>1</v>
      </c>
      <c r="E109" s="22">
        <v>20</v>
      </c>
      <c r="F109" s="22">
        <v>0</v>
      </c>
      <c r="G109" s="22">
        <f t="shared" si="2"/>
        <v>21</v>
      </c>
      <c r="H109" s="20">
        <v>0</v>
      </c>
      <c r="I109" s="20">
        <v>22</v>
      </c>
      <c r="J109" s="90">
        <f t="shared" si="3"/>
        <v>0.95454545454545459</v>
      </c>
    </row>
    <row r="110" spans="1:11" s="24" customFormat="1" x14ac:dyDescent="0.25">
      <c r="A110" s="18" t="s">
        <v>280</v>
      </c>
      <c r="B110" s="19" t="s">
        <v>279</v>
      </c>
      <c r="C110" s="20" t="s">
        <v>281</v>
      </c>
      <c r="D110" s="21">
        <v>1</v>
      </c>
      <c r="E110" s="22">
        <v>30</v>
      </c>
      <c r="F110" s="22">
        <v>0</v>
      </c>
      <c r="G110" s="22">
        <f t="shared" si="2"/>
        <v>31</v>
      </c>
      <c r="H110" s="20">
        <v>0</v>
      </c>
      <c r="I110" s="20">
        <v>30</v>
      </c>
      <c r="J110" s="90">
        <f t="shared" si="3"/>
        <v>1.0333333333333334</v>
      </c>
    </row>
    <row r="111" spans="1:11" s="24" customFormat="1" x14ac:dyDescent="0.25">
      <c r="A111" s="18" t="s">
        <v>282</v>
      </c>
      <c r="B111" s="19" t="s">
        <v>283</v>
      </c>
      <c r="C111" s="20" t="s">
        <v>284</v>
      </c>
      <c r="D111" s="21">
        <v>2</v>
      </c>
      <c r="E111" s="22">
        <v>83</v>
      </c>
      <c r="F111" s="22">
        <v>0</v>
      </c>
      <c r="G111" s="22">
        <f t="shared" si="2"/>
        <v>85</v>
      </c>
      <c r="H111" s="20">
        <v>1</v>
      </c>
      <c r="I111" s="20">
        <v>83</v>
      </c>
      <c r="J111" s="90">
        <f t="shared" si="3"/>
        <v>1.0240963855421688</v>
      </c>
    </row>
    <row r="112" spans="1:11" x14ac:dyDescent="0.25">
      <c r="A112" s="18" t="s">
        <v>285</v>
      </c>
      <c r="B112" s="19" t="s">
        <v>286</v>
      </c>
      <c r="C112" s="20" t="s">
        <v>287</v>
      </c>
      <c r="D112" s="21">
        <v>0</v>
      </c>
      <c r="E112" s="22">
        <v>3</v>
      </c>
      <c r="F112" s="22">
        <v>0</v>
      </c>
      <c r="G112" s="22">
        <f t="shared" si="2"/>
        <v>3</v>
      </c>
      <c r="H112" s="20">
        <v>0</v>
      </c>
      <c r="I112" s="20">
        <v>2</v>
      </c>
      <c r="J112" s="90">
        <f t="shared" si="3"/>
        <v>1.5</v>
      </c>
    </row>
    <row r="113" spans="1:14" s="119" customFormat="1" x14ac:dyDescent="0.25">
      <c r="A113" s="123" t="s">
        <v>288</v>
      </c>
      <c r="B113" s="116" t="s">
        <v>289</v>
      </c>
      <c r="C113" s="114" t="s">
        <v>289</v>
      </c>
      <c r="D113" s="115">
        <v>0</v>
      </c>
      <c r="E113" s="116">
        <v>0</v>
      </c>
      <c r="F113" s="116">
        <v>0</v>
      </c>
      <c r="G113" s="116">
        <f t="shared" si="2"/>
        <v>0</v>
      </c>
      <c r="H113" s="114">
        <v>0</v>
      </c>
      <c r="I113" s="114">
        <v>0</v>
      </c>
      <c r="J113" s="124">
        <v>0</v>
      </c>
      <c r="K113" s="118"/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>
        <v>25</v>
      </c>
      <c r="E114" s="27">
        <v>479</v>
      </c>
      <c r="F114" s="27">
        <v>0</v>
      </c>
      <c r="G114" s="27">
        <f t="shared" si="2"/>
        <v>504</v>
      </c>
      <c r="H114" s="28">
        <v>0</v>
      </c>
      <c r="I114" s="28">
        <v>527</v>
      </c>
      <c r="J114" s="85">
        <f t="shared" si="3"/>
        <v>0.9563567362428842</v>
      </c>
    </row>
    <row r="115" spans="1:14" ht="13.8" thickTop="1" x14ac:dyDescent="0.25">
      <c r="A115" s="31" t="s">
        <v>290</v>
      </c>
      <c r="B115" s="22"/>
      <c r="C115" s="20"/>
      <c r="D115" s="22">
        <f>SUM(D3:D114)</f>
        <v>139</v>
      </c>
      <c r="E115" s="22">
        <f>SUM(E3:E114)</f>
        <v>5284</v>
      </c>
      <c r="F115" s="22">
        <f>SUM(F3:F114)</f>
        <v>55</v>
      </c>
      <c r="G115" s="97">
        <f t="shared" ref="G115:I115" si="5">SUM(G3:G114)</f>
        <v>5478</v>
      </c>
      <c r="H115" s="22">
        <f t="shared" si="5"/>
        <v>172</v>
      </c>
      <c r="I115" s="104">
        <f t="shared" si="5"/>
        <v>7091</v>
      </c>
      <c r="J115" s="90">
        <f t="shared" si="3"/>
        <v>0.77252855732618808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autoFilter ref="D1:D136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49" activePane="bottomRight" state="frozen"/>
      <selection activeCell="H101" sqref="H101"/>
      <selection pane="topRight" activeCell="H101" sqref="H101"/>
      <selection pane="bottomLeft" activeCell="H101" sqref="H101"/>
      <selection pane="bottomRight" activeCell="F2" sqref="F2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35">
        <v>44317</v>
      </c>
      <c r="C1" s="136"/>
      <c r="D1" s="136"/>
      <c r="E1" s="136"/>
      <c r="F1" s="136"/>
      <c r="G1" s="137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516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19</v>
      </c>
      <c r="D3" s="22">
        <v>0</v>
      </c>
      <c r="E3" s="22">
        <f>SUM(B3:D3)</f>
        <v>19</v>
      </c>
      <c r="F3" s="20">
        <v>0</v>
      </c>
      <c r="G3" s="20">
        <v>30</v>
      </c>
      <c r="H3" s="23">
        <f>E3/G3</f>
        <v>0.6333333333333333</v>
      </c>
    </row>
    <row r="4" spans="1:9" x14ac:dyDescent="0.25">
      <c r="A4" s="19" t="s">
        <v>14</v>
      </c>
      <c r="B4" s="21">
        <v>2</v>
      </c>
      <c r="C4" s="22">
        <v>11</v>
      </c>
      <c r="D4" s="22">
        <v>0</v>
      </c>
      <c r="E4" s="22">
        <f t="shared" ref="E4:E53" si="0">SUM(B4:D4)</f>
        <v>13</v>
      </c>
      <c r="F4" s="20">
        <v>1</v>
      </c>
      <c r="G4" s="20">
        <v>19</v>
      </c>
      <c r="H4" s="23">
        <f t="shared" ref="H4:H52" si="1">E4/G4</f>
        <v>0.68421052631578949</v>
      </c>
    </row>
    <row r="5" spans="1:9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20">
        <v>0</v>
      </c>
      <c r="H5" s="23">
        <v>0</v>
      </c>
    </row>
    <row r="6" spans="1:9" x14ac:dyDescent="0.25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20">
        <v>0</v>
      </c>
      <c r="H6" s="23">
        <v>0</v>
      </c>
    </row>
    <row r="7" spans="1:9" x14ac:dyDescent="0.25">
      <c r="A7" s="19" t="s">
        <v>23</v>
      </c>
      <c r="B7" s="21">
        <v>0</v>
      </c>
      <c r="C7" s="22">
        <v>12</v>
      </c>
      <c r="D7" s="22">
        <v>0</v>
      </c>
      <c r="E7" s="22">
        <f t="shared" si="0"/>
        <v>12</v>
      </c>
      <c r="F7" s="20">
        <v>0</v>
      </c>
      <c r="G7" s="20">
        <v>10</v>
      </c>
      <c r="H7" s="90">
        <f t="shared" si="1"/>
        <v>1.2</v>
      </c>
    </row>
    <row r="8" spans="1:9" x14ac:dyDescent="0.25">
      <c r="A8" s="19" t="s">
        <v>26</v>
      </c>
      <c r="B8" s="21">
        <v>2</v>
      </c>
      <c r="C8" s="22">
        <v>15</v>
      </c>
      <c r="D8" s="22">
        <v>55</v>
      </c>
      <c r="E8" s="22">
        <f t="shared" si="0"/>
        <v>72</v>
      </c>
      <c r="F8" s="20">
        <v>2</v>
      </c>
      <c r="G8" s="20">
        <v>7</v>
      </c>
      <c r="H8" s="90">
        <f t="shared" si="1"/>
        <v>10.285714285714286</v>
      </c>
    </row>
    <row r="9" spans="1:9" x14ac:dyDescent="0.25">
      <c r="A9" s="19" t="s">
        <v>29</v>
      </c>
      <c r="B9" s="21">
        <v>2</v>
      </c>
      <c r="C9" s="22">
        <v>0</v>
      </c>
      <c r="D9" s="22">
        <v>0</v>
      </c>
      <c r="E9" s="22">
        <f t="shared" si="0"/>
        <v>2</v>
      </c>
      <c r="F9" s="20">
        <v>2</v>
      </c>
      <c r="G9" s="20">
        <v>1</v>
      </c>
      <c r="H9" s="90">
        <f t="shared" si="1"/>
        <v>2</v>
      </c>
    </row>
    <row r="10" spans="1:9" x14ac:dyDescent="0.25">
      <c r="A10" s="19" t="s">
        <v>32</v>
      </c>
      <c r="B10" s="21">
        <v>13</v>
      </c>
      <c r="C10" s="22">
        <v>54</v>
      </c>
      <c r="D10" s="22">
        <v>0</v>
      </c>
      <c r="E10" s="22">
        <v>67</v>
      </c>
      <c r="F10" s="20">
        <v>13</v>
      </c>
      <c r="G10" s="20">
        <v>193</v>
      </c>
      <c r="H10" s="90">
        <v>0.34715025906735753</v>
      </c>
    </row>
    <row r="11" spans="1:9" x14ac:dyDescent="0.25">
      <c r="A11" s="19" t="s">
        <v>37</v>
      </c>
      <c r="B11" s="21">
        <v>0</v>
      </c>
      <c r="C11" s="22">
        <v>10</v>
      </c>
      <c r="D11" s="22">
        <v>0</v>
      </c>
      <c r="E11" s="22">
        <v>10</v>
      </c>
      <c r="F11" s="20">
        <v>0</v>
      </c>
      <c r="G11" s="20">
        <v>26</v>
      </c>
      <c r="H11" s="90">
        <v>0.38461538461538464</v>
      </c>
    </row>
    <row r="12" spans="1:9" x14ac:dyDescent="0.25">
      <c r="A12" s="19" t="s">
        <v>42</v>
      </c>
      <c r="B12" s="21">
        <v>0</v>
      </c>
      <c r="C12" s="22">
        <v>3</v>
      </c>
      <c r="D12" s="22">
        <v>0</v>
      </c>
      <c r="E12" s="22">
        <f t="shared" si="0"/>
        <v>3</v>
      </c>
      <c r="F12" s="20">
        <v>3</v>
      </c>
      <c r="G12" s="20">
        <v>3</v>
      </c>
      <c r="H12" s="90">
        <f t="shared" si="1"/>
        <v>1</v>
      </c>
    </row>
    <row r="13" spans="1:9" x14ac:dyDescent="0.25">
      <c r="A13" s="19" t="s">
        <v>45</v>
      </c>
      <c r="B13" s="21">
        <v>0</v>
      </c>
      <c r="C13" s="22">
        <v>33</v>
      </c>
      <c r="D13" s="22">
        <v>0</v>
      </c>
      <c r="E13" s="22">
        <f t="shared" si="0"/>
        <v>33</v>
      </c>
      <c r="F13" s="20">
        <v>0</v>
      </c>
      <c r="G13" s="20">
        <v>31</v>
      </c>
      <c r="H13" s="90">
        <f t="shared" si="1"/>
        <v>1.064516129032258</v>
      </c>
    </row>
    <row r="14" spans="1:9" x14ac:dyDescent="0.25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20">
        <v>262</v>
      </c>
      <c r="H14" s="90">
        <v>0</v>
      </c>
    </row>
    <row r="15" spans="1:9" x14ac:dyDescent="0.25">
      <c r="A15" s="19" t="s">
        <v>53</v>
      </c>
      <c r="B15" s="21">
        <v>1</v>
      </c>
      <c r="C15" s="22">
        <v>10</v>
      </c>
      <c r="D15" s="22">
        <v>0</v>
      </c>
      <c r="E15" s="22">
        <f t="shared" si="0"/>
        <v>11</v>
      </c>
      <c r="F15" s="20">
        <v>0</v>
      </c>
      <c r="G15" s="20">
        <v>12</v>
      </c>
      <c r="H15" s="90">
        <f t="shared" si="1"/>
        <v>0.91666666666666663</v>
      </c>
    </row>
    <row r="16" spans="1:9" x14ac:dyDescent="0.25">
      <c r="A16" s="19" t="s">
        <v>56</v>
      </c>
      <c r="B16" s="21">
        <v>4</v>
      </c>
      <c r="C16" s="22">
        <v>46</v>
      </c>
      <c r="D16" s="22">
        <v>0</v>
      </c>
      <c r="E16" s="22">
        <v>50</v>
      </c>
      <c r="F16" s="20">
        <v>1</v>
      </c>
      <c r="G16" s="20">
        <v>20</v>
      </c>
      <c r="H16" s="90">
        <v>2.5</v>
      </c>
    </row>
    <row r="17" spans="1:20" x14ac:dyDescent="0.25">
      <c r="A17" s="19" t="s">
        <v>61</v>
      </c>
      <c r="B17" s="21">
        <v>0</v>
      </c>
      <c r="C17" s="22">
        <v>0</v>
      </c>
      <c r="D17" s="22">
        <v>0</v>
      </c>
      <c r="E17" s="22">
        <f t="shared" si="0"/>
        <v>0</v>
      </c>
      <c r="F17" s="20">
        <v>0</v>
      </c>
      <c r="G17" s="20">
        <v>1</v>
      </c>
      <c r="H17" s="90">
        <f t="shared" si="1"/>
        <v>0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0</v>
      </c>
      <c r="H18" s="90">
        <v>0</v>
      </c>
    </row>
    <row r="19" spans="1:20" x14ac:dyDescent="0.25">
      <c r="A19" s="19" t="s">
        <v>67</v>
      </c>
      <c r="B19" s="21">
        <v>3</v>
      </c>
      <c r="C19" s="22">
        <v>10</v>
      </c>
      <c r="D19" s="22">
        <v>0</v>
      </c>
      <c r="E19" s="22">
        <v>13</v>
      </c>
      <c r="F19" s="20">
        <v>0</v>
      </c>
      <c r="G19" s="20">
        <v>52</v>
      </c>
      <c r="H19" s="90">
        <v>0.25</v>
      </c>
    </row>
    <row r="20" spans="1:20" x14ac:dyDescent="0.25">
      <c r="A20" s="19" t="s">
        <v>72</v>
      </c>
      <c r="B20" s="21">
        <v>0</v>
      </c>
      <c r="C20" s="22">
        <v>0</v>
      </c>
      <c r="D20" s="22">
        <v>0</v>
      </c>
      <c r="E20" s="22">
        <v>0</v>
      </c>
      <c r="F20" s="20">
        <v>0</v>
      </c>
      <c r="G20" s="20">
        <v>2</v>
      </c>
      <c r="H20" s="90">
        <v>0</v>
      </c>
    </row>
    <row r="21" spans="1:20" x14ac:dyDescent="0.25">
      <c r="A21" s="19" t="s">
        <v>77</v>
      </c>
      <c r="B21" s="21">
        <v>1</v>
      </c>
      <c r="C21" s="22">
        <v>8</v>
      </c>
      <c r="D21" s="22">
        <v>0</v>
      </c>
      <c r="E21" s="22">
        <f t="shared" si="0"/>
        <v>9</v>
      </c>
      <c r="F21" s="20">
        <v>0</v>
      </c>
      <c r="G21" s="20">
        <v>13</v>
      </c>
      <c r="H21" s="90">
        <f t="shared" si="1"/>
        <v>0.69230769230769229</v>
      </c>
    </row>
    <row r="22" spans="1:20" x14ac:dyDescent="0.25">
      <c r="A22" s="19" t="s">
        <v>80</v>
      </c>
      <c r="B22" s="21">
        <v>0</v>
      </c>
      <c r="C22" s="22">
        <v>5</v>
      </c>
      <c r="D22" s="22">
        <v>0</v>
      </c>
      <c r="E22" s="22">
        <f t="shared" si="0"/>
        <v>5</v>
      </c>
      <c r="F22" s="20">
        <v>0</v>
      </c>
      <c r="G22" s="20">
        <v>2</v>
      </c>
      <c r="H22" s="90">
        <f t="shared" si="1"/>
        <v>2.5</v>
      </c>
    </row>
    <row r="23" spans="1:20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1</v>
      </c>
      <c r="H23" s="90">
        <f t="shared" si="1"/>
        <v>0</v>
      </c>
    </row>
    <row r="24" spans="1:20" x14ac:dyDescent="0.25">
      <c r="A24" s="19" t="s">
        <v>86</v>
      </c>
      <c r="B24" s="21">
        <v>3</v>
      </c>
      <c r="C24" s="22">
        <v>68</v>
      </c>
      <c r="D24" s="22">
        <v>0</v>
      </c>
      <c r="E24" s="22">
        <f t="shared" si="0"/>
        <v>71</v>
      </c>
      <c r="F24" s="20">
        <v>0</v>
      </c>
      <c r="G24" s="20">
        <v>146</v>
      </c>
      <c r="H24" s="90">
        <f t="shared" si="1"/>
        <v>0.4863013698630137</v>
      </c>
      <c r="T24" s="17" t="s">
        <v>88</v>
      </c>
    </row>
    <row r="25" spans="1:20" x14ac:dyDescent="0.25">
      <c r="A25" s="19" t="s">
        <v>90</v>
      </c>
      <c r="B25" s="21">
        <v>0</v>
      </c>
      <c r="C25" s="22">
        <v>0</v>
      </c>
      <c r="D25" s="22">
        <v>0</v>
      </c>
      <c r="E25" s="22">
        <f t="shared" si="0"/>
        <v>0</v>
      </c>
      <c r="F25" s="20">
        <v>0</v>
      </c>
      <c r="G25" s="20">
        <v>34</v>
      </c>
      <c r="H25" s="90">
        <f t="shared" si="1"/>
        <v>0</v>
      </c>
    </row>
    <row r="26" spans="1:20" s="24" customFormat="1" x14ac:dyDescent="0.25">
      <c r="A26" s="19" t="s">
        <v>93</v>
      </c>
      <c r="B26" s="21">
        <v>0</v>
      </c>
      <c r="C26" s="22">
        <v>0</v>
      </c>
      <c r="D26" s="22">
        <v>0</v>
      </c>
      <c r="E26" s="22">
        <f t="shared" si="0"/>
        <v>0</v>
      </c>
      <c r="F26" s="20">
        <v>0</v>
      </c>
      <c r="G26" s="20">
        <v>84</v>
      </c>
      <c r="H26" s="90">
        <f t="shared" si="1"/>
        <v>0</v>
      </c>
    </row>
    <row r="27" spans="1:20" s="24" customFormat="1" x14ac:dyDescent="0.25">
      <c r="A27" s="19" t="s">
        <v>96</v>
      </c>
      <c r="B27" s="21">
        <v>3</v>
      </c>
      <c r="C27" s="22">
        <v>6</v>
      </c>
      <c r="D27" s="22">
        <v>0</v>
      </c>
      <c r="E27" s="22">
        <f t="shared" si="0"/>
        <v>9</v>
      </c>
      <c r="F27" s="20">
        <v>2</v>
      </c>
      <c r="G27" s="20">
        <v>6</v>
      </c>
      <c r="H27" s="90">
        <f t="shared" si="1"/>
        <v>1.5</v>
      </c>
    </row>
    <row r="28" spans="1:20" s="24" customFormat="1" x14ac:dyDescent="0.25">
      <c r="A28" s="19" t="s">
        <v>99</v>
      </c>
      <c r="B28" s="21">
        <v>0</v>
      </c>
      <c r="C28" s="22">
        <v>3</v>
      </c>
      <c r="D28" s="22">
        <v>0</v>
      </c>
      <c r="E28" s="22">
        <f t="shared" si="0"/>
        <v>3</v>
      </c>
      <c r="F28" s="20">
        <v>0</v>
      </c>
      <c r="G28" s="20">
        <v>2</v>
      </c>
      <c r="H28" s="90">
        <f t="shared" si="1"/>
        <v>1.5</v>
      </c>
    </row>
    <row r="29" spans="1:20" s="24" customFormat="1" x14ac:dyDescent="0.25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20">
        <v>1</v>
      </c>
      <c r="H29" s="90">
        <f t="shared" si="1"/>
        <v>0</v>
      </c>
    </row>
    <row r="30" spans="1:20" s="24" customFormat="1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20">
        <v>0</v>
      </c>
      <c r="H30" s="90">
        <v>0</v>
      </c>
    </row>
    <row r="31" spans="1:20" s="24" customFormat="1" x14ac:dyDescent="0.25">
      <c r="A31" s="19" t="s">
        <v>108</v>
      </c>
      <c r="B31" s="21">
        <v>1</v>
      </c>
      <c r="C31" s="22">
        <v>16</v>
      </c>
      <c r="D31" s="22">
        <v>0</v>
      </c>
      <c r="E31" s="22">
        <f t="shared" si="0"/>
        <v>17</v>
      </c>
      <c r="F31" s="20">
        <v>1</v>
      </c>
      <c r="G31" s="20">
        <v>16</v>
      </c>
      <c r="H31" s="90">
        <f t="shared" si="1"/>
        <v>1.0625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5">
      <c r="A32" s="19" t="s">
        <v>111</v>
      </c>
      <c r="B32" s="21">
        <v>1</v>
      </c>
      <c r="C32" s="22">
        <v>28</v>
      </c>
      <c r="D32" s="22">
        <v>0</v>
      </c>
      <c r="E32" s="22">
        <f t="shared" si="0"/>
        <v>29</v>
      </c>
      <c r="F32" s="20">
        <v>1</v>
      </c>
      <c r="G32" s="20">
        <v>26</v>
      </c>
      <c r="H32" s="90">
        <f t="shared" si="1"/>
        <v>1.1153846153846154</v>
      </c>
    </row>
    <row r="33" spans="1:20" s="24" customFormat="1" x14ac:dyDescent="0.25">
      <c r="A33" s="19" t="s">
        <v>114</v>
      </c>
      <c r="B33" s="21">
        <v>0</v>
      </c>
      <c r="C33" s="22">
        <v>7</v>
      </c>
      <c r="D33" s="22">
        <v>0</v>
      </c>
      <c r="E33" s="22">
        <f t="shared" si="0"/>
        <v>7</v>
      </c>
      <c r="F33" s="20">
        <v>0</v>
      </c>
      <c r="G33" s="20">
        <v>3</v>
      </c>
      <c r="H33" s="90">
        <f t="shared" si="1"/>
        <v>2.3333333333333335</v>
      </c>
    </row>
    <row r="34" spans="1:20" s="24" customFormat="1" x14ac:dyDescent="0.25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20">
        <v>0</v>
      </c>
      <c r="H34" s="90">
        <v>0</v>
      </c>
    </row>
    <row r="35" spans="1:20" s="24" customFormat="1" x14ac:dyDescent="0.25">
      <c r="A35" s="19" t="s">
        <v>120</v>
      </c>
      <c r="B35" s="21">
        <v>0</v>
      </c>
      <c r="C35" s="22">
        <v>18</v>
      </c>
      <c r="D35" s="22">
        <v>0</v>
      </c>
      <c r="E35" s="22">
        <f t="shared" si="0"/>
        <v>18</v>
      </c>
      <c r="F35" s="20">
        <v>0</v>
      </c>
      <c r="G35" s="20">
        <v>14</v>
      </c>
      <c r="H35" s="90">
        <f t="shared" si="1"/>
        <v>1.2857142857142858</v>
      </c>
    </row>
    <row r="36" spans="1:20" s="24" customFormat="1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1</v>
      </c>
      <c r="G36" s="20">
        <v>3</v>
      </c>
      <c r="H36" s="90">
        <v>0</v>
      </c>
    </row>
    <row r="37" spans="1:20" s="24" customFormat="1" x14ac:dyDescent="0.25">
      <c r="A37" s="19" t="s">
        <v>128</v>
      </c>
      <c r="B37" s="21">
        <v>0</v>
      </c>
      <c r="C37" s="22">
        <v>62</v>
      </c>
      <c r="D37" s="22">
        <v>0</v>
      </c>
      <c r="E37" s="22">
        <f t="shared" si="0"/>
        <v>62</v>
      </c>
      <c r="F37" s="20">
        <v>0</v>
      </c>
      <c r="G37" s="20">
        <v>31</v>
      </c>
      <c r="H37" s="90">
        <f t="shared" si="1"/>
        <v>2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5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20">
        <v>0</v>
      </c>
      <c r="H38" s="90">
        <v>0</v>
      </c>
    </row>
    <row r="39" spans="1:20" s="24" customFormat="1" x14ac:dyDescent="0.25">
      <c r="A39" s="19" t="s">
        <v>133</v>
      </c>
      <c r="B39" s="21">
        <v>0</v>
      </c>
      <c r="C39" s="22">
        <v>27</v>
      </c>
      <c r="D39" s="22">
        <v>0</v>
      </c>
      <c r="E39" s="22">
        <f t="shared" si="0"/>
        <v>27</v>
      </c>
      <c r="F39" s="20">
        <v>0</v>
      </c>
      <c r="G39" s="20">
        <v>27</v>
      </c>
      <c r="H39" s="90">
        <f t="shared" si="1"/>
        <v>1</v>
      </c>
    </row>
    <row r="40" spans="1:20" s="24" customFormat="1" x14ac:dyDescent="0.25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20">
        <v>1</v>
      </c>
      <c r="H40" s="90">
        <f t="shared" si="1"/>
        <v>0</v>
      </c>
    </row>
    <row r="41" spans="1:20" s="24" customFormat="1" x14ac:dyDescent="0.25">
      <c r="A41" s="19" t="s">
        <v>139</v>
      </c>
      <c r="B41" s="21">
        <v>1</v>
      </c>
      <c r="C41" s="22">
        <v>27</v>
      </c>
      <c r="D41" s="22">
        <v>0</v>
      </c>
      <c r="E41" s="22">
        <f t="shared" si="0"/>
        <v>28</v>
      </c>
      <c r="F41" s="20">
        <v>1</v>
      </c>
      <c r="G41" s="20">
        <v>55</v>
      </c>
      <c r="H41" s="90">
        <f t="shared" si="1"/>
        <v>0.50909090909090904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5">
      <c r="A42" s="19" t="s">
        <v>142</v>
      </c>
      <c r="B42" s="21">
        <v>0</v>
      </c>
      <c r="C42" s="22">
        <v>18</v>
      </c>
      <c r="D42" s="22">
        <v>0</v>
      </c>
      <c r="E42" s="22">
        <f t="shared" si="0"/>
        <v>18</v>
      </c>
      <c r="F42" s="20">
        <v>0</v>
      </c>
      <c r="G42" s="20">
        <v>69</v>
      </c>
      <c r="H42" s="90">
        <f t="shared" si="1"/>
        <v>0.2608695652173913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5">
      <c r="A43" s="19" t="s">
        <v>145</v>
      </c>
      <c r="B43" s="21">
        <v>0</v>
      </c>
      <c r="C43" s="22">
        <v>34</v>
      </c>
      <c r="D43" s="22">
        <v>0</v>
      </c>
      <c r="E43" s="22">
        <f t="shared" si="0"/>
        <v>34</v>
      </c>
      <c r="F43" s="20">
        <v>0</v>
      </c>
      <c r="G43" s="20">
        <v>22</v>
      </c>
      <c r="H43" s="90">
        <f t="shared" si="1"/>
        <v>1.5454545454545454</v>
      </c>
    </row>
    <row r="44" spans="1:20" s="24" customFormat="1" x14ac:dyDescent="0.25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20">
        <v>12</v>
      </c>
      <c r="H44" s="90">
        <v>0</v>
      </c>
    </row>
    <row r="45" spans="1:20" s="24" customFormat="1" x14ac:dyDescent="0.25">
      <c r="A45" s="19" t="s">
        <v>153</v>
      </c>
      <c r="B45" s="21">
        <v>2</v>
      </c>
      <c r="C45" s="22">
        <v>18</v>
      </c>
      <c r="D45" s="22">
        <v>0</v>
      </c>
      <c r="E45" s="22">
        <f t="shared" si="0"/>
        <v>20</v>
      </c>
      <c r="F45" s="20">
        <v>2</v>
      </c>
      <c r="G45" s="20">
        <v>0</v>
      </c>
      <c r="H45" s="90">
        <v>0</v>
      </c>
    </row>
    <row r="46" spans="1:20" s="24" customFormat="1" x14ac:dyDescent="0.25">
      <c r="A46" s="19" t="s">
        <v>156</v>
      </c>
      <c r="B46" s="21">
        <v>0</v>
      </c>
      <c r="C46" s="22">
        <v>13</v>
      </c>
      <c r="D46" s="22">
        <v>0</v>
      </c>
      <c r="E46" s="22">
        <v>13</v>
      </c>
      <c r="F46" s="20">
        <v>0</v>
      </c>
      <c r="G46" s="20">
        <v>15</v>
      </c>
      <c r="H46" s="90">
        <v>0.8666666666666667</v>
      </c>
    </row>
    <row r="47" spans="1:20" s="24" customFormat="1" x14ac:dyDescent="0.25">
      <c r="A47" s="19" t="s">
        <v>161</v>
      </c>
      <c r="B47" s="21">
        <v>0</v>
      </c>
      <c r="C47" s="22">
        <v>21</v>
      </c>
      <c r="D47" s="22">
        <v>0</v>
      </c>
      <c r="E47" s="22">
        <f t="shared" si="0"/>
        <v>21</v>
      </c>
      <c r="F47" s="20">
        <v>0</v>
      </c>
      <c r="G47" s="20">
        <v>24</v>
      </c>
      <c r="H47" s="90">
        <f t="shared" si="1"/>
        <v>0.875</v>
      </c>
    </row>
    <row r="48" spans="1:20" s="24" customFormat="1" x14ac:dyDescent="0.25">
      <c r="A48" s="19" t="s">
        <v>164</v>
      </c>
      <c r="B48" s="21">
        <v>0</v>
      </c>
      <c r="C48" s="22">
        <v>39</v>
      </c>
      <c r="D48" s="22">
        <v>0</v>
      </c>
      <c r="E48" s="22">
        <f t="shared" si="0"/>
        <v>39</v>
      </c>
      <c r="F48" s="20">
        <v>0</v>
      </c>
      <c r="G48" s="20">
        <v>27</v>
      </c>
      <c r="H48" s="90">
        <f t="shared" si="1"/>
        <v>1.4444444444444444</v>
      </c>
    </row>
    <row r="49" spans="1:20" s="24" customFormat="1" x14ac:dyDescent="0.25">
      <c r="A49" s="19" t="s">
        <v>167</v>
      </c>
      <c r="B49" s="21">
        <v>0</v>
      </c>
      <c r="C49" s="22">
        <v>0</v>
      </c>
      <c r="D49" s="22">
        <v>0</v>
      </c>
      <c r="E49" s="22">
        <f t="shared" si="0"/>
        <v>0</v>
      </c>
      <c r="F49" s="20">
        <v>0</v>
      </c>
      <c r="G49" s="20">
        <v>51</v>
      </c>
      <c r="H49" s="90">
        <f t="shared" si="1"/>
        <v>0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5">
      <c r="A50" s="19" t="s">
        <v>170</v>
      </c>
      <c r="B50" s="21">
        <v>0</v>
      </c>
      <c r="C50" s="22">
        <v>0</v>
      </c>
      <c r="D50" s="22">
        <v>0</v>
      </c>
      <c r="E50" s="22">
        <f t="shared" si="0"/>
        <v>0</v>
      </c>
      <c r="F50" s="20">
        <v>0</v>
      </c>
      <c r="G50" s="20">
        <v>0</v>
      </c>
      <c r="H50" s="90">
        <v>0</v>
      </c>
    </row>
    <row r="51" spans="1:20" s="24" customFormat="1" x14ac:dyDescent="0.25">
      <c r="A51" s="19" t="s">
        <v>173</v>
      </c>
      <c r="B51" s="21">
        <v>0</v>
      </c>
      <c r="C51" s="22">
        <v>10</v>
      </c>
      <c r="D51" s="22">
        <v>0</v>
      </c>
      <c r="E51" s="22">
        <f t="shared" si="0"/>
        <v>10</v>
      </c>
      <c r="F51" s="20">
        <v>0</v>
      </c>
      <c r="G51" s="20">
        <v>5</v>
      </c>
      <c r="H51" s="90">
        <f t="shared" si="1"/>
        <v>2</v>
      </c>
    </row>
    <row r="52" spans="1:20" s="24" customFormat="1" x14ac:dyDescent="0.25">
      <c r="A52" s="19" t="s">
        <v>175</v>
      </c>
      <c r="B52" s="21">
        <v>0</v>
      </c>
      <c r="C52" s="22">
        <v>3</v>
      </c>
      <c r="D52" s="22">
        <v>0</v>
      </c>
      <c r="E52" s="22">
        <f t="shared" si="0"/>
        <v>3</v>
      </c>
      <c r="F52" s="20">
        <v>0</v>
      </c>
      <c r="G52" s="20">
        <v>1</v>
      </c>
      <c r="H52" s="90">
        <f t="shared" si="1"/>
        <v>3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5">
      <c r="A53" s="19" t="s">
        <v>178</v>
      </c>
      <c r="B53" s="21">
        <v>0</v>
      </c>
      <c r="C53" s="22">
        <v>0</v>
      </c>
      <c r="D53" s="22">
        <v>0</v>
      </c>
      <c r="E53" s="22">
        <f t="shared" si="0"/>
        <v>0</v>
      </c>
      <c r="F53" s="20">
        <v>0</v>
      </c>
      <c r="G53" s="20">
        <v>0</v>
      </c>
      <c r="H53" s="90">
        <v>0</v>
      </c>
    </row>
    <row r="54" spans="1:20" s="24" customFormat="1" x14ac:dyDescent="0.25">
      <c r="A54" s="19" t="s">
        <v>181</v>
      </c>
      <c r="B54" s="21">
        <v>30</v>
      </c>
      <c r="C54" s="22">
        <v>2555</v>
      </c>
      <c r="D54" s="22">
        <v>0</v>
      </c>
      <c r="E54" s="22">
        <v>2585</v>
      </c>
      <c r="F54" s="20">
        <v>5</v>
      </c>
      <c r="G54" s="20">
        <v>3432</v>
      </c>
      <c r="H54" s="90">
        <v>0.75320512820512819</v>
      </c>
    </row>
    <row r="55" spans="1:20" s="24" customFormat="1" x14ac:dyDescent="0.25">
      <c r="A55" s="19" t="s">
        <v>210</v>
      </c>
      <c r="B55" s="21">
        <v>0</v>
      </c>
      <c r="C55" s="22">
        <v>1</v>
      </c>
      <c r="D55" s="22">
        <v>0</v>
      </c>
      <c r="E55" s="22">
        <f t="shared" ref="E55:E76" si="2">SUM(B55:D55)</f>
        <v>1</v>
      </c>
      <c r="F55" s="20">
        <v>0</v>
      </c>
      <c r="G55" s="20">
        <v>5</v>
      </c>
      <c r="H55" s="90">
        <f t="shared" ref="H55:H77" si="3">E55/G55</f>
        <v>0.2</v>
      </c>
    </row>
    <row r="56" spans="1:20" s="24" customFormat="1" x14ac:dyDescent="0.25">
      <c r="A56" s="19" t="s">
        <v>212</v>
      </c>
      <c r="B56" s="21">
        <v>0</v>
      </c>
      <c r="C56" s="22">
        <v>2</v>
      </c>
      <c r="D56" s="22">
        <v>0</v>
      </c>
      <c r="E56" s="22">
        <f t="shared" si="2"/>
        <v>2</v>
      </c>
      <c r="F56" s="20">
        <v>0</v>
      </c>
      <c r="G56" s="20">
        <v>8</v>
      </c>
      <c r="H56" s="90">
        <f t="shared" si="3"/>
        <v>0.25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5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20">
        <v>2</v>
      </c>
      <c r="H57" s="90">
        <f t="shared" si="3"/>
        <v>0</v>
      </c>
    </row>
    <row r="58" spans="1:20" s="24" customFormat="1" ht="12" customHeight="1" x14ac:dyDescent="0.25">
      <c r="A58" s="19" t="s">
        <v>218</v>
      </c>
      <c r="B58" s="21">
        <v>1</v>
      </c>
      <c r="C58" s="22">
        <v>16</v>
      </c>
      <c r="D58" s="22">
        <v>0</v>
      </c>
      <c r="E58" s="22">
        <v>17</v>
      </c>
      <c r="F58" s="20">
        <v>1</v>
      </c>
      <c r="G58" s="20">
        <v>3</v>
      </c>
      <c r="H58" s="90">
        <v>5.666666666666667</v>
      </c>
    </row>
    <row r="59" spans="1:20" s="24" customFormat="1" x14ac:dyDescent="0.25">
      <c r="A59" s="19" t="s">
        <v>221</v>
      </c>
      <c r="B59" s="21">
        <v>2</v>
      </c>
      <c r="C59" s="22">
        <v>5</v>
      </c>
      <c r="D59" s="22">
        <v>0</v>
      </c>
      <c r="E59" s="22">
        <v>7</v>
      </c>
      <c r="F59" s="20">
        <v>1</v>
      </c>
      <c r="G59" s="20">
        <v>6</v>
      </c>
      <c r="H59" s="90">
        <v>0</v>
      </c>
    </row>
    <row r="60" spans="1:20" s="24" customFormat="1" x14ac:dyDescent="0.25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20">
        <v>4</v>
      </c>
      <c r="H60" s="90">
        <f t="shared" si="3"/>
        <v>0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5">
      <c r="A61" s="19" t="s">
        <v>229</v>
      </c>
      <c r="B61" s="21">
        <v>0</v>
      </c>
      <c r="C61" s="22">
        <v>10</v>
      </c>
      <c r="D61" s="22">
        <v>0</v>
      </c>
      <c r="E61" s="22">
        <f t="shared" si="2"/>
        <v>10</v>
      </c>
      <c r="F61" s="20">
        <v>0</v>
      </c>
      <c r="G61" s="20">
        <v>26</v>
      </c>
      <c r="H61" s="90">
        <f t="shared" si="3"/>
        <v>0.38461538461538464</v>
      </c>
    </row>
    <row r="62" spans="1:20" s="24" customFormat="1" x14ac:dyDescent="0.25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20">
        <v>133</v>
      </c>
      <c r="H62" s="90">
        <f t="shared" si="3"/>
        <v>0</v>
      </c>
    </row>
    <row r="63" spans="1:20" s="24" customFormat="1" x14ac:dyDescent="0.25">
      <c r="A63" s="19" t="s">
        <v>235</v>
      </c>
      <c r="B63" s="21">
        <v>3</v>
      </c>
      <c r="C63" s="22">
        <v>25</v>
      </c>
      <c r="D63" s="22">
        <v>0</v>
      </c>
      <c r="E63" s="22">
        <f t="shared" si="2"/>
        <v>28</v>
      </c>
      <c r="F63" s="20">
        <v>3</v>
      </c>
      <c r="G63" s="20">
        <v>21</v>
      </c>
      <c r="H63" s="90">
        <f t="shared" si="3"/>
        <v>1.3333333333333333</v>
      </c>
    </row>
    <row r="64" spans="1:20" s="24" customFormat="1" x14ac:dyDescent="0.25">
      <c r="A64" s="19" t="s">
        <v>238</v>
      </c>
      <c r="B64" s="21">
        <v>0</v>
      </c>
      <c r="C64" s="22">
        <v>0</v>
      </c>
      <c r="D64" s="22">
        <v>0</v>
      </c>
      <c r="E64" s="22">
        <f t="shared" si="2"/>
        <v>0</v>
      </c>
      <c r="F64" s="20">
        <v>0</v>
      </c>
      <c r="G64" s="20">
        <v>0</v>
      </c>
      <c r="H64" s="90">
        <v>0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5">
      <c r="A65" s="19" t="s">
        <v>241</v>
      </c>
      <c r="B65" s="21">
        <v>6</v>
      </c>
      <c r="C65" s="22">
        <v>100</v>
      </c>
      <c r="D65" s="22">
        <v>0</v>
      </c>
      <c r="E65" s="22">
        <f t="shared" si="2"/>
        <v>106</v>
      </c>
      <c r="F65" s="20">
        <v>0</v>
      </c>
      <c r="G65" s="20">
        <v>107</v>
      </c>
      <c r="H65" s="90">
        <f t="shared" si="3"/>
        <v>0.99065420560747663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5">
      <c r="A66" s="19" t="s">
        <v>244</v>
      </c>
      <c r="B66" s="21">
        <v>4</v>
      </c>
      <c r="C66" s="22">
        <v>32</v>
      </c>
      <c r="D66" s="22">
        <v>0</v>
      </c>
      <c r="E66" s="22">
        <f t="shared" si="2"/>
        <v>36</v>
      </c>
      <c r="F66" s="20">
        <v>0</v>
      </c>
      <c r="G66" s="20">
        <v>42</v>
      </c>
      <c r="H66" s="90">
        <f t="shared" si="3"/>
        <v>0.8571428571428571</v>
      </c>
    </row>
    <row r="67" spans="1:20" s="24" customFormat="1" x14ac:dyDescent="0.25">
      <c r="A67" s="19" t="s">
        <v>248</v>
      </c>
      <c r="B67" s="21">
        <v>0</v>
      </c>
      <c r="C67" s="22">
        <v>12</v>
      </c>
      <c r="D67" s="22">
        <v>0</v>
      </c>
      <c r="E67" s="22">
        <f t="shared" si="2"/>
        <v>12</v>
      </c>
      <c r="F67" s="20">
        <v>0</v>
      </c>
      <c r="G67" s="20">
        <v>1</v>
      </c>
      <c r="H67" s="90">
        <f t="shared" si="3"/>
        <v>12</v>
      </c>
    </row>
    <row r="68" spans="1:20" s="24" customFormat="1" x14ac:dyDescent="0.25">
      <c r="A68" s="19" t="s">
        <v>251</v>
      </c>
      <c r="B68" s="21">
        <v>1</v>
      </c>
      <c r="C68" s="22">
        <v>35</v>
      </c>
      <c r="D68" s="22">
        <v>0</v>
      </c>
      <c r="E68" s="22">
        <f t="shared" si="2"/>
        <v>36</v>
      </c>
      <c r="F68" s="20">
        <v>0</v>
      </c>
      <c r="G68" s="20">
        <v>52</v>
      </c>
      <c r="H68" s="90">
        <f t="shared" si="3"/>
        <v>0.69230769230769229</v>
      </c>
    </row>
    <row r="69" spans="1:20" s="24" customFormat="1" x14ac:dyDescent="0.25">
      <c r="A69" s="19" t="s">
        <v>254</v>
      </c>
      <c r="B69" s="21">
        <v>1</v>
      </c>
      <c r="C69" s="22">
        <v>0</v>
      </c>
      <c r="D69" s="22">
        <v>0</v>
      </c>
      <c r="E69" s="22">
        <f t="shared" si="2"/>
        <v>1</v>
      </c>
      <c r="F69" s="20">
        <v>0</v>
      </c>
      <c r="G69" s="20">
        <v>1</v>
      </c>
      <c r="H69" s="90">
        <f t="shared" si="3"/>
        <v>1</v>
      </c>
    </row>
    <row r="70" spans="1:20" s="24" customFormat="1" x14ac:dyDescent="0.25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20">
        <v>0</v>
      </c>
      <c r="H70" s="90">
        <v>0</v>
      </c>
    </row>
    <row r="71" spans="1:20" s="24" customFormat="1" x14ac:dyDescent="0.25">
      <c r="A71" s="19" t="s">
        <v>260</v>
      </c>
      <c r="B71" s="21">
        <v>23</v>
      </c>
      <c r="C71" s="22">
        <v>1222</v>
      </c>
      <c r="D71" s="22">
        <v>0</v>
      </c>
      <c r="E71" s="22">
        <v>1245</v>
      </c>
      <c r="F71" s="20">
        <v>130</v>
      </c>
      <c r="G71" s="20">
        <v>1224</v>
      </c>
      <c r="H71" s="90">
        <v>1.017156862745098</v>
      </c>
    </row>
    <row r="72" spans="1:20" s="24" customFormat="1" x14ac:dyDescent="0.25">
      <c r="A72" s="19" t="s">
        <v>279</v>
      </c>
      <c r="B72" s="21">
        <v>2</v>
      </c>
      <c r="C72" s="22">
        <v>50</v>
      </c>
      <c r="D72" s="22">
        <v>0</v>
      </c>
      <c r="E72" s="22">
        <v>52</v>
      </c>
      <c r="F72" s="20">
        <v>0</v>
      </c>
      <c r="G72" s="20">
        <v>52</v>
      </c>
      <c r="H72" s="90">
        <v>1</v>
      </c>
    </row>
    <row r="73" spans="1:20" s="24" customFormat="1" x14ac:dyDescent="0.25">
      <c r="A73" s="19" t="s">
        <v>283</v>
      </c>
      <c r="B73" s="21">
        <v>2</v>
      </c>
      <c r="C73" s="22">
        <v>83</v>
      </c>
      <c r="D73" s="22">
        <v>0</v>
      </c>
      <c r="E73" s="22">
        <f t="shared" si="2"/>
        <v>85</v>
      </c>
      <c r="F73" s="20">
        <v>1</v>
      </c>
      <c r="G73" s="20">
        <v>83</v>
      </c>
      <c r="H73" s="90">
        <f t="shared" si="3"/>
        <v>1.0240963855421688</v>
      </c>
    </row>
    <row r="74" spans="1:20" s="24" customFormat="1" x14ac:dyDescent="0.25">
      <c r="A74" s="19" t="s">
        <v>286</v>
      </c>
      <c r="B74" s="21">
        <v>0</v>
      </c>
      <c r="C74" s="22">
        <v>3</v>
      </c>
      <c r="D74" s="22">
        <v>0</v>
      </c>
      <c r="E74" s="22">
        <f t="shared" si="2"/>
        <v>3</v>
      </c>
      <c r="F74" s="20">
        <v>0</v>
      </c>
      <c r="G74" s="20">
        <v>2</v>
      </c>
      <c r="H74" s="90">
        <f t="shared" si="3"/>
        <v>1.5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5">
      <c r="A75" s="22" t="s">
        <v>289</v>
      </c>
      <c r="B75" s="21">
        <v>0</v>
      </c>
      <c r="C75" s="22">
        <v>0</v>
      </c>
      <c r="D75" s="22">
        <v>0</v>
      </c>
      <c r="E75" s="22">
        <f t="shared" si="2"/>
        <v>0</v>
      </c>
      <c r="F75" s="20">
        <v>0</v>
      </c>
      <c r="G75" s="20">
        <v>0</v>
      </c>
      <c r="H75" s="90">
        <v>0</v>
      </c>
    </row>
    <row r="76" spans="1:20" ht="13.8" thickBot="1" x14ac:dyDescent="0.3">
      <c r="A76" s="27" t="s">
        <v>514</v>
      </c>
      <c r="B76" s="29">
        <v>25</v>
      </c>
      <c r="C76" s="27">
        <v>479</v>
      </c>
      <c r="D76" s="27">
        <v>0</v>
      </c>
      <c r="E76" s="27">
        <f t="shared" si="2"/>
        <v>504</v>
      </c>
      <c r="F76" s="28">
        <v>0</v>
      </c>
      <c r="G76" s="28">
        <v>527</v>
      </c>
      <c r="H76" s="85">
        <f t="shared" si="3"/>
        <v>0.9563567362428842</v>
      </c>
    </row>
    <row r="77" spans="1:20" ht="13.8" thickTop="1" x14ac:dyDescent="0.25">
      <c r="A77" s="22"/>
      <c r="B77" s="22">
        <f>SUM(B3:B76)</f>
        <v>139</v>
      </c>
      <c r="C77" s="22">
        <f>SUM(C3:C76)</f>
        <v>5284</v>
      </c>
      <c r="D77" s="22">
        <f>SUM(D3:D76)</f>
        <v>55</v>
      </c>
      <c r="E77" s="97">
        <f t="shared" ref="E77:G77" si="4">SUM(E3:E76)</f>
        <v>5478</v>
      </c>
      <c r="F77" s="22">
        <f t="shared" si="4"/>
        <v>171</v>
      </c>
      <c r="G77" s="104">
        <f t="shared" si="4"/>
        <v>7091</v>
      </c>
      <c r="H77" s="90">
        <f t="shared" si="3"/>
        <v>0.77252855732618808</v>
      </c>
    </row>
    <row r="78" spans="1:20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20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20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20" x14ac:dyDescent="0.25">
      <c r="A81" s="19"/>
      <c r="B81" s="19"/>
      <c r="C81" s="19"/>
      <c r="D81" s="22"/>
      <c r="E81" s="19"/>
      <c r="F81" s="19"/>
      <c r="G81" s="19"/>
      <c r="I81" s="35"/>
    </row>
    <row r="82" spans="1:20" ht="14.4" customHeight="1" x14ac:dyDescent="0.25">
      <c r="A82" s="19"/>
      <c r="B82" s="19"/>
      <c r="C82" s="19"/>
      <c r="D82" s="22"/>
      <c r="E82" s="19"/>
      <c r="F82" s="19"/>
      <c r="G82" s="19"/>
    </row>
    <row r="83" spans="1:20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x14ac:dyDescent="0.25">
      <c r="A90" s="19"/>
      <c r="B90" s="19"/>
      <c r="C90" s="19"/>
      <c r="D90" s="22"/>
      <c r="E90" s="19"/>
      <c r="F90" s="19"/>
      <c r="G90" s="19"/>
    </row>
    <row r="91" spans="1:20" s="38" customFormat="1" x14ac:dyDescent="0.25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5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5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8" customFormat="1" x14ac:dyDescent="0.25">
      <c r="A98" s="41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18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H2" sqref="H2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35">
        <v>44348</v>
      </c>
      <c r="E1" s="136"/>
      <c r="F1" s="136"/>
      <c r="G1" s="136"/>
      <c r="H1" s="136"/>
      <c r="I1" s="137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516</v>
      </c>
      <c r="I2" s="14" t="s">
        <v>8</v>
      </c>
      <c r="J2" s="15" t="s">
        <v>9</v>
      </c>
      <c r="K2" s="16"/>
    </row>
    <row r="3" spans="1:11" s="119" customFormat="1" x14ac:dyDescent="0.25">
      <c r="A3" s="112" t="s">
        <v>10</v>
      </c>
      <c r="B3" s="113" t="s">
        <v>11</v>
      </c>
      <c r="C3" s="114" t="s">
        <v>12</v>
      </c>
      <c r="D3" s="115">
        <v>0</v>
      </c>
      <c r="E3" s="116">
        <v>14</v>
      </c>
      <c r="F3" s="116">
        <v>0</v>
      </c>
      <c r="G3" s="116">
        <f>SUM(D3:F3)</f>
        <v>14</v>
      </c>
      <c r="H3" s="114">
        <v>0</v>
      </c>
      <c r="I3" s="114">
        <v>19</v>
      </c>
      <c r="J3" s="117">
        <f>G3/I3</f>
        <v>0.73684210526315785</v>
      </c>
      <c r="K3" s="118"/>
    </row>
    <row r="4" spans="1:11" s="119" customFormat="1" x14ac:dyDescent="0.25">
      <c r="A4" s="112" t="s">
        <v>13</v>
      </c>
      <c r="B4" s="113" t="s">
        <v>14</v>
      </c>
      <c r="C4" s="114" t="s">
        <v>14</v>
      </c>
      <c r="D4" s="115">
        <v>1</v>
      </c>
      <c r="E4" s="116">
        <v>15</v>
      </c>
      <c r="F4" s="116">
        <v>0</v>
      </c>
      <c r="G4" s="116">
        <f t="shared" ref="G4:G67" si="0">SUM(D4:F4)</f>
        <v>16</v>
      </c>
      <c r="H4" s="114">
        <v>0</v>
      </c>
      <c r="I4" s="114">
        <v>21</v>
      </c>
      <c r="J4" s="117">
        <f t="shared" ref="J4:J67" si="1">G4/I4</f>
        <v>0.76190476190476186</v>
      </c>
      <c r="K4" s="118"/>
    </row>
    <row r="5" spans="1:11" x14ac:dyDescent="0.25">
      <c r="A5" s="18" t="s">
        <v>15</v>
      </c>
      <c r="B5" s="19" t="s">
        <v>16</v>
      </c>
      <c r="C5" s="20" t="s">
        <v>16</v>
      </c>
      <c r="D5" s="21">
        <v>1</v>
      </c>
      <c r="E5" s="22">
        <v>8</v>
      </c>
      <c r="F5" s="22">
        <v>0</v>
      </c>
      <c r="G5" s="22">
        <f t="shared" si="0"/>
        <v>9</v>
      </c>
      <c r="H5" s="20">
        <v>0</v>
      </c>
      <c r="I5" s="20">
        <v>9</v>
      </c>
      <c r="J5" s="23">
        <f t="shared" si="1"/>
        <v>1</v>
      </c>
    </row>
    <row r="6" spans="1:11" x14ac:dyDescent="0.25">
      <c r="A6" s="18" t="s">
        <v>17</v>
      </c>
      <c r="B6" s="19" t="s">
        <v>18</v>
      </c>
      <c r="C6" s="20" t="s">
        <v>19</v>
      </c>
      <c r="D6" s="21">
        <v>0</v>
      </c>
      <c r="E6" s="22">
        <v>5</v>
      </c>
      <c r="F6" s="22">
        <v>0</v>
      </c>
      <c r="G6" s="22">
        <f t="shared" si="0"/>
        <v>5</v>
      </c>
      <c r="H6" s="20">
        <v>0</v>
      </c>
      <c r="I6" s="20">
        <v>1</v>
      </c>
      <c r="J6" s="23">
        <f t="shared" si="1"/>
        <v>5</v>
      </c>
    </row>
    <row r="7" spans="1:11" s="119" customFormat="1" x14ac:dyDescent="0.25">
      <c r="A7" s="112" t="s">
        <v>20</v>
      </c>
      <c r="B7" s="113" t="s">
        <v>18</v>
      </c>
      <c r="C7" s="114" t="s">
        <v>21</v>
      </c>
      <c r="D7" s="115">
        <v>0</v>
      </c>
      <c r="E7" s="116">
        <v>0</v>
      </c>
      <c r="F7" s="116">
        <v>0</v>
      </c>
      <c r="G7" s="116">
        <f t="shared" si="0"/>
        <v>0</v>
      </c>
      <c r="H7" s="114">
        <v>0</v>
      </c>
      <c r="I7" s="114">
        <v>21</v>
      </c>
      <c r="J7" s="117">
        <f t="shared" si="1"/>
        <v>0</v>
      </c>
      <c r="K7" s="118"/>
    </row>
    <row r="8" spans="1:11" x14ac:dyDescent="0.25">
      <c r="A8" s="18" t="s">
        <v>22</v>
      </c>
      <c r="B8" s="19" t="s">
        <v>23</v>
      </c>
      <c r="C8" s="20" t="s">
        <v>24</v>
      </c>
      <c r="D8" s="21">
        <v>1</v>
      </c>
      <c r="E8" s="22">
        <v>12</v>
      </c>
      <c r="F8" s="22">
        <v>0</v>
      </c>
      <c r="G8" s="22">
        <f t="shared" si="0"/>
        <v>13</v>
      </c>
      <c r="H8" s="20">
        <v>0</v>
      </c>
      <c r="I8" s="20">
        <v>10</v>
      </c>
      <c r="J8" s="23">
        <f t="shared" si="1"/>
        <v>1.3</v>
      </c>
    </row>
    <row r="9" spans="1:11" x14ac:dyDescent="0.25">
      <c r="A9" s="18" t="s">
        <v>25</v>
      </c>
      <c r="B9" s="19" t="s">
        <v>26</v>
      </c>
      <c r="C9" s="20" t="s">
        <v>27</v>
      </c>
      <c r="D9" s="21">
        <v>13</v>
      </c>
      <c r="E9" s="22">
        <v>74</v>
      </c>
      <c r="F9" s="22">
        <v>20</v>
      </c>
      <c r="G9" s="22">
        <f t="shared" si="0"/>
        <v>107</v>
      </c>
      <c r="H9" s="20">
        <v>13</v>
      </c>
      <c r="I9" s="20">
        <v>65</v>
      </c>
      <c r="J9" s="23">
        <f t="shared" si="1"/>
        <v>1.6461538461538461</v>
      </c>
    </row>
    <row r="10" spans="1:11" s="119" customFormat="1" x14ac:dyDescent="0.25">
      <c r="A10" s="112" t="s">
        <v>28</v>
      </c>
      <c r="B10" s="113" t="s">
        <v>29</v>
      </c>
      <c r="C10" s="114" t="s">
        <v>30</v>
      </c>
      <c r="D10" s="115">
        <v>0</v>
      </c>
      <c r="E10" s="116">
        <v>7</v>
      </c>
      <c r="F10" s="116">
        <v>0</v>
      </c>
      <c r="G10" s="116">
        <f t="shared" si="0"/>
        <v>7</v>
      </c>
      <c r="H10" s="114">
        <v>0</v>
      </c>
      <c r="I10" s="114">
        <v>9</v>
      </c>
      <c r="J10" s="117">
        <f t="shared" si="1"/>
        <v>0.77777777777777779</v>
      </c>
      <c r="K10" s="118"/>
    </row>
    <row r="11" spans="1:11" s="119" customFormat="1" x14ac:dyDescent="0.25">
      <c r="A11" s="112" t="s">
        <v>31</v>
      </c>
      <c r="B11" s="113" t="s">
        <v>32</v>
      </c>
      <c r="C11" s="114" t="s">
        <v>33</v>
      </c>
      <c r="D11" s="115">
        <v>4</v>
      </c>
      <c r="E11" s="116">
        <v>36</v>
      </c>
      <c r="F11" s="116">
        <v>0</v>
      </c>
      <c r="G11" s="116">
        <f t="shared" si="0"/>
        <v>40</v>
      </c>
      <c r="H11" s="114">
        <v>4</v>
      </c>
      <c r="I11" s="114">
        <v>79</v>
      </c>
      <c r="J11" s="117">
        <f t="shared" si="1"/>
        <v>0.50632911392405067</v>
      </c>
      <c r="K11" s="118"/>
    </row>
    <row r="12" spans="1:11" s="119" customFormat="1" x14ac:dyDescent="0.25">
      <c r="A12" s="112" t="s">
        <v>34</v>
      </c>
      <c r="B12" s="113" t="s">
        <v>32</v>
      </c>
      <c r="C12" s="114" t="s">
        <v>35</v>
      </c>
      <c r="D12" s="115">
        <v>6</v>
      </c>
      <c r="E12" s="116">
        <v>54</v>
      </c>
      <c r="F12" s="116">
        <v>0</v>
      </c>
      <c r="G12" s="116">
        <f t="shared" si="0"/>
        <v>60</v>
      </c>
      <c r="H12" s="114">
        <v>6</v>
      </c>
      <c r="I12" s="114">
        <v>199</v>
      </c>
      <c r="J12" s="117">
        <f t="shared" si="1"/>
        <v>0.30150753768844218</v>
      </c>
      <c r="K12" s="118"/>
    </row>
    <row r="13" spans="1:11" s="119" customFormat="1" x14ac:dyDescent="0.25">
      <c r="A13" s="112" t="s">
        <v>36</v>
      </c>
      <c r="B13" s="113" t="s">
        <v>37</v>
      </c>
      <c r="C13" s="114" t="s">
        <v>38</v>
      </c>
      <c r="D13" s="115">
        <v>6</v>
      </c>
      <c r="E13" s="116">
        <v>35</v>
      </c>
      <c r="F13" s="116">
        <v>0</v>
      </c>
      <c r="G13" s="116">
        <f t="shared" si="0"/>
        <v>41</v>
      </c>
      <c r="H13" s="114">
        <v>6</v>
      </c>
      <c r="I13" s="114">
        <v>65</v>
      </c>
      <c r="J13" s="117">
        <f t="shared" si="1"/>
        <v>0.63076923076923075</v>
      </c>
      <c r="K13" s="118"/>
    </row>
    <row r="14" spans="1:11" s="119" customFormat="1" x14ac:dyDescent="0.25">
      <c r="A14" s="112" t="s">
        <v>39</v>
      </c>
      <c r="B14" s="113" t="s">
        <v>37</v>
      </c>
      <c r="C14" s="114" t="s">
        <v>40</v>
      </c>
      <c r="D14" s="115">
        <v>0</v>
      </c>
      <c r="E14" s="116">
        <v>0</v>
      </c>
      <c r="F14" s="116">
        <v>0</v>
      </c>
      <c r="G14" s="116">
        <f t="shared" si="0"/>
        <v>0</v>
      </c>
      <c r="H14" s="114">
        <v>0</v>
      </c>
      <c r="I14" s="114">
        <v>6</v>
      </c>
      <c r="J14" s="117">
        <f t="shared" si="1"/>
        <v>0</v>
      </c>
      <c r="K14" s="118"/>
    </row>
    <row r="15" spans="1:11" x14ac:dyDescent="0.25">
      <c r="A15" s="18" t="s">
        <v>41</v>
      </c>
      <c r="B15" s="19" t="s">
        <v>42</v>
      </c>
      <c r="C15" s="20" t="s">
        <v>43</v>
      </c>
      <c r="D15" s="21">
        <v>0</v>
      </c>
      <c r="E15" s="22">
        <v>9</v>
      </c>
      <c r="F15" s="22">
        <v>0</v>
      </c>
      <c r="G15" s="22">
        <f t="shared" si="0"/>
        <v>9</v>
      </c>
      <c r="H15" s="20">
        <v>0</v>
      </c>
      <c r="I15" s="20">
        <v>6</v>
      </c>
      <c r="J15" s="23">
        <f t="shared" si="1"/>
        <v>1.5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>
        <v>7</v>
      </c>
      <c r="E16" s="22">
        <v>44</v>
      </c>
      <c r="F16" s="22">
        <v>0</v>
      </c>
      <c r="G16" s="22">
        <f t="shared" si="0"/>
        <v>51</v>
      </c>
      <c r="H16" s="20">
        <v>5</v>
      </c>
      <c r="I16" s="20">
        <v>24</v>
      </c>
      <c r="J16" s="23">
        <f t="shared" si="1"/>
        <v>2.125</v>
      </c>
    </row>
    <row r="17" spans="1:22" s="119" customFormat="1" x14ac:dyDescent="0.25">
      <c r="A17" s="112" t="s">
        <v>47</v>
      </c>
      <c r="B17" s="113" t="s">
        <v>48</v>
      </c>
      <c r="C17" s="114" t="s">
        <v>49</v>
      </c>
      <c r="D17" s="115">
        <v>0</v>
      </c>
      <c r="E17" s="116">
        <v>0</v>
      </c>
      <c r="F17" s="116">
        <v>0</v>
      </c>
      <c r="G17" s="116">
        <f t="shared" si="0"/>
        <v>0</v>
      </c>
      <c r="H17" s="114">
        <v>0</v>
      </c>
      <c r="I17" s="114">
        <v>266</v>
      </c>
      <c r="J17" s="117">
        <f t="shared" si="1"/>
        <v>0</v>
      </c>
      <c r="K17" s="118"/>
    </row>
    <row r="18" spans="1:22" x14ac:dyDescent="0.25">
      <c r="A18" s="18" t="s">
        <v>50</v>
      </c>
      <c r="B18" s="19" t="s">
        <v>48</v>
      </c>
      <c r="C18" s="20" t="s">
        <v>51</v>
      </c>
      <c r="D18" s="21">
        <v>0</v>
      </c>
      <c r="E18" s="22">
        <v>138</v>
      </c>
      <c r="F18" s="22">
        <v>0</v>
      </c>
      <c r="G18" s="22">
        <f t="shared" si="0"/>
        <v>138</v>
      </c>
      <c r="H18" s="20">
        <v>0</v>
      </c>
      <c r="I18" s="20">
        <v>118</v>
      </c>
      <c r="J18" s="23">
        <f t="shared" si="1"/>
        <v>1.1694915254237288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>
        <v>1</v>
      </c>
      <c r="E19" s="22">
        <v>11</v>
      </c>
      <c r="F19" s="22">
        <v>0</v>
      </c>
      <c r="G19" s="22">
        <f t="shared" si="0"/>
        <v>12</v>
      </c>
      <c r="H19" s="20">
        <v>1</v>
      </c>
      <c r="I19" s="20">
        <v>14</v>
      </c>
      <c r="J19" s="23">
        <f t="shared" si="1"/>
        <v>0.8571428571428571</v>
      </c>
    </row>
    <row r="20" spans="1:22" s="119" customFormat="1" x14ac:dyDescent="0.25">
      <c r="A20" s="112" t="s">
        <v>55</v>
      </c>
      <c r="B20" s="113" t="s">
        <v>56</v>
      </c>
      <c r="C20" s="114" t="s">
        <v>57</v>
      </c>
      <c r="D20" s="115">
        <v>3</v>
      </c>
      <c r="E20" s="116">
        <v>83</v>
      </c>
      <c r="F20" s="116">
        <v>1</v>
      </c>
      <c r="G20" s="116">
        <f t="shared" si="0"/>
        <v>87</v>
      </c>
      <c r="H20" s="114">
        <v>2</v>
      </c>
      <c r="I20" s="114">
        <v>130</v>
      </c>
      <c r="J20" s="117">
        <f t="shared" si="1"/>
        <v>0.66923076923076918</v>
      </c>
      <c r="K20" s="118"/>
    </row>
    <row r="21" spans="1:22" s="119" customFormat="1" x14ac:dyDescent="0.25">
      <c r="A21" s="112" t="s">
        <v>58</v>
      </c>
      <c r="B21" s="113" t="s">
        <v>56</v>
      </c>
      <c r="C21" s="114" t="s">
        <v>59</v>
      </c>
      <c r="D21" s="115">
        <v>0</v>
      </c>
      <c r="E21" s="116">
        <v>0</v>
      </c>
      <c r="F21" s="116">
        <v>0</v>
      </c>
      <c r="G21" s="116">
        <f t="shared" si="0"/>
        <v>0</v>
      </c>
      <c r="H21" s="114">
        <v>0</v>
      </c>
      <c r="I21" s="114">
        <v>0</v>
      </c>
      <c r="J21" s="117">
        <v>0</v>
      </c>
      <c r="K21" s="118"/>
    </row>
    <row r="22" spans="1:22" s="119" customFormat="1" x14ac:dyDescent="0.25">
      <c r="A22" s="112" t="s">
        <v>60</v>
      </c>
      <c r="B22" s="113" t="s">
        <v>61</v>
      </c>
      <c r="C22" s="114" t="s">
        <v>62</v>
      </c>
      <c r="D22" s="115">
        <v>0</v>
      </c>
      <c r="E22" s="116">
        <v>5</v>
      </c>
      <c r="F22" s="116">
        <v>0</v>
      </c>
      <c r="G22" s="116">
        <f t="shared" si="0"/>
        <v>5</v>
      </c>
      <c r="H22" s="114">
        <v>0</v>
      </c>
      <c r="I22" s="114">
        <v>0</v>
      </c>
      <c r="J22" s="117">
        <v>0</v>
      </c>
      <c r="K22" s="118"/>
    </row>
    <row r="23" spans="1:22" s="119" customFormat="1" x14ac:dyDescent="0.25">
      <c r="A23" s="112" t="s">
        <v>63</v>
      </c>
      <c r="B23" s="113" t="s">
        <v>64</v>
      </c>
      <c r="C23" s="114" t="s">
        <v>65</v>
      </c>
      <c r="D23" s="115">
        <v>0</v>
      </c>
      <c r="E23" s="116">
        <v>0</v>
      </c>
      <c r="F23" s="116">
        <v>0</v>
      </c>
      <c r="G23" s="116">
        <f t="shared" si="0"/>
        <v>0</v>
      </c>
      <c r="H23" s="114">
        <v>0</v>
      </c>
      <c r="I23" s="114">
        <v>29</v>
      </c>
      <c r="J23" s="117">
        <f t="shared" si="1"/>
        <v>0</v>
      </c>
      <c r="K23" s="118"/>
    </row>
    <row r="24" spans="1:22" s="119" customFormat="1" x14ac:dyDescent="0.25">
      <c r="A24" s="112" t="s">
        <v>66</v>
      </c>
      <c r="B24" s="113" t="s">
        <v>67</v>
      </c>
      <c r="C24" s="114" t="s">
        <v>68</v>
      </c>
      <c r="D24" s="115">
        <v>5</v>
      </c>
      <c r="E24" s="116">
        <v>20</v>
      </c>
      <c r="F24" s="116">
        <v>0</v>
      </c>
      <c r="G24" s="116">
        <f t="shared" si="0"/>
        <v>25</v>
      </c>
      <c r="H24" s="114">
        <v>1</v>
      </c>
      <c r="I24" s="114">
        <v>61</v>
      </c>
      <c r="J24" s="117">
        <f t="shared" si="1"/>
        <v>0.4098360655737705</v>
      </c>
      <c r="K24" s="118"/>
    </row>
    <row r="25" spans="1:22" s="119" customFormat="1" x14ac:dyDescent="0.25">
      <c r="A25" s="112" t="s">
        <v>69</v>
      </c>
      <c r="B25" s="113" t="s">
        <v>67</v>
      </c>
      <c r="C25" s="114" t="s">
        <v>70</v>
      </c>
      <c r="D25" s="115">
        <v>0</v>
      </c>
      <c r="E25" s="116">
        <v>0</v>
      </c>
      <c r="F25" s="116">
        <v>0</v>
      </c>
      <c r="G25" s="116">
        <f t="shared" si="0"/>
        <v>0</v>
      </c>
      <c r="H25" s="114">
        <v>0</v>
      </c>
      <c r="I25" s="114">
        <v>27</v>
      </c>
      <c r="J25" s="117">
        <f t="shared" si="1"/>
        <v>0</v>
      </c>
      <c r="K25" s="118"/>
    </row>
    <row r="26" spans="1:22" s="119" customFormat="1" x14ac:dyDescent="0.25">
      <c r="A26" s="112" t="s">
        <v>71</v>
      </c>
      <c r="B26" s="113" t="s">
        <v>72</v>
      </c>
      <c r="C26" s="114" t="s">
        <v>73</v>
      </c>
      <c r="D26" s="115">
        <v>0</v>
      </c>
      <c r="E26" s="116">
        <v>7</v>
      </c>
      <c r="F26" s="116">
        <v>0</v>
      </c>
      <c r="G26" s="116">
        <f t="shared" si="0"/>
        <v>7</v>
      </c>
      <c r="H26" s="114">
        <v>0</v>
      </c>
      <c r="I26" s="114">
        <v>29</v>
      </c>
      <c r="J26" s="117">
        <f t="shared" si="1"/>
        <v>0.2413793103448276</v>
      </c>
      <c r="K26" s="118"/>
    </row>
    <row r="27" spans="1:22" s="119" customFormat="1" x14ac:dyDescent="0.25">
      <c r="A27" s="112" t="s">
        <v>74</v>
      </c>
      <c r="B27" s="113" t="s">
        <v>72</v>
      </c>
      <c r="C27" s="114" t="s">
        <v>75</v>
      </c>
      <c r="D27" s="115">
        <v>1</v>
      </c>
      <c r="E27" s="116">
        <v>23</v>
      </c>
      <c r="F27" s="116">
        <v>0</v>
      </c>
      <c r="G27" s="116">
        <f t="shared" si="0"/>
        <v>24</v>
      </c>
      <c r="H27" s="114">
        <v>1</v>
      </c>
      <c r="I27" s="114">
        <v>34</v>
      </c>
      <c r="J27" s="117">
        <f t="shared" si="1"/>
        <v>0.70588235294117652</v>
      </c>
      <c r="K27" s="118"/>
    </row>
    <row r="28" spans="1:22" x14ac:dyDescent="0.25">
      <c r="A28" s="18" t="s">
        <v>76</v>
      </c>
      <c r="B28" s="19" t="s">
        <v>77</v>
      </c>
      <c r="C28" s="20" t="s">
        <v>78</v>
      </c>
      <c r="D28" s="21">
        <v>2</v>
      </c>
      <c r="E28" s="22">
        <v>36</v>
      </c>
      <c r="F28" s="22">
        <v>0</v>
      </c>
      <c r="G28" s="22">
        <f t="shared" si="0"/>
        <v>38</v>
      </c>
      <c r="H28" s="20">
        <v>0</v>
      </c>
      <c r="I28" s="20">
        <v>44</v>
      </c>
      <c r="J28" s="23">
        <f t="shared" si="1"/>
        <v>0.86363636363636365</v>
      </c>
    </row>
    <row r="29" spans="1:22" s="119" customFormat="1" x14ac:dyDescent="0.25">
      <c r="A29" s="112" t="s">
        <v>79</v>
      </c>
      <c r="B29" s="113" t="s">
        <v>80</v>
      </c>
      <c r="C29" s="114" t="s">
        <v>81</v>
      </c>
      <c r="D29" s="115">
        <v>0</v>
      </c>
      <c r="E29" s="116">
        <v>0</v>
      </c>
      <c r="F29" s="116">
        <v>0</v>
      </c>
      <c r="G29" s="116">
        <f t="shared" si="0"/>
        <v>0</v>
      </c>
      <c r="H29" s="114">
        <v>0</v>
      </c>
      <c r="I29" s="114">
        <v>7</v>
      </c>
      <c r="J29" s="117">
        <f t="shared" si="1"/>
        <v>0</v>
      </c>
      <c r="K29" s="118"/>
    </row>
    <row r="30" spans="1:22" s="119" customFormat="1" x14ac:dyDescent="0.25">
      <c r="A30" s="112" t="s">
        <v>82</v>
      </c>
      <c r="B30" s="113" t="s">
        <v>83</v>
      </c>
      <c r="C30" s="114" t="s">
        <v>84</v>
      </c>
      <c r="D30" s="115">
        <v>0</v>
      </c>
      <c r="E30" s="116">
        <v>0</v>
      </c>
      <c r="F30" s="116">
        <v>0</v>
      </c>
      <c r="G30" s="116">
        <f t="shared" si="0"/>
        <v>0</v>
      </c>
      <c r="H30" s="114">
        <v>0</v>
      </c>
      <c r="I30" s="114">
        <v>1</v>
      </c>
      <c r="J30" s="117">
        <f t="shared" si="1"/>
        <v>0</v>
      </c>
      <c r="K30" s="118"/>
    </row>
    <row r="31" spans="1:22" s="119" customFormat="1" x14ac:dyDescent="0.25">
      <c r="A31" s="112" t="s">
        <v>85</v>
      </c>
      <c r="B31" s="113" t="s">
        <v>86</v>
      </c>
      <c r="C31" s="114" t="s">
        <v>87</v>
      </c>
      <c r="D31" s="115">
        <v>3</v>
      </c>
      <c r="E31" s="116">
        <v>131</v>
      </c>
      <c r="F31" s="116">
        <v>0</v>
      </c>
      <c r="G31" s="116">
        <f t="shared" si="0"/>
        <v>134</v>
      </c>
      <c r="H31" s="114">
        <v>0</v>
      </c>
      <c r="I31" s="114">
        <v>199</v>
      </c>
      <c r="J31" s="117">
        <f t="shared" si="1"/>
        <v>0.6733668341708543</v>
      </c>
      <c r="K31" s="118"/>
      <c r="V31" s="119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>
        <v>4</v>
      </c>
      <c r="E32" s="22">
        <v>46</v>
      </c>
      <c r="F32" s="22">
        <v>0</v>
      </c>
      <c r="G32" s="22">
        <f t="shared" si="0"/>
        <v>50</v>
      </c>
      <c r="H32" s="20">
        <v>2</v>
      </c>
      <c r="I32" s="20">
        <v>47</v>
      </c>
      <c r="J32" s="23">
        <f t="shared" si="1"/>
        <v>1.0638297872340425</v>
      </c>
    </row>
    <row r="33" spans="1:10" x14ac:dyDescent="0.25">
      <c r="A33" s="18" t="s">
        <v>92</v>
      </c>
      <c r="B33" s="19" t="s">
        <v>93</v>
      </c>
      <c r="C33" s="20" t="s">
        <v>94</v>
      </c>
      <c r="D33" s="21">
        <v>8</v>
      </c>
      <c r="E33" s="22">
        <v>181</v>
      </c>
      <c r="F33" s="22">
        <v>0</v>
      </c>
      <c r="G33" s="22">
        <f t="shared" si="0"/>
        <v>189</v>
      </c>
      <c r="H33" s="20">
        <v>8</v>
      </c>
      <c r="I33" s="20">
        <v>106</v>
      </c>
      <c r="J33" s="23">
        <f t="shared" si="1"/>
        <v>1.7830188679245282</v>
      </c>
    </row>
    <row r="34" spans="1:10" x14ac:dyDescent="0.25">
      <c r="A34" s="18" t="s">
        <v>95</v>
      </c>
      <c r="B34" s="19" t="s">
        <v>96</v>
      </c>
      <c r="C34" s="20" t="s">
        <v>97</v>
      </c>
      <c r="D34" s="21">
        <v>1</v>
      </c>
      <c r="E34" s="22">
        <v>17</v>
      </c>
      <c r="F34" s="22">
        <v>0</v>
      </c>
      <c r="G34" s="22">
        <f t="shared" si="0"/>
        <v>18</v>
      </c>
      <c r="H34" s="20">
        <v>1</v>
      </c>
      <c r="I34" s="20">
        <v>10</v>
      </c>
      <c r="J34" s="23">
        <f t="shared" si="1"/>
        <v>1.8</v>
      </c>
    </row>
    <row r="35" spans="1:10" x14ac:dyDescent="0.25">
      <c r="A35" s="18" t="s">
        <v>98</v>
      </c>
      <c r="B35" s="19" t="s">
        <v>99</v>
      </c>
      <c r="C35" s="20" t="s">
        <v>100</v>
      </c>
      <c r="D35" s="21">
        <v>0</v>
      </c>
      <c r="E35" s="22">
        <v>17</v>
      </c>
      <c r="F35" s="22">
        <v>0</v>
      </c>
      <c r="G35" s="22">
        <f t="shared" si="0"/>
        <v>17</v>
      </c>
      <c r="H35" s="20">
        <v>0</v>
      </c>
      <c r="I35" s="20">
        <v>5</v>
      </c>
      <c r="J35" s="23">
        <f t="shared" si="1"/>
        <v>3.4</v>
      </c>
    </row>
    <row r="36" spans="1:10" s="118" customFormat="1" x14ac:dyDescent="0.25">
      <c r="A36" s="112" t="s">
        <v>101</v>
      </c>
      <c r="B36" s="113" t="s">
        <v>102</v>
      </c>
      <c r="C36" s="114" t="s">
        <v>103</v>
      </c>
      <c r="D36" s="115">
        <v>0</v>
      </c>
      <c r="E36" s="116">
        <v>3</v>
      </c>
      <c r="F36" s="116">
        <v>0</v>
      </c>
      <c r="G36" s="116">
        <f t="shared" si="0"/>
        <v>3</v>
      </c>
      <c r="H36" s="114">
        <v>0</v>
      </c>
      <c r="I36" s="114">
        <v>0</v>
      </c>
      <c r="J36" s="117">
        <v>0</v>
      </c>
    </row>
    <row r="37" spans="1:10" x14ac:dyDescent="0.25">
      <c r="A37" s="25" t="s">
        <v>104</v>
      </c>
      <c r="B37" s="19" t="s">
        <v>105</v>
      </c>
      <c r="C37" s="20" t="s">
        <v>106</v>
      </c>
      <c r="D37" s="21">
        <v>0</v>
      </c>
      <c r="E37" s="22">
        <v>6</v>
      </c>
      <c r="F37" s="22">
        <v>0</v>
      </c>
      <c r="G37" s="22">
        <f t="shared" si="0"/>
        <v>6</v>
      </c>
      <c r="H37" s="20">
        <v>0</v>
      </c>
      <c r="I37" s="20">
        <v>6</v>
      </c>
      <c r="J37" s="23">
        <f t="shared" si="1"/>
        <v>1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>
        <v>3</v>
      </c>
      <c r="E38" s="22">
        <v>16</v>
      </c>
      <c r="F38" s="22">
        <v>0</v>
      </c>
      <c r="G38" s="22">
        <f t="shared" si="0"/>
        <v>19</v>
      </c>
      <c r="H38" s="20">
        <v>3</v>
      </c>
      <c r="I38" s="20">
        <v>19</v>
      </c>
      <c r="J38" s="23">
        <f t="shared" si="1"/>
        <v>1</v>
      </c>
    </row>
    <row r="39" spans="1:10" x14ac:dyDescent="0.25">
      <c r="A39" s="18" t="s">
        <v>110</v>
      </c>
      <c r="B39" s="19" t="s">
        <v>111</v>
      </c>
      <c r="C39" s="20" t="s">
        <v>112</v>
      </c>
      <c r="D39" s="21">
        <v>0</v>
      </c>
      <c r="E39" s="22">
        <v>44</v>
      </c>
      <c r="F39" s="22">
        <v>0</v>
      </c>
      <c r="G39" s="22">
        <f t="shared" si="0"/>
        <v>44</v>
      </c>
      <c r="H39" s="20">
        <v>0</v>
      </c>
      <c r="I39" s="20">
        <v>38</v>
      </c>
      <c r="J39" s="23">
        <f t="shared" si="1"/>
        <v>1.1578947368421053</v>
      </c>
    </row>
    <row r="40" spans="1:10" x14ac:dyDescent="0.25">
      <c r="A40" s="18" t="s">
        <v>113</v>
      </c>
      <c r="B40" s="19" t="s">
        <v>114</v>
      </c>
      <c r="C40" s="20" t="s">
        <v>115</v>
      </c>
      <c r="D40" s="21">
        <v>2</v>
      </c>
      <c r="E40" s="22">
        <v>17</v>
      </c>
      <c r="F40" s="22">
        <v>0</v>
      </c>
      <c r="G40" s="22">
        <f t="shared" si="0"/>
        <v>19</v>
      </c>
      <c r="H40" s="20">
        <v>2</v>
      </c>
      <c r="I40" s="20">
        <v>20</v>
      </c>
      <c r="J40" s="23">
        <f t="shared" si="1"/>
        <v>0.95</v>
      </c>
    </row>
    <row r="41" spans="1:10" x14ac:dyDescent="0.25">
      <c r="A41" s="18" t="s">
        <v>116</v>
      </c>
      <c r="B41" s="19" t="s">
        <v>117</v>
      </c>
      <c r="C41" s="20" t="s">
        <v>118</v>
      </c>
      <c r="D41" s="21">
        <v>0</v>
      </c>
      <c r="E41" s="22">
        <v>5</v>
      </c>
      <c r="F41" s="22">
        <v>0</v>
      </c>
      <c r="G41" s="22">
        <f t="shared" si="0"/>
        <v>5</v>
      </c>
      <c r="H41" s="20">
        <v>0</v>
      </c>
      <c r="I41" s="20">
        <v>6</v>
      </c>
      <c r="J41" s="23">
        <f t="shared" si="1"/>
        <v>0.83333333333333337</v>
      </c>
    </row>
    <row r="42" spans="1:10" x14ac:dyDescent="0.25">
      <c r="A42" s="18" t="s">
        <v>119</v>
      </c>
      <c r="B42" s="19" t="s">
        <v>120</v>
      </c>
      <c r="C42" s="20" t="s">
        <v>121</v>
      </c>
      <c r="D42" s="21">
        <v>0</v>
      </c>
      <c r="E42" s="22">
        <v>19</v>
      </c>
      <c r="F42" s="22">
        <v>0</v>
      </c>
      <c r="G42" s="22">
        <f t="shared" si="0"/>
        <v>19</v>
      </c>
      <c r="H42" s="20">
        <v>0</v>
      </c>
      <c r="I42" s="20">
        <v>15</v>
      </c>
      <c r="J42" s="23">
        <f t="shared" si="1"/>
        <v>1.2666666666666666</v>
      </c>
    </row>
    <row r="43" spans="1:10" s="118" customFormat="1" x14ac:dyDescent="0.25">
      <c r="A43" s="112" t="s">
        <v>122</v>
      </c>
      <c r="B43" s="113" t="s">
        <v>123</v>
      </c>
      <c r="C43" s="114" t="s">
        <v>124</v>
      </c>
      <c r="D43" s="115">
        <v>0</v>
      </c>
      <c r="E43" s="116">
        <v>2</v>
      </c>
      <c r="F43" s="116">
        <v>0</v>
      </c>
      <c r="G43" s="116">
        <f t="shared" si="0"/>
        <v>2</v>
      </c>
      <c r="H43" s="114">
        <v>0</v>
      </c>
      <c r="I43" s="114">
        <v>19</v>
      </c>
      <c r="J43" s="117">
        <f t="shared" si="1"/>
        <v>0.10526315789473684</v>
      </c>
    </row>
    <row r="44" spans="1:10" s="118" customFormat="1" x14ac:dyDescent="0.25">
      <c r="A44" s="112" t="s">
        <v>125</v>
      </c>
      <c r="B44" s="113" t="s">
        <v>123</v>
      </c>
      <c r="C44" s="114" t="s">
        <v>126</v>
      </c>
      <c r="D44" s="115">
        <v>0</v>
      </c>
      <c r="E44" s="116">
        <v>0</v>
      </c>
      <c r="F44" s="116">
        <v>0</v>
      </c>
      <c r="G44" s="116">
        <f t="shared" si="0"/>
        <v>0</v>
      </c>
      <c r="H44" s="114">
        <v>0</v>
      </c>
      <c r="I44" s="114">
        <v>1</v>
      </c>
      <c r="J44" s="117">
        <f t="shared" si="1"/>
        <v>0</v>
      </c>
    </row>
    <row r="45" spans="1:10" x14ac:dyDescent="0.25">
      <c r="A45" s="18" t="s">
        <v>127</v>
      </c>
      <c r="B45" s="19" t="s">
        <v>128</v>
      </c>
      <c r="C45" s="20" t="s">
        <v>128</v>
      </c>
      <c r="D45" s="21">
        <v>0</v>
      </c>
      <c r="E45" s="22">
        <v>35</v>
      </c>
      <c r="F45" s="22">
        <v>0</v>
      </c>
      <c r="G45" s="22">
        <f t="shared" si="0"/>
        <v>35</v>
      </c>
      <c r="H45" s="20">
        <v>0</v>
      </c>
      <c r="I45" s="20">
        <v>43</v>
      </c>
      <c r="J45" s="23">
        <f t="shared" si="1"/>
        <v>0.81395348837209303</v>
      </c>
    </row>
    <row r="46" spans="1:10" s="118" customFormat="1" x14ac:dyDescent="0.25">
      <c r="A46" s="112" t="s">
        <v>129</v>
      </c>
      <c r="B46" s="113" t="s">
        <v>130</v>
      </c>
      <c r="C46" s="114" t="s">
        <v>131</v>
      </c>
      <c r="D46" s="115">
        <v>0</v>
      </c>
      <c r="E46" s="116">
        <v>0</v>
      </c>
      <c r="F46" s="116">
        <v>0</v>
      </c>
      <c r="G46" s="116">
        <f t="shared" si="0"/>
        <v>0</v>
      </c>
      <c r="H46" s="114">
        <v>0</v>
      </c>
      <c r="I46" s="114">
        <v>0</v>
      </c>
      <c r="J46" s="117">
        <v>0</v>
      </c>
    </row>
    <row r="47" spans="1:10" x14ac:dyDescent="0.25">
      <c r="A47" s="18" t="s">
        <v>132</v>
      </c>
      <c r="B47" s="19" t="s">
        <v>133</v>
      </c>
      <c r="C47" s="20" t="s">
        <v>134</v>
      </c>
      <c r="D47" s="21">
        <v>3</v>
      </c>
      <c r="E47" s="22">
        <v>17</v>
      </c>
      <c r="F47" s="22">
        <v>0</v>
      </c>
      <c r="G47" s="22">
        <f t="shared" si="0"/>
        <v>20</v>
      </c>
      <c r="H47" s="20">
        <v>2</v>
      </c>
      <c r="I47" s="20">
        <v>19</v>
      </c>
      <c r="J47" s="23">
        <f t="shared" si="1"/>
        <v>1.0526315789473684</v>
      </c>
    </row>
    <row r="48" spans="1:10" s="118" customFormat="1" x14ac:dyDescent="0.25">
      <c r="A48" s="112" t="s">
        <v>135</v>
      </c>
      <c r="B48" s="113" t="s">
        <v>136</v>
      </c>
      <c r="C48" s="114" t="s">
        <v>137</v>
      </c>
      <c r="D48" s="115">
        <v>5</v>
      </c>
      <c r="E48" s="116">
        <v>80</v>
      </c>
      <c r="F48" s="116">
        <v>0</v>
      </c>
      <c r="G48" s="116">
        <f t="shared" si="0"/>
        <v>85</v>
      </c>
      <c r="H48" s="114">
        <v>0</v>
      </c>
      <c r="I48" s="114">
        <v>117</v>
      </c>
      <c r="J48" s="117">
        <f t="shared" si="1"/>
        <v>0.72649572649572647</v>
      </c>
    </row>
    <row r="49" spans="1:10" x14ac:dyDescent="0.25">
      <c r="A49" s="18" t="s">
        <v>138</v>
      </c>
      <c r="B49" s="19" t="s">
        <v>139</v>
      </c>
      <c r="C49" s="20" t="s">
        <v>140</v>
      </c>
      <c r="D49" s="21">
        <v>0</v>
      </c>
      <c r="E49" s="22">
        <v>63</v>
      </c>
      <c r="F49" s="22">
        <v>0</v>
      </c>
      <c r="G49" s="22">
        <f t="shared" si="0"/>
        <v>63</v>
      </c>
      <c r="H49" s="20">
        <v>0</v>
      </c>
      <c r="I49" s="20">
        <v>73</v>
      </c>
      <c r="J49" s="23">
        <f t="shared" si="1"/>
        <v>0.86301369863013699</v>
      </c>
    </row>
    <row r="50" spans="1:10" s="118" customFormat="1" x14ac:dyDescent="0.25">
      <c r="A50" s="112" t="s">
        <v>141</v>
      </c>
      <c r="B50" s="113" t="s">
        <v>142</v>
      </c>
      <c r="C50" s="114" t="s">
        <v>143</v>
      </c>
      <c r="D50" s="115">
        <v>0</v>
      </c>
      <c r="E50" s="116">
        <v>41</v>
      </c>
      <c r="F50" s="116">
        <v>0</v>
      </c>
      <c r="G50" s="116">
        <f t="shared" si="0"/>
        <v>41</v>
      </c>
      <c r="H50" s="114">
        <v>0</v>
      </c>
      <c r="I50" s="114">
        <v>64</v>
      </c>
      <c r="J50" s="117">
        <f t="shared" si="1"/>
        <v>0.640625</v>
      </c>
    </row>
    <row r="51" spans="1:10" x14ac:dyDescent="0.25">
      <c r="A51" s="25" t="s">
        <v>144</v>
      </c>
      <c r="B51" s="19" t="s">
        <v>145</v>
      </c>
      <c r="C51" s="20" t="s">
        <v>146</v>
      </c>
      <c r="D51" s="21">
        <v>2</v>
      </c>
      <c r="E51" s="22">
        <v>32</v>
      </c>
      <c r="F51" s="22">
        <v>0</v>
      </c>
      <c r="G51" s="22">
        <f t="shared" si="0"/>
        <v>34</v>
      </c>
      <c r="H51" s="20">
        <v>1</v>
      </c>
      <c r="I51" s="20">
        <v>28</v>
      </c>
      <c r="J51" s="23">
        <f t="shared" si="1"/>
        <v>1.2142857142857142</v>
      </c>
    </row>
    <row r="52" spans="1:10" s="118" customFormat="1" x14ac:dyDescent="0.25">
      <c r="A52" s="112" t="s">
        <v>147</v>
      </c>
      <c r="B52" s="113" t="s">
        <v>148</v>
      </c>
      <c r="C52" s="114" t="s">
        <v>149</v>
      </c>
      <c r="D52" s="115">
        <v>0</v>
      </c>
      <c r="E52" s="116">
        <v>3</v>
      </c>
      <c r="F52" s="116">
        <v>0</v>
      </c>
      <c r="G52" s="116">
        <f t="shared" si="0"/>
        <v>3</v>
      </c>
      <c r="H52" s="114">
        <v>0</v>
      </c>
      <c r="I52" s="114">
        <v>17</v>
      </c>
      <c r="J52" s="117">
        <f t="shared" si="1"/>
        <v>0.17647058823529413</v>
      </c>
    </row>
    <row r="53" spans="1:10" s="118" customFormat="1" x14ac:dyDescent="0.25">
      <c r="A53" s="112" t="s">
        <v>150</v>
      </c>
      <c r="B53" s="113" t="s">
        <v>148</v>
      </c>
      <c r="C53" s="114" t="s">
        <v>151</v>
      </c>
      <c r="D53" s="115">
        <v>0</v>
      </c>
      <c r="E53" s="116">
        <v>12</v>
      </c>
      <c r="F53" s="116">
        <v>0</v>
      </c>
      <c r="G53" s="116">
        <f t="shared" si="0"/>
        <v>12</v>
      </c>
      <c r="H53" s="114">
        <v>0</v>
      </c>
      <c r="I53" s="114">
        <v>19</v>
      </c>
      <c r="J53" s="117">
        <f t="shared" si="1"/>
        <v>0.63157894736842102</v>
      </c>
    </row>
    <row r="54" spans="1:10" x14ac:dyDescent="0.25">
      <c r="A54" s="18" t="s">
        <v>152</v>
      </c>
      <c r="B54" s="19" t="s">
        <v>153</v>
      </c>
      <c r="C54" s="20" t="s">
        <v>154</v>
      </c>
      <c r="D54" s="21">
        <v>2</v>
      </c>
      <c r="E54" s="22">
        <v>20</v>
      </c>
      <c r="F54" s="22">
        <v>0</v>
      </c>
      <c r="G54" s="22">
        <f t="shared" si="0"/>
        <v>22</v>
      </c>
      <c r="H54" s="20">
        <v>2</v>
      </c>
      <c r="I54" s="20">
        <v>24</v>
      </c>
      <c r="J54" s="23">
        <f t="shared" si="1"/>
        <v>0.91666666666666663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4</v>
      </c>
      <c r="F55" s="22">
        <v>0</v>
      </c>
      <c r="G55" s="22">
        <f t="shared" si="0"/>
        <v>4</v>
      </c>
      <c r="H55" s="20">
        <v>0</v>
      </c>
      <c r="I55" s="20">
        <v>4</v>
      </c>
      <c r="J55" s="23">
        <f t="shared" si="1"/>
        <v>1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>
        <v>0</v>
      </c>
      <c r="E56" s="22">
        <v>6</v>
      </c>
      <c r="F56" s="22">
        <v>0</v>
      </c>
      <c r="G56" s="22">
        <f t="shared" si="0"/>
        <v>6</v>
      </c>
      <c r="H56" s="20">
        <v>0</v>
      </c>
      <c r="I56" s="20">
        <v>5</v>
      </c>
      <c r="J56" s="23">
        <f t="shared" si="1"/>
        <v>1.2</v>
      </c>
    </row>
    <row r="57" spans="1:10" x14ac:dyDescent="0.25">
      <c r="A57" s="18" t="s">
        <v>160</v>
      </c>
      <c r="B57" s="19" t="s">
        <v>161</v>
      </c>
      <c r="C57" s="20" t="s">
        <v>162</v>
      </c>
      <c r="D57" s="21">
        <v>0</v>
      </c>
      <c r="E57" s="22">
        <v>19</v>
      </c>
      <c r="F57" s="22">
        <v>0</v>
      </c>
      <c r="G57" s="22">
        <f t="shared" si="0"/>
        <v>19</v>
      </c>
      <c r="H57" s="20">
        <v>0</v>
      </c>
      <c r="I57" s="20">
        <v>22</v>
      </c>
      <c r="J57" s="23">
        <f t="shared" si="1"/>
        <v>0.86363636363636365</v>
      </c>
    </row>
    <row r="58" spans="1:10" x14ac:dyDescent="0.25">
      <c r="A58" s="18" t="s">
        <v>163</v>
      </c>
      <c r="B58" s="19" t="s">
        <v>164</v>
      </c>
      <c r="C58" s="20" t="s">
        <v>165</v>
      </c>
      <c r="D58" s="21">
        <v>1</v>
      </c>
      <c r="E58" s="22">
        <v>29</v>
      </c>
      <c r="F58" s="22">
        <v>0</v>
      </c>
      <c r="G58" s="22">
        <f t="shared" si="0"/>
        <v>30</v>
      </c>
      <c r="H58" s="20">
        <v>1</v>
      </c>
      <c r="I58" s="20">
        <v>7</v>
      </c>
      <c r="J58" s="23">
        <f t="shared" si="1"/>
        <v>4.2857142857142856</v>
      </c>
    </row>
    <row r="59" spans="1:10" x14ac:dyDescent="0.25">
      <c r="A59" s="18" t="s">
        <v>166</v>
      </c>
      <c r="B59" s="19" t="s">
        <v>167</v>
      </c>
      <c r="C59" s="20" t="s">
        <v>168</v>
      </c>
      <c r="D59" s="21">
        <v>3</v>
      </c>
      <c r="E59" s="22">
        <v>60</v>
      </c>
      <c r="F59" s="22">
        <v>0</v>
      </c>
      <c r="G59" s="22">
        <f t="shared" si="0"/>
        <v>63</v>
      </c>
      <c r="H59" s="20">
        <v>1</v>
      </c>
      <c r="I59" s="20">
        <v>64</v>
      </c>
      <c r="J59" s="23">
        <f t="shared" si="1"/>
        <v>0.984375</v>
      </c>
    </row>
    <row r="60" spans="1:10" x14ac:dyDescent="0.25">
      <c r="A60" s="18" t="s">
        <v>169</v>
      </c>
      <c r="B60" s="19" t="s">
        <v>170</v>
      </c>
      <c r="C60" s="20" t="s">
        <v>171</v>
      </c>
      <c r="D60" s="21">
        <v>3</v>
      </c>
      <c r="E60" s="22">
        <v>8</v>
      </c>
      <c r="F60" s="22">
        <v>0</v>
      </c>
      <c r="G60" s="22">
        <f t="shared" si="0"/>
        <v>11</v>
      </c>
      <c r="H60" s="20">
        <v>1</v>
      </c>
      <c r="I60" s="20">
        <v>10</v>
      </c>
      <c r="J60" s="23">
        <f t="shared" si="1"/>
        <v>1.1000000000000001</v>
      </c>
    </row>
    <row r="61" spans="1:10" x14ac:dyDescent="0.25">
      <c r="A61" s="18" t="s">
        <v>172</v>
      </c>
      <c r="B61" s="19" t="s">
        <v>173</v>
      </c>
      <c r="C61" s="20" t="s">
        <v>173</v>
      </c>
      <c r="D61" s="21">
        <v>1</v>
      </c>
      <c r="E61" s="22">
        <v>22</v>
      </c>
      <c r="F61" s="22">
        <v>0</v>
      </c>
      <c r="G61" s="22">
        <f t="shared" si="0"/>
        <v>23</v>
      </c>
      <c r="H61" s="20">
        <v>0</v>
      </c>
      <c r="I61" s="20">
        <v>14</v>
      </c>
      <c r="J61" s="23">
        <f t="shared" si="1"/>
        <v>1.6428571428571428</v>
      </c>
    </row>
    <row r="62" spans="1:10" s="118" customFormat="1" x14ac:dyDescent="0.25">
      <c r="A62" s="112" t="s">
        <v>174</v>
      </c>
      <c r="B62" s="113" t="s">
        <v>175</v>
      </c>
      <c r="C62" s="114" t="s">
        <v>176</v>
      </c>
      <c r="D62" s="115">
        <v>0</v>
      </c>
      <c r="E62" s="116">
        <v>2</v>
      </c>
      <c r="F62" s="116">
        <v>0</v>
      </c>
      <c r="G62" s="116">
        <f t="shared" si="0"/>
        <v>2</v>
      </c>
      <c r="H62" s="114">
        <v>0</v>
      </c>
      <c r="I62" s="114">
        <v>6</v>
      </c>
      <c r="J62" s="117">
        <f t="shared" si="1"/>
        <v>0.33333333333333331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>
        <v>1</v>
      </c>
      <c r="E63" s="22">
        <v>1</v>
      </c>
      <c r="F63" s="22">
        <v>0</v>
      </c>
      <c r="G63" s="22">
        <f t="shared" si="0"/>
        <v>2</v>
      </c>
      <c r="H63" s="20">
        <v>1</v>
      </c>
      <c r="I63" s="20">
        <v>1</v>
      </c>
      <c r="J63" s="23">
        <f t="shared" si="1"/>
        <v>2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>
        <v>0</v>
      </c>
      <c r="E64" s="22">
        <v>144</v>
      </c>
      <c r="F64" s="22">
        <v>0</v>
      </c>
      <c r="G64" s="22">
        <f t="shared" si="0"/>
        <v>144</v>
      </c>
      <c r="H64" s="20">
        <v>0</v>
      </c>
      <c r="I64" s="20">
        <v>148</v>
      </c>
      <c r="J64" s="23">
        <f t="shared" si="1"/>
        <v>0.97297297297297303</v>
      </c>
    </row>
    <row r="65" spans="1:10" x14ac:dyDescent="0.25">
      <c r="A65" s="18" t="s">
        <v>185</v>
      </c>
      <c r="B65" s="19" t="s">
        <v>181</v>
      </c>
      <c r="C65" s="20" t="s">
        <v>186</v>
      </c>
      <c r="D65" s="21">
        <v>3</v>
      </c>
      <c r="E65" s="22">
        <v>98</v>
      </c>
      <c r="F65" s="22">
        <v>0</v>
      </c>
      <c r="G65" s="22">
        <f t="shared" si="0"/>
        <v>101</v>
      </c>
      <c r="H65" s="20">
        <v>0</v>
      </c>
      <c r="I65" s="20">
        <v>117</v>
      </c>
      <c r="J65" s="23">
        <f t="shared" si="1"/>
        <v>0.86324786324786329</v>
      </c>
    </row>
    <row r="66" spans="1:10" x14ac:dyDescent="0.25">
      <c r="A66" s="18" t="s">
        <v>189</v>
      </c>
      <c r="B66" s="19" t="s">
        <v>181</v>
      </c>
      <c r="C66" s="20" t="s">
        <v>190</v>
      </c>
      <c r="D66" s="21">
        <v>3</v>
      </c>
      <c r="E66" s="22">
        <v>52</v>
      </c>
      <c r="F66" s="22">
        <v>0</v>
      </c>
      <c r="G66" s="22">
        <f t="shared" si="0"/>
        <v>55</v>
      </c>
      <c r="H66" s="20">
        <v>0</v>
      </c>
      <c r="I66" s="20">
        <v>59</v>
      </c>
      <c r="J66" s="23">
        <f t="shared" si="1"/>
        <v>0.93220338983050843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>
        <v>5</v>
      </c>
      <c r="E67" s="22">
        <v>63</v>
      </c>
      <c r="F67" s="22">
        <v>0</v>
      </c>
      <c r="G67" s="22">
        <f t="shared" si="0"/>
        <v>68</v>
      </c>
      <c r="H67" s="20">
        <v>0</v>
      </c>
      <c r="I67" s="20">
        <v>82</v>
      </c>
      <c r="J67" s="23">
        <f t="shared" si="1"/>
        <v>0.82926829268292679</v>
      </c>
    </row>
    <row r="68" spans="1:10" s="118" customFormat="1" x14ac:dyDescent="0.25">
      <c r="A68" s="120" t="s">
        <v>491</v>
      </c>
      <c r="B68" s="113" t="s">
        <v>181</v>
      </c>
      <c r="C68" s="114" t="s">
        <v>492</v>
      </c>
      <c r="D68" s="115">
        <v>6</v>
      </c>
      <c r="E68" s="116">
        <v>111</v>
      </c>
      <c r="F68" s="116">
        <v>0</v>
      </c>
      <c r="G68" s="116">
        <f t="shared" ref="G68:G114" si="2">SUM(D68:F68)</f>
        <v>117</v>
      </c>
      <c r="H68" s="114">
        <v>0</v>
      </c>
      <c r="I68" s="114">
        <v>151</v>
      </c>
      <c r="J68" s="117">
        <f>G68/I68</f>
        <v>0.77483443708609268</v>
      </c>
    </row>
    <row r="69" spans="1:10" x14ac:dyDescent="0.25">
      <c r="A69" s="18" t="s">
        <v>193</v>
      </c>
      <c r="B69" s="19" t="s">
        <v>181</v>
      </c>
      <c r="C69" s="20" t="s">
        <v>194</v>
      </c>
      <c r="D69" s="21">
        <v>0</v>
      </c>
      <c r="E69" s="22">
        <v>55</v>
      </c>
      <c r="F69" s="22">
        <v>0</v>
      </c>
      <c r="G69" s="22">
        <f t="shared" si="2"/>
        <v>55</v>
      </c>
      <c r="H69" s="20">
        <v>0</v>
      </c>
      <c r="I69" s="20">
        <v>57</v>
      </c>
      <c r="J69" s="23">
        <f t="shared" ref="J69:J115" si="3">G69/I69</f>
        <v>0.96491228070175439</v>
      </c>
    </row>
    <row r="70" spans="1:10" x14ac:dyDescent="0.25">
      <c r="A70" s="25" t="s">
        <v>486</v>
      </c>
      <c r="B70" s="19" t="s">
        <v>181</v>
      </c>
      <c r="C70" s="20" t="s">
        <v>188</v>
      </c>
      <c r="D70" s="21">
        <v>0</v>
      </c>
      <c r="E70" s="22">
        <v>274</v>
      </c>
      <c r="F70" s="22">
        <v>0</v>
      </c>
      <c r="G70" s="22">
        <f t="shared" si="2"/>
        <v>274</v>
      </c>
      <c r="H70" s="20">
        <v>0</v>
      </c>
      <c r="I70" s="20">
        <v>220</v>
      </c>
      <c r="J70" s="23">
        <f>G70/I70</f>
        <v>1.2454545454545454</v>
      </c>
    </row>
    <row r="71" spans="1:10" x14ac:dyDescent="0.25">
      <c r="A71" s="25" t="s">
        <v>195</v>
      </c>
      <c r="B71" s="19" t="s">
        <v>181</v>
      </c>
      <c r="C71" s="20" t="s">
        <v>196</v>
      </c>
      <c r="D71" s="21">
        <v>3</v>
      </c>
      <c r="E71" s="22">
        <v>52</v>
      </c>
      <c r="F71" s="22">
        <v>0</v>
      </c>
      <c r="G71" s="22">
        <f t="shared" si="2"/>
        <v>55</v>
      </c>
      <c r="H71" s="20">
        <v>0</v>
      </c>
      <c r="I71" s="20">
        <v>56</v>
      </c>
      <c r="J71" s="23">
        <f t="shared" si="3"/>
        <v>0.9821428571428571</v>
      </c>
    </row>
    <row r="72" spans="1:10" s="118" customFormat="1" x14ac:dyDescent="0.25">
      <c r="A72" s="112" t="s">
        <v>197</v>
      </c>
      <c r="B72" s="113" t="s">
        <v>181</v>
      </c>
      <c r="C72" s="114" t="s">
        <v>198</v>
      </c>
      <c r="D72" s="115">
        <v>6</v>
      </c>
      <c r="E72" s="116">
        <v>145</v>
      </c>
      <c r="F72" s="116">
        <v>0</v>
      </c>
      <c r="G72" s="116">
        <f t="shared" si="2"/>
        <v>151</v>
      </c>
      <c r="H72" s="114">
        <v>0</v>
      </c>
      <c r="I72" s="114">
        <v>217</v>
      </c>
      <c r="J72" s="117">
        <f t="shared" si="3"/>
        <v>0.69585253456221197</v>
      </c>
    </row>
    <row r="73" spans="1:10" x14ac:dyDescent="0.25">
      <c r="A73" s="18" t="s">
        <v>199</v>
      </c>
      <c r="B73" s="19" t="s">
        <v>181</v>
      </c>
      <c r="C73" s="20" t="s">
        <v>200</v>
      </c>
      <c r="D73" s="21">
        <v>10</v>
      </c>
      <c r="E73" s="22">
        <v>1174</v>
      </c>
      <c r="F73" s="22">
        <v>0</v>
      </c>
      <c r="G73" s="22">
        <f t="shared" si="2"/>
        <v>1184</v>
      </c>
      <c r="H73" s="20">
        <v>0</v>
      </c>
      <c r="I73" s="20">
        <v>1372</v>
      </c>
      <c r="J73" s="23">
        <f t="shared" si="3"/>
        <v>0.86297376093294464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>
        <v>6</v>
      </c>
      <c r="E74" s="22">
        <v>130</v>
      </c>
      <c r="F74" s="22">
        <v>0</v>
      </c>
      <c r="G74" s="22">
        <f t="shared" si="2"/>
        <v>136</v>
      </c>
      <c r="H74" s="20">
        <v>1</v>
      </c>
      <c r="I74" s="20">
        <v>150</v>
      </c>
      <c r="J74" s="23">
        <f t="shared" si="3"/>
        <v>0.90666666666666662</v>
      </c>
    </row>
    <row r="75" spans="1:10" s="118" customFormat="1" x14ac:dyDescent="0.25">
      <c r="A75" s="112" t="s">
        <v>203</v>
      </c>
      <c r="B75" s="113" t="s">
        <v>181</v>
      </c>
      <c r="C75" s="114" t="s">
        <v>204</v>
      </c>
      <c r="D75" s="115">
        <v>6</v>
      </c>
      <c r="E75" s="116">
        <v>72</v>
      </c>
      <c r="F75" s="116">
        <v>0</v>
      </c>
      <c r="G75" s="116">
        <f t="shared" si="2"/>
        <v>78</v>
      </c>
      <c r="H75" s="114">
        <v>2</v>
      </c>
      <c r="I75" s="114">
        <v>518</v>
      </c>
      <c r="J75" s="117">
        <f t="shared" si="3"/>
        <v>0.15057915057915058</v>
      </c>
    </row>
    <row r="76" spans="1:10" s="118" customFormat="1" x14ac:dyDescent="0.25">
      <c r="A76" s="112" t="s">
        <v>205</v>
      </c>
      <c r="B76" s="113" t="s">
        <v>181</v>
      </c>
      <c r="C76" s="114" t="s">
        <v>206</v>
      </c>
      <c r="D76" s="115">
        <v>0</v>
      </c>
      <c r="E76" s="116">
        <v>102</v>
      </c>
      <c r="F76" s="116">
        <v>0</v>
      </c>
      <c r="G76" s="116">
        <f t="shared" si="2"/>
        <v>102</v>
      </c>
      <c r="H76" s="114">
        <v>0</v>
      </c>
      <c r="I76" s="114">
        <v>302</v>
      </c>
      <c r="J76" s="117">
        <f t="shared" si="3"/>
        <v>0.33774834437086093</v>
      </c>
    </row>
    <row r="77" spans="1:10" s="118" customFormat="1" x14ac:dyDescent="0.25">
      <c r="A77" s="112" t="s">
        <v>498</v>
      </c>
      <c r="B77" s="113" t="s">
        <v>181</v>
      </c>
      <c r="C77" s="114" t="s">
        <v>499</v>
      </c>
      <c r="D77" s="115">
        <v>3</v>
      </c>
      <c r="E77" s="116">
        <v>71</v>
      </c>
      <c r="F77" s="116">
        <v>0</v>
      </c>
      <c r="G77" s="116">
        <f t="shared" si="2"/>
        <v>74</v>
      </c>
      <c r="H77" s="114">
        <v>0</v>
      </c>
      <c r="I77" s="114">
        <v>216</v>
      </c>
      <c r="J77" s="117">
        <f t="shared" si="3"/>
        <v>0.34259259259259262</v>
      </c>
    </row>
    <row r="78" spans="1:10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67</v>
      </c>
      <c r="F78" s="22">
        <v>0</v>
      </c>
      <c r="G78" s="22">
        <f t="shared" si="2"/>
        <v>67</v>
      </c>
      <c r="H78" s="20">
        <v>0</v>
      </c>
      <c r="I78" s="20">
        <v>67</v>
      </c>
      <c r="J78" s="23">
        <f t="shared" si="3"/>
        <v>1</v>
      </c>
    </row>
    <row r="79" spans="1:10" s="118" customFormat="1" x14ac:dyDescent="0.25">
      <c r="A79" s="120" t="s">
        <v>209</v>
      </c>
      <c r="B79" s="113" t="s">
        <v>210</v>
      </c>
      <c r="C79" s="114" t="s">
        <v>210</v>
      </c>
      <c r="D79" s="115">
        <v>0</v>
      </c>
      <c r="E79" s="116">
        <v>0</v>
      </c>
      <c r="F79" s="116">
        <v>0</v>
      </c>
      <c r="G79" s="116">
        <f t="shared" si="2"/>
        <v>0</v>
      </c>
      <c r="H79" s="114">
        <v>0</v>
      </c>
      <c r="I79" s="114">
        <v>0</v>
      </c>
      <c r="J79" s="117">
        <v>0</v>
      </c>
    </row>
    <row r="80" spans="1:10" s="118" customFormat="1" x14ac:dyDescent="0.25">
      <c r="A80" s="112" t="s">
        <v>211</v>
      </c>
      <c r="B80" s="113" t="s">
        <v>212</v>
      </c>
      <c r="C80" s="114" t="s">
        <v>213</v>
      </c>
      <c r="D80" s="115">
        <v>0</v>
      </c>
      <c r="E80" s="116">
        <v>3</v>
      </c>
      <c r="F80" s="116">
        <v>0</v>
      </c>
      <c r="G80" s="116">
        <f t="shared" si="2"/>
        <v>3</v>
      </c>
      <c r="H80" s="114">
        <v>0</v>
      </c>
      <c r="I80" s="114">
        <v>12</v>
      </c>
      <c r="J80" s="117">
        <f t="shared" si="3"/>
        <v>0.25</v>
      </c>
    </row>
    <row r="81" spans="1:10" s="118" customFormat="1" x14ac:dyDescent="0.25">
      <c r="A81" s="112" t="s">
        <v>214</v>
      </c>
      <c r="B81" s="113" t="s">
        <v>215</v>
      </c>
      <c r="C81" s="114" t="s">
        <v>216</v>
      </c>
      <c r="D81" s="115">
        <v>0</v>
      </c>
      <c r="E81" s="116">
        <v>0</v>
      </c>
      <c r="F81" s="116">
        <v>0</v>
      </c>
      <c r="G81" s="116">
        <f t="shared" si="2"/>
        <v>0</v>
      </c>
      <c r="H81" s="114">
        <v>0</v>
      </c>
      <c r="I81" s="114">
        <v>1</v>
      </c>
      <c r="J81" s="117">
        <f t="shared" si="3"/>
        <v>0</v>
      </c>
    </row>
    <row r="82" spans="1:10" x14ac:dyDescent="0.25">
      <c r="A82" s="18" t="s">
        <v>217</v>
      </c>
      <c r="B82" s="19" t="s">
        <v>218</v>
      </c>
      <c r="C82" s="20" t="s">
        <v>218</v>
      </c>
      <c r="D82" s="21">
        <v>0</v>
      </c>
      <c r="E82" s="22">
        <v>6</v>
      </c>
      <c r="F82" s="22">
        <v>0</v>
      </c>
      <c r="G82" s="22">
        <f t="shared" si="2"/>
        <v>6</v>
      </c>
      <c r="H82" s="20">
        <v>0</v>
      </c>
      <c r="I82" s="20">
        <v>2</v>
      </c>
      <c r="J82" s="23">
        <f t="shared" si="3"/>
        <v>3</v>
      </c>
    </row>
    <row r="83" spans="1:10" ht="12" customHeight="1" x14ac:dyDescent="0.25">
      <c r="A83" s="18" t="s">
        <v>219</v>
      </c>
      <c r="B83" s="19" t="s">
        <v>218</v>
      </c>
      <c r="C83" s="20" t="s">
        <v>48</v>
      </c>
      <c r="D83" s="21">
        <v>0</v>
      </c>
      <c r="E83" s="22">
        <v>11</v>
      </c>
      <c r="F83" s="22">
        <v>0</v>
      </c>
      <c r="G83" s="22">
        <f t="shared" si="2"/>
        <v>11</v>
      </c>
      <c r="H83" s="20">
        <v>0</v>
      </c>
      <c r="I83" s="20">
        <v>1</v>
      </c>
      <c r="J83" s="23">
        <f t="shared" si="3"/>
        <v>11</v>
      </c>
    </row>
    <row r="84" spans="1:10" x14ac:dyDescent="0.25">
      <c r="A84" s="18" t="s">
        <v>220</v>
      </c>
      <c r="B84" s="19" t="s">
        <v>221</v>
      </c>
      <c r="C84" s="20" t="s">
        <v>222</v>
      </c>
      <c r="D84" s="21">
        <v>4</v>
      </c>
      <c r="E84" s="22">
        <v>13</v>
      </c>
      <c r="F84" s="22">
        <v>0</v>
      </c>
      <c r="G84" s="22">
        <f t="shared" si="2"/>
        <v>17</v>
      </c>
      <c r="H84" s="20">
        <v>3</v>
      </c>
      <c r="I84" s="20">
        <v>15</v>
      </c>
      <c r="J84" s="23">
        <f t="shared" si="3"/>
        <v>1.1333333333333333</v>
      </c>
    </row>
    <row r="85" spans="1:10" s="118" customFormat="1" x14ac:dyDescent="0.25">
      <c r="A85" s="112" t="s">
        <v>223</v>
      </c>
      <c r="B85" s="113" t="s">
        <v>221</v>
      </c>
      <c r="C85" s="114" t="s">
        <v>224</v>
      </c>
      <c r="D85" s="115">
        <v>2</v>
      </c>
      <c r="E85" s="116">
        <v>0</v>
      </c>
      <c r="F85" s="116">
        <v>0</v>
      </c>
      <c r="G85" s="116">
        <f t="shared" si="2"/>
        <v>2</v>
      </c>
      <c r="H85" s="114">
        <v>1</v>
      </c>
      <c r="I85" s="114">
        <v>6</v>
      </c>
      <c r="J85" s="117">
        <f t="shared" si="3"/>
        <v>0.33333333333333331</v>
      </c>
    </row>
    <row r="86" spans="1:10" x14ac:dyDescent="0.25">
      <c r="A86" s="18" t="s">
        <v>225</v>
      </c>
      <c r="B86" s="19" t="s">
        <v>226</v>
      </c>
      <c r="C86" s="20" t="s">
        <v>227</v>
      </c>
      <c r="D86" s="21">
        <v>4</v>
      </c>
      <c r="E86" s="22">
        <v>78</v>
      </c>
      <c r="F86" s="22">
        <v>0</v>
      </c>
      <c r="G86" s="22">
        <f t="shared" si="2"/>
        <v>82</v>
      </c>
      <c r="H86" s="20">
        <v>2</v>
      </c>
      <c r="I86" s="20">
        <v>52</v>
      </c>
      <c r="J86" s="23">
        <f t="shared" si="3"/>
        <v>1.5769230769230769</v>
      </c>
    </row>
    <row r="87" spans="1:10" s="118" customFormat="1" x14ac:dyDescent="0.25">
      <c r="A87" s="112" t="s">
        <v>228</v>
      </c>
      <c r="B87" s="113" t="s">
        <v>229</v>
      </c>
      <c r="C87" s="114" t="s">
        <v>230</v>
      </c>
      <c r="D87" s="115">
        <v>1</v>
      </c>
      <c r="E87" s="116">
        <v>21</v>
      </c>
      <c r="F87" s="116">
        <v>0</v>
      </c>
      <c r="G87" s="116">
        <f t="shared" si="2"/>
        <v>22</v>
      </c>
      <c r="H87" s="114">
        <v>1</v>
      </c>
      <c r="I87" s="114">
        <v>33</v>
      </c>
      <c r="J87" s="117">
        <f t="shared" si="3"/>
        <v>0.66666666666666663</v>
      </c>
    </row>
    <row r="88" spans="1:10" s="118" customFormat="1" x14ac:dyDescent="0.25">
      <c r="A88" s="112" t="s">
        <v>231</v>
      </c>
      <c r="B88" s="113" t="s">
        <v>232</v>
      </c>
      <c r="C88" s="114" t="s">
        <v>233</v>
      </c>
      <c r="D88" s="115">
        <v>0</v>
      </c>
      <c r="E88" s="116">
        <v>0</v>
      </c>
      <c r="F88" s="116">
        <v>0</v>
      </c>
      <c r="G88" s="116">
        <f t="shared" si="2"/>
        <v>0</v>
      </c>
      <c r="H88" s="114">
        <v>0</v>
      </c>
      <c r="I88" s="114">
        <v>149</v>
      </c>
      <c r="J88" s="117">
        <f t="shared" si="3"/>
        <v>0</v>
      </c>
    </row>
    <row r="89" spans="1:10" x14ac:dyDescent="0.25">
      <c r="A89" s="18" t="s">
        <v>234</v>
      </c>
      <c r="B89" s="19" t="s">
        <v>235</v>
      </c>
      <c r="C89" s="20" t="s">
        <v>236</v>
      </c>
      <c r="D89" s="21">
        <v>0</v>
      </c>
      <c r="E89" s="22">
        <v>27</v>
      </c>
      <c r="F89" s="22">
        <v>0</v>
      </c>
      <c r="G89" s="22">
        <f t="shared" si="2"/>
        <v>27</v>
      </c>
      <c r="H89" s="20">
        <v>0</v>
      </c>
      <c r="I89" s="20">
        <v>26</v>
      </c>
      <c r="J89" s="23">
        <f t="shared" si="3"/>
        <v>1.0384615384615385</v>
      </c>
    </row>
    <row r="90" spans="1:10" s="118" customFormat="1" x14ac:dyDescent="0.25">
      <c r="A90" s="112" t="s">
        <v>237</v>
      </c>
      <c r="B90" s="113" t="s">
        <v>238</v>
      </c>
      <c r="C90" s="114" t="s">
        <v>239</v>
      </c>
      <c r="D90" s="115">
        <v>0</v>
      </c>
      <c r="E90" s="116">
        <v>1</v>
      </c>
      <c r="F90" s="116">
        <v>0</v>
      </c>
      <c r="G90" s="116">
        <f t="shared" si="2"/>
        <v>1</v>
      </c>
      <c r="H90" s="114">
        <v>0</v>
      </c>
      <c r="I90" s="114">
        <v>3</v>
      </c>
      <c r="J90" s="117">
        <f t="shared" si="3"/>
        <v>0.33333333333333331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>
        <v>3</v>
      </c>
      <c r="E91" s="22">
        <v>70</v>
      </c>
      <c r="F91" s="22">
        <v>0</v>
      </c>
      <c r="G91" s="22">
        <f t="shared" si="2"/>
        <v>73</v>
      </c>
      <c r="H91" s="20">
        <v>0</v>
      </c>
      <c r="I91" s="20">
        <v>69</v>
      </c>
      <c r="J91" s="23">
        <f t="shared" si="3"/>
        <v>1.0579710144927537</v>
      </c>
    </row>
    <row r="92" spans="1:10" x14ac:dyDescent="0.25">
      <c r="A92" s="18" t="s">
        <v>246</v>
      </c>
      <c r="B92" s="19" t="s">
        <v>244</v>
      </c>
      <c r="C92" s="20" t="s">
        <v>244</v>
      </c>
      <c r="D92" s="21">
        <v>4</v>
      </c>
      <c r="E92" s="22">
        <v>38</v>
      </c>
      <c r="F92" s="22">
        <v>0</v>
      </c>
      <c r="G92" s="22">
        <f t="shared" si="2"/>
        <v>42</v>
      </c>
      <c r="H92" s="20">
        <v>4</v>
      </c>
      <c r="I92" s="20">
        <v>48</v>
      </c>
      <c r="J92" s="23">
        <f t="shared" si="3"/>
        <v>0.875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>
        <v>0</v>
      </c>
      <c r="E93" s="22">
        <v>32</v>
      </c>
      <c r="F93" s="22">
        <v>0</v>
      </c>
      <c r="G93" s="22">
        <f t="shared" si="2"/>
        <v>32</v>
      </c>
      <c r="H93" s="20">
        <v>0</v>
      </c>
      <c r="I93" s="20">
        <v>2</v>
      </c>
      <c r="J93" s="23">
        <f t="shared" si="3"/>
        <v>16</v>
      </c>
    </row>
    <row r="94" spans="1:10" s="118" customFormat="1" x14ac:dyDescent="0.25">
      <c r="A94" s="112" t="s">
        <v>250</v>
      </c>
      <c r="B94" s="113" t="s">
        <v>251</v>
      </c>
      <c r="C94" s="114" t="s">
        <v>252</v>
      </c>
      <c r="D94" s="115">
        <v>0</v>
      </c>
      <c r="E94" s="116">
        <v>0</v>
      </c>
      <c r="F94" s="116">
        <v>0</v>
      </c>
      <c r="G94" s="116">
        <f t="shared" si="2"/>
        <v>0</v>
      </c>
      <c r="H94" s="114">
        <v>0</v>
      </c>
      <c r="I94" s="114">
        <v>63</v>
      </c>
      <c r="J94" s="117">
        <f t="shared" si="3"/>
        <v>0</v>
      </c>
    </row>
    <row r="95" spans="1:10" x14ac:dyDescent="0.25">
      <c r="A95" s="18" t="s">
        <v>253</v>
      </c>
      <c r="B95" s="19" t="s">
        <v>254</v>
      </c>
      <c r="C95" s="20" t="s">
        <v>255</v>
      </c>
      <c r="D95" s="21">
        <v>1</v>
      </c>
      <c r="E95" s="22">
        <v>38</v>
      </c>
      <c r="F95" s="22">
        <v>0</v>
      </c>
      <c r="G95" s="22">
        <f t="shared" si="2"/>
        <v>39</v>
      </c>
      <c r="H95" s="20">
        <v>1</v>
      </c>
      <c r="I95" s="20">
        <v>38</v>
      </c>
      <c r="J95" s="23">
        <f t="shared" si="3"/>
        <v>1.0263157894736843</v>
      </c>
    </row>
    <row r="96" spans="1:10" x14ac:dyDescent="0.25">
      <c r="A96" s="18" t="s">
        <v>256</v>
      </c>
      <c r="B96" s="19" t="s">
        <v>257</v>
      </c>
      <c r="C96" s="20" t="s">
        <v>258</v>
      </c>
      <c r="D96" s="21">
        <v>0</v>
      </c>
      <c r="E96" s="22">
        <v>3</v>
      </c>
      <c r="F96" s="22">
        <v>0</v>
      </c>
      <c r="G96" s="22">
        <f t="shared" si="2"/>
        <v>3</v>
      </c>
      <c r="H96" s="20">
        <v>0</v>
      </c>
      <c r="I96" s="20">
        <v>1</v>
      </c>
      <c r="J96" s="23">
        <f t="shared" si="3"/>
        <v>3</v>
      </c>
    </row>
    <row r="97" spans="1:10" x14ac:dyDescent="0.25">
      <c r="A97" s="18" t="s">
        <v>259</v>
      </c>
      <c r="B97" s="19" t="s">
        <v>260</v>
      </c>
      <c r="C97" s="20" t="s">
        <v>261</v>
      </c>
      <c r="D97" s="21">
        <v>4</v>
      </c>
      <c r="E97" s="22">
        <v>92</v>
      </c>
      <c r="F97" s="22">
        <v>0</v>
      </c>
      <c r="G97" s="22">
        <f t="shared" si="2"/>
        <v>96</v>
      </c>
      <c r="H97" s="20">
        <v>1</v>
      </c>
      <c r="I97" s="20">
        <v>93</v>
      </c>
      <c r="J97" s="23">
        <f t="shared" si="3"/>
        <v>1.032258064516129</v>
      </c>
    </row>
    <row r="98" spans="1:10" x14ac:dyDescent="0.25">
      <c r="A98" s="38" t="s">
        <v>488</v>
      </c>
      <c r="B98" s="19" t="s">
        <v>260</v>
      </c>
      <c r="C98" s="20" t="s">
        <v>493</v>
      </c>
      <c r="D98" s="17">
        <v>0</v>
      </c>
      <c r="E98" s="17">
        <v>7</v>
      </c>
      <c r="F98" s="22">
        <v>0</v>
      </c>
      <c r="G98" s="22">
        <f t="shared" si="2"/>
        <v>7</v>
      </c>
      <c r="H98" s="20">
        <v>0</v>
      </c>
      <c r="I98" s="20">
        <v>6</v>
      </c>
      <c r="J98" s="23">
        <f t="shared" si="3"/>
        <v>1.1666666666666667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>
        <v>0</v>
      </c>
      <c r="E99" s="22">
        <v>347</v>
      </c>
      <c r="F99" s="22">
        <v>0</v>
      </c>
      <c r="G99" s="22">
        <f t="shared" si="2"/>
        <v>347</v>
      </c>
      <c r="H99" s="20">
        <v>0</v>
      </c>
      <c r="I99" s="20">
        <v>353</v>
      </c>
      <c r="J99" s="23">
        <f t="shared" si="3"/>
        <v>0.98300283286118983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>
        <v>1</v>
      </c>
      <c r="E100" s="22">
        <v>10</v>
      </c>
      <c r="F100" s="22">
        <v>0</v>
      </c>
      <c r="G100" s="22">
        <f t="shared" si="2"/>
        <v>11</v>
      </c>
      <c r="H100" s="20">
        <v>0</v>
      </c>
      <c r="I100" s="20">
        <v>12</v>
      </c>
      <c r="J100" s="23">
        <f t="shared" si="3"/>
        <v>0.91666666666666663</v>
      </c>
    </row>
    <row r="101" spans="1:10" x14ac:dyDescent="0.25">
      <c r="A101" s="18" t="s">
        <v>266</v>
      </c>
      <c r="B101" s="19" t="s">
        <v>260</v>
      </c>
      <c r="C101" s="20" t="s">
        <v>267</v>
      </c>
      <c r="D101" s="21">
        <v>12</v>
      </c>
      <c r="E101" s="22">
        <v>177</v>
      </c>
      <c r="F101" s="22">
        <v>0</v>
      </c>
      <c r="G101" s="22">
        <f t="shared" si="2"/>
        <v>189</v>
      </c>
      <c r="H101" s="20">
        <v>0</v>
      </c>
      <c r="I101" s="20">
        <v>233</v>
      </c>
      <c r="J101" s="23">
        <f t="shared" si="3"/>
        <v>0.81115879828326176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>
        <v>3</v>
      </c>
      <c r="E102" s="22">
        <v>61</v>
      </c>
      <c r="F102" s="22">
        <v>0</v>
      </c>
      <c r="G102" s="22">
        <f t="shared" si="2"/>
        <v>64</v>
      </c>
      <c r="H102" s="20">
        <v>0</v>
      </c>
      <c r="I102" s="20">
        <v>59</v>
      </c>
      <c r="J102" s="23">
        <f t="shared" si="3"/>
        <v>1.0847457627118644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>
        <v>4</v>
      </c>
      <c r="E103" s="22">
        <v>97</v>
      </c>
      <c r="F103" s="22">
        <v>0</v>
      </c>
      <c r="G103" s="22">
        <f t="shared" si="2"/>
        <v>101</v>
      </c>
      <c r="H103" s="20">
        <v>0</v>
      </c>
      <c r="I103" s="20">
        <v>87</v>
      </c>
      <c r="J103" s="23">
        <f t="shared" si="3"/>
        <v>1.1609195402298851</v>
      </c>
    </row>
    <row r="104" spans="1:10" s="118" customFormat="1" x14ac:dyDescent="0.25">
      <c r="A104" s="112" t="s">
        <v>272</v>
      </c>
      <c r="B104" s="113" t="s">
        <v>260</v>
      </c>
      <c r="C104" s="114" t="s">
        <v>273</v>
      </c>
      <c r="D104" s="115">
        <v>2</v>
      </c>
      <c r="E104" s="116">
        <v>44</v>
      </c>
      <c r="F104" s="116">
        <v>0</v>
      </c>
      <c r="G104" s="116">
        <f t="shared" si="2"/>
        <v>46</v>
      </c>
      <c r="H104" s="114">
        <v>0</v>
      </c>
      <c r="I104" s="114">
        <v>70</v>
      </c>
      <c r="J104" s="117">
        <f t="shared" si="3"/>
        <v>0.65714285714285714</v>
      </c>
    </row>
    <row r="105" spans="1:10" x14ac:dyDescent="0.25">
      <c r="A105" s="18" t="s">
        <v>274</v>
      </c>
      <c r="B105" s="19" t="s">
        <v>260</v>
      </c>
      <c r="C105" s="20" t="s">
        <v>275</v>
      </c>
      <c r="D105" s="17">
        <v>3</v>
      </c>
      <c r="E105" s="22">
        <v>239</v>
      </c>
      <c r="F105" s="22">
        <v>0</v>
      </c>
      <c r="G105" s="22">
        <f t="shared" si="2"/>
        <v>242</v>
      </c>
      <c r="H105" s="20">
        <v>0</v>
      </c>
      <c r="I105" s="20">
        <v>282</v>
      </c>
      <c r="J105" s="23">
        <f t="shared" si="3"/>
        <v>0.85815602836879434</v>
      </c>
    </row>
    <row r="106" spans="1:10" x14ac:dyDescent="0.25">
      <c r="A106" s="18" t="s">
        <v>276</v>
      </c>
      <c r="B106" s="19" t="s">
        <v>260</v>
      </c>
      <c r="C106" s="20" t="s">
        <v>277</v>
      </c>
      <c r="D106" s="21">
        <v>0</v>
      </c>
      <c r="E106" s="22">
        <v>147</v>
      </c>
      <c r="F106" s="22">
        <v>0</v>
      </c>
      <c r="G106" s="22">
        <f t="shared" si="2"/>
        <v>147</v>
      </c>
      <c r="H106" s="20">
        <v>0</v>
      </c>
      <c r="I106" s="20">
        <v>182</v>
      </c>
      <c r="J106" s="23">
        <f t="shared" si="3"/>
        <v>0.80769230769230771</v>
      </c>
    </row>
    <row r="107" spans="1:10" s="118" customFormat="1" x14ac:dyDescent="0.25">
      <c r="A107" s="112" t="s">
        <v>298</v>
      </c>
      <c r="B107" s="113" t="s">
        <v>260</v>
      </c>
      <c r="C107" s="114" t="s">
        <v>431</v>
      </c>
      <c r="D107" s="115">
        <v>0</v>
      </c>
      <c r="E107" s="116">
        <v>46</v>
      </c>
      <c r="F107" s="116">
        <v>0</v>
      </c>
      <c r="G107" s="116">
        <f t="shared" si="2"/>
        <v>46</v>
      </c>
      <c r="H107" s="114">
        <v>0</v>
      </c>
      <c r="I107" s="114">
        <v>70</v>
      </c>
      <c r="J107" s="117">
        <f t="shared" si="3"/>
        <v>0.65714285714285714</v>
      </c>
    </row>
    <row r="108" spans="1:10" x14ac:dyDescent="0.25">
      <c r="A108" s="38" t="s">
        <v>462</v>
      </c>
      <c r="B108" s="17" t="s">
        <v>260</v>
      </c>
      <c r="C108" s="17" t="s">
        <v>461</v>
      </c>
      <c r="D108" s="17">
        <v>2</v>
      </c>
      <c r="E108" s="17">
        <v>135</v>
      </c>
      <c r="F108" s="22">
        <v>0</v>
      </c>
      <c r="G108" s="22">
        <f t="shared" si="2"/>
        <v>137</v>
      </c>
      <c r="H108" s="20">
        <v>0</v>
      </c>
      <c r="I108" s="20">
        <v>141</v>
      </c>
      <c r="J108" s="23">
        <f t="shared" si="3"/>
        <v>0.97163120567375882</v>
      </c>
    </row>
    <row r="109" spans="1:10" x14ac:dyDescent="0.25">
      <c r="A109" s="18" t="s">
        <v>278</v>
      </c>
      <c r="B109" s="19" t="s">
        <v>279</v>
      </c>
      <c r="C109" s="20" t="s">
        <v>279</v>
      </c>
      <c r="D109" s="21">
        <v>0</v>
      </c>
      <c r="E109" s="22">
        <v>24</v>
      </c>
      <c r="F109" s="22">
        <v>0</v>
      </c>
      <c r="G109" s="22">
        <f t="shared" si="2"/>
        <v>24</v>
      </c>
      <c r="H109" s="20">
        <v>0</v>
      </c>
      <c r="I109" s="20">
        <v>29</v>
      </c>
      <c r="J109" s="23">
        <f>G109/I109</f>
        <v>0.82758620689655171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>
        <v>1</v>
      </c>
      <c r="E110" s="22">
        <v>31</v>
      </c>
      <c r="F110" s="22">
        <v>0</v>
      </c>
      <c r="G110" s="22">
        <f t="shared" si="2"/>
        <v>32</v>
      </c>
      <c r="H110" s="20">
        <v>0</v>
      </c>
      <c r="I110" s="20">
        <v>33</v>
      </c>
      <c r="J110" s="23">
        <f>G110/I110</f>
        <v>0.96969696969696972</v>
      </c>
    </row>
    <row r="111" spans="1:10" s="118" customFormat="1" x14ac:dyDescent="0.25">
      <c r="A111" s="112" t="s">
        <v>282</v>
      </c>
      <c r="B111" s="113" t="s">
        <v>283</v>
      </c>
      <c r="C111" s="114" t="s">
        <v>284</v>
      </c>
      <c r="D111" s="115">
        <v>1</v>
      </c>
      <c r="E111" s="116">
        <v>74</v>
      </c>
      <c r="F111" s="116">
        <v>0</v>
      </c>
      <c r="G111" s="116">
        <f t="shared" si="2"/>
        <v>75</v>
      </c>
      <c r="H111" s="114">
        <v>0</v>
      </c>
      <c r="I111" s="114">
        <v>100</v>
      </c>
      <c r="J111" s="117">
        <f t="shared" si="3"/>
        <v>0.75</v>
      </c>
    </row>
    <row r="112" spans="1:10" x14ac:dyDescent="0.25">
      <c r="A112" s="18" t="s">
        <v>285</v>
      </c>
      <c r="B112" s="19" t="s">
        <v>286</v>
      </c>
      <c r="C112" s="20" t="s">
        <v>287</v>
      </c>
      <c r="D112" s="21">
        <v>2</v>
      </c>
      <c r="E112" s="22">
        <v>17</v>
      </c>
      <c r="F112" s="22">
        <v>0</v>
      </c>
      <c r="G112" s="22">
        <f t="shared" si="2"/>
        <v>19</v>
      </c>
      <c r="H112" s="20">
        <v>1</v>
      </c>
      <c r="I112" s="20">
        <v>16</v>
      </c>
      <c r="J112" s="23">
        <f t="shared" si="3"/>
        <v>1.1875</v>
      </c>
    </row>
    <row r="113" spans="1:14" x14ac:dyDescent="0.25">
      <c r="A113" s="18" t="s">
        <v>288</v>
      </c>
      <c r="B113" s="19" t="s">
        <v>289</v>
      </c>
      <c r="C113" s="20" t="s">
        <v>289</v>
      </c>
      <c r="D113" s="21">
        <v>1</v>
      </c>
      <c r="E113" s="22">
        <v>31</v>
      </c>
      <c r="F113" s="22">
        <v>0</v>
      </c>
      <c r="G113" s="22">
        <f t="shared" si="2"/>
        <v>32</v>
      </c>
      <c r="H113" s="20">
        <v>1</v>
      </c>
      <c r="I113" s="20">
        <v>32</v>
      </c>
      <c r="J113" s="23">
        <f t="shared" si="3"/>
        <v>1</v>
      </c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>
        <v>65</v>
      </c>
      <c r="E114" s="27">
        <v>1284</v>
      </c>
      <c r="F114" s="27">
        <v>0</v>
      </c>
      <c r="G114" s="22">
        <f t="shared" si="2"/>
        <v>1349</v>
      </c>
      <c r="H114" s="28">
        <v>0</v>
      </c>
      <c r="I114" s="28">
        <v>1340</v>
      </c>
      <c r="J114" s="85">
        <f t="shared" si="3"/>
        <v>1.0067164179104477</v>
      </c>
    </row>
    <row r="115" spans="1:14" ht="13.8" thickTop="1" x14ac:dyDescent="0.25">
      <c r="A115" s="31" t="s">
        <v>290</v>
      </c>
      <c r="B115" s="22"/>
      <c r="C115" s="20"/>
      <c r="D115" s="21">
        <f>SUM(D3:D114)</f>
        <v>264</v>
      </c>
      <c r="E115" s="97">
        <f>SUM(E3:E114)</f>
        <v>7408</v>
      </c>
      <c r="F115" s="97">
        <f>SUM(F3:F114)</f>
        <v>21</v>
      </c>
      <c r="G115" s="97">
        <f>SUM(G3:G114)</f>
        <v>7693</v>
      </c>
      <c r="H115" s="97">
        <f t="shared" ref="H115:I115" si="4">SUM(H3:H114)</f>
        <v>82</v>
      </c>
      <c r="I115" s="104">
        <f t="shared" si="4"/>
        <v>9713</v>
      </c>
      <c r="J115" s="23">
        <f t="shared" si="3"/>
        <v>0.7920312982600638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/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6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F2" sqref="F2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35">
        <v>44348</v>
      </c>
      <c r="C1" s="136"/>
      <c r="D1" s="136"/>
      <c r="E1" s="136"/>
      <c r="F1" s="136"/>
      <c r="G1" s="137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516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14</v>
      </c>
      <c r="D3" s="22">
        <v>0</v>
      </c>
      <c r="E3" s="22">
        <f>SUM(B3:D3)</f>
        <v>14</v>
      </c>
      <c r="F3" s="20">
        <v>0</v>
      </c>
      <c r="G3" s="20">
        <v>19</v>
      </c>
      <c r="H3" s="23">
        <f>E3/G3</f>
        <v>0.73684210526315785</v>
      </c>
    </row>
    <row r="4" spans="1:9" x14ac:dyDescent="0.25">
      <c r="A4" s="19" t="s">
        <v>14</v>
      </c>
      <c r="B4" s="21">
        <v>1</v>
      </c>
      <c r="C4" s="22">
        <v>15</v>
      </c>
      <c r="D4" s="22">
        <v>0</v>
      </c>
      <c r="E4" s="22">
        <f t="shared" ref="E4:E53" si="0">SUM(B4:D4)</f>
        <v>16</v>
      </c>
      <c r="F4" s="20">
        <v>0</v>
      </c>
      <c r="G4" s="20">
        <v>21</v>
      </c>
      <c r="H4" s="23">
        <f t="shared" ref="H4:H53" si="1">E4/G4</f>
        <v>0.76190476190476186</v>
      </c>
    </row>
    <row r="5" spans="1:9" x14ac:dyDescent="0.25">
      <c r="A5" s="19" t="s">
        <v>16</v>
      </c>
      <c r="B5" s="21">
        <v>1</v>
      </c>
      <c r="C5" s="22">
        <v>8</v>
      </c>
      <c r="D5" s="22">
        <v>0</v>
      </c>
      <c r="E5" s="22">
        <f t="shared" si="0"/>
        <v>9</v>
      </c>
      <c r="F5" s="20">
        <v>0</v>
      </c>
      <c r="G5" s="20">
        <v>9</v>
      </c>
      <c r="H5" s="23">
        <f t="shared" si="1"/>
        <v>1</v>
      </c>
    </row>
    <row r="6" spans="1:9" x14ac:dyDescent="0.25">
      <c r="A6" s="19" t="s">
        <v>18</v>
      </c>
      <c r="B6" s="21">
        <v>0</v>
      </c>
      <c r="C6" s="22">
        <v>5</v>
      </c>
      <c r="D6" s="22">
        <v>0</v>
      </c>
      <c r="E6" s="22">
        <v>5</v>
      </c>
      <c r="F6" s="20">
        <v>0</v>
      </c>
      <c r="G6" s="20">
        <v>22</v>
      </c>
      <c r="H6" s="23">
        <v>0.22727272727272727</v>
      </c>
    </row>
    <row r="7" spans="1:9" x14ac:dyDescent="0.25">
      <c r="A7" s="19" t="s">
        <v>23</v>
      </c>
      <c r="B7" s="21">
        <v>1</v>
      </c>
      <c r="C7" s="22">
        <v>12</v>
      </c>
      <c r="D7" s="22">
        <v>0</v>
      </c>
      <c r="E7" s="22">
        <f t="shared" si="0"/>
        <v>13</v>
      </c>
      <c r="F7" s="20">
        <v>0</v>
      </c>
      <c r="G7" s="20">
        <v>10</v>
      </c>
      <c r="H7" s="23">
        <f t="shared" si="1"/>
        <v>1.3</v>
      </c>
    </row>
    <row r="8" spans="1:9" x14ac:dyDescent="0.25">
      <c r="A8" s="19" t="s">
        <v>26</v>
      </c>
      <c r="B8" s="21">
        <v>13</v>
      </c>
      <c r="C8" s="22">
        <v>74</v>
      </c>
      <c r="D8" s="22">
        <v>20</v>
      </c>
      <c r="E8" s="22">
        <f t="shared" si="0"/>
        <v>107</v>
      </c>
      <c r="F8" s="20">
        <v>13</v>
      </c>
      <c r="G8" s="20">
        <v>65</v>
      </c>
      <c r="H8" s="23">
        <f t="shared" si="1"/>
        <v>1.6461538461538461</v>
      </c>
    </row>
    <row r="9" spans="1:9" x14ac:dyDescent="0.25">
      <c r="A9" s="19" t="s">
        <v>29</v>
      </c>
      <c r="B9" s="21">
        <v>0</v>
      </c>
      <c r="C9" s="22">
        <v>7</v>
      </c>
      <c r="D9" s="22">
        <v>0</v>
      </c>
      <c r="E9" s="22">
        <f t="shared" si="0"/>
        <v>7</v>
      </c>
      <c r="F9" s="20">
        <v>0</v>
      </c>
      <c r="G9" s="20">
        <v>9</v>
      </c>
      <c r="H9" s="23">
        <f t="shared" si="1"/>
        <v>0.77777777777777779</v>
      </c>
    </row>
    <row r="10" spans="1:9" x14ac:dyDescent="0.25">
      <c r="A10" s="19" t="s">
        <v>32</v>
      </c>
      <c r="B10" s="21">
        <v>10</v>
      </c>
      <c r="C10" s="22">
        <v>90</v>
      </c>
      <c r="D10" s="22">
        <v>0</v>
      </c>
      <c r="E10" s="22">
        <v>100</v>
      </c>
      <c r="F10" s="20">
        <v>10</v>
      </c>
      <c r="G10" s="20">
        <v>278</v>
      </c>
      <c r="H10" s="23">
        <v>0.35971223021582732</v>
      </c>
    </row>
    <row r="11" spans="1:9" x14ac:dyDescent="0.25">
      <c r="A11" s="19" t="s">
        <v>37</v>
      </c>
      <c r="B11" s="21">
        <v>6</v>
      </c>
      <c r="C11" s="22">
        <v>35</v>
      </c>
      <c r="D11" s="22">
        <v>0</v>
      </c>
      <c r="E11" s="22">
        <v>41</v>
      </c>
      <c r="F11" s="20">
        <v>6</v>
      </c>
      <c r="G11" s="20">
        <v>71</v>
      </c>
      <c r="H11" s="23">
        <v>0.57746478873239437</v>
      </c>
    </row>
    <row r="12" spans="1:9" x14ac:dyDescent="0.25">
      <c r="A12" s="19" t="s">
        <v>42</v>
      </c>
      <c r="B12" s="21">
        <v>0</v>
      </c>
      <c r="C12" s="22">
        <v>9</v>
      </c>
      <c r="D12" s="22">
        <v>0</v>
      </c>
      <c r="E12" s="22">
        <f t="shared" si="0"/>
        <v>9</v>
      </c>
      <c r="F12" s="20">
        <v>0</v>
      </c>
      <c r="G12" s="20">
        <v>6</v>
      </c>
      <c r="H12" s="23">
        <f t="shared" si="1"/>
        <v>1.5</v>
      </c>
    </row>
    <row r="13" spans="1:9" x14ac:dyDescent="0.25">
      <c r="A13" s="19" t="s">
        <v>45</v>
      </c>
      <c r="B13" s="21">
        <v>7</v>
      </c>
      <c r="C13" s="22">
        <v>44</v>
      </c>
      <c r="D13" s="22">
        <v>0</v>
      </c>
      <c r="E13" s="22">
        <f t="shared" si="0"/>
        <v>51</v>
      </c>
      <c r="F13" s="20">
        <v>5</v>
      </c>
      <c r="G13" s="20">
        <v>24</v>
      </c>
      <c r="H13" s="23">
        <f t="shared" si="1"/>
        <v>2.125</v>
      </c>
    </row>
    <row r="14" spans="1:9" x14ac:dyDescent="0.25">
      <c r="A14" s="19" t="s">
        <v>48</v>
      </c>
      <c r="B14" s="21">
        <v>0</v>
      </c>
      <c r="C14" s="22">
        <v>138</v>
      </c>
      <c r="D14" s="22">
        <v>0</v>
      </c>
      <c r="E14" s="22">
        <v>138</v>
      </c>
      <c r="F14" s="20">
        <v>0</v>
      </c>
      <c r="G14" s="20">
        <v>384</v>
      </c>
      <c r="H14" s="23">
        <v>0.359375</v>
      </c>
    </row>
    <row r="15" spans="1:9" x14ac:dyDescent="0.25">
      <c r="A15" s="19" t="s">
        <v>53</v>
      </c>
      <c r="B15" s="21">
        <v>1</v>
      </c>
      <c r="C15" s="22">
        <v>11</v>
      </c>
      <c r="D15" s="22">
        <v>0</v>
      </c>
      <c r="E15" s="22">
        <f t="shared" si="0"/>
        <v>12</v>
      </c>
      <c r="F15" s="20">
        <v>1</v>
      </c>
      <c r="G15" s="20">
        <v>14</v>
      </c>
      <c r="H15" s="23">
        <f t="shared" si="1"/>
        <v>0.8571428571428571</v>
      </c>
    </row>
    <row r="16" spans="1:9" x14ac:dyDescent="0.25">
      <c r="A16" s="19" t="s">
        <v>56</v>
      </c>
      <c r="B16" s="21">
        <v>3</v>
      </c>
      <c r="C16" s="22">
        <v>83</v>
      </c>
      <c r="D16" s="22">
        <v>1</v>
      </c>
      <c r="E16" s="22">
        <v>87</v>
      </c>
      <c r="F16" s="20">
        <v>2</v>
      </c>
      <c r="G16" s="20">
        <v>130</v>
      </c>
      <c r="H16" s="23">
        <v>0.66923076923076918</v>
      </c>
    </row>
    <row r="17" spans="1:20" x14ac:dyDescent="0.25">
      <c r="A17" s="19" t="s">
        <v>61</v>
      </c>
      <c r="B17" s="21">
        <v>0</v>
      </c>
      <c r="C17" s="22">
        <v>5</v>
      </c>
      <c r="D17" s="22">
        <v>0</v>
      </c>
      <c r="E17" s="22">
        <f t="shared" si="0"/>
        <v>5</v>
      </c>
      <c r="F17" s="20">
        <v>0</v>
      </c>
      <c r="G17" s="20">
        <v>0</v>
      </c>
      <c r="H17" s="23">
        <v>0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29</v>
      </c>
      <c r="H18" s="23">
        <f t="shared" si="1"/>
        <v>0</v>
      </c>
    </row>
    <row r="19" spans="1:20" x14ac:dyDescent="0.25">
      <c r="A19" s="19" t="s">
        <v>67</v>
      </c>
      <c r="B19" s="21">
        <v>5</v>
      </c>
      <c r="C19" s="22">
        <v>20</v>
      </c>
      <c r="D19" s="22">
        <v>0</v>
      </c>
      <c r="E19" s="22">
        <v>25</v>
      </c>
      <c r="F19" s="20">
        <v>1</v>
      </c>
      <c r="G19" s="20">
        <v>88</v>
      </c>
      <c r="H19" s="23">
        <v>0.28409090909090912</v>
      </c>
    </row>
    <row r="20" spans="1:20" x14ac:dyDescent="0.25">
      <c r="A20" s="19" t="s">
        <v>72</v>
      </c>
      <c r="B20" s="21">
        <v>1</v>
      </c>
      <c r="C20" s="22">
        <v>30</v>
      </c>
      <c r="D20" s="22">
        <v>0</v>
      </c>
      <c r="E20" s="22">
        <v>31</v>
      </c>
      <c r="F20" s="20">
        <v>1</v>
      </c>
      <c r="G20" s="20">
        <v>63</v>
      </c>
      <c r="H20" s="23">
        <v>0.49206349206349204</v>
      </c>
    </row>
    <row r="21" spans="1:20" x14ac:dyDescent="0.25">
      <c r="A21" s="19" t="s">
        <v>77</v>
      </c>
      <c r="B21" s="21">
        <v>2</v>
      </c>
      <c r="C21" s="22">
        <v>36</v>
      </c>
      <c r="D21" s="22">
        <v>0</v>
      </c>
      <c r="E21" s="22">
        <f t="shared" si="0"/>
        <v>38</v>
      </c>
      <c r="F21" s="20">
        <v>0</v>
      </c>
      <c r="G21" s="20">
        <v>44</v>
      </c>
      <c r="H21" s="23">
        <f t="shared" si="1"/>
        <v>0.86363636363636365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7</v>
      </c>
      <c r="H22" s="23">
        <f t="shared" si="1"/>
        <v>0</v>
      </c>
    </row>
    <row r="23" spans="1:20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1</v>
      </c>
      <c r="H23" s="23">
        <f t="shared" si="1"/>
        <v>0</v>
      </c>
    </row>
    <row r="24" spans="1:20" x14ac:dyDescent="0.25">
      <c r="A24" s="19" t="s">
        <v>86</v>
      </c>
      <c r="B24" s="21">
        <v>3</v>
      </c>
      <c r="C24" s="22">
        <v>131</v>
      </c>
      <c r="D24" s="22">
        <v>0</v>
      </c>
      <c r="E24" s="22">
        <f t="shared" si="0"/>
        <v>134</v>
      </c>
      <c r="F24" s="20">
        <v>0</v>
      </c>
      <c r="G24" s="20">
        <v>199</v>
      </c>
      <c r="H24" s="23">
        <f t="shared" si="1"/>
        <v>0.6733668341708543</v>
      </c>
      <c r="T24" s="17" t="s">
        <v>88</v>
      </c>
    </row>
    <row r="25" spans="1:20" x14ac:dyDescent="0.25">
      <c r="A25" s="19" t="s">
        <v>90</v>
      </c>
      <c r="B25" s="21">
        <v>4</v>
      </c>
      <c r="C25" s="22">
        <v>46</v>
      </c>
      <c r="D25" s="22">
        <v>0</v>
      </c>
      <c r="E25" s="22">
        <f t="shared" si="0"/>
        <v>50</v>
      </c>
      <c r="F25" s="20">
        <v>2</v>
      </c>
      <c r="G25" s="20">
        <v>47</v>
      </c>
      <c r="H25" s="23">
        <f t="shared" si="1"/>
        <v>1.0638297872340425</v>
      </c>
    </row>
    <row r="26" spans="1:20" x14ac:dyDescent="0.25">
      <c r="A26" s="19" t="s">
        <v>93</v>
      </c>
      <c r="B26" s="21">
        <v>8</v>
      </c>
      <c r="C26" s="22">
        <v>181</v>
      </c>
      <c r="D26" s="22">
        <v>0</v>
      </c>
      <c r="E26" s="22">
        <f t="shared" si="0"/>
        <v>189</v>
      </c>
      <c r="F26" s="20">
        <v>8</v>
      </c>
      <c r="G26" s="20">
        <v>106</v>
      </c>
      <c r="H26" s="23">
        <f t="shared" si="1"/>
        <v>1.7830188679245282</v>
      </c>
    </row>
    <row r="27" spans="1:20" x14ac:dyDescent="0.25">
      <c r="A27" s="19" t="s">
        <v>96</v>
      </c>
      <c r="B27" s="21">
        <v>1</v>
      </c>
      <c r="C27" s="22">
        <v>17</v>
      </c>
      <c r="D27" s="22">
        <v>0</v>
      </c>
      <c r="E27" s="22">
        <f t="shared" si="0"/>
        <v>18</v>
      </c>
      <c r="F27" s="20">
        <v>1</v>
      </c>
      <c r="G27" s="20">
        <v>10</v>
      </c>
      <c r="H27" s="23">
        <f t="shared" si="1"/>
        <v>1.8</v>
      </c>
    </row>
    <row r="28" spans="1:20" x14ac:dyDescent="0.25">
      <c r="A28" s="19" t="s">
        <v>99</v>
      </c>
      <c r="B28" s="21">
        <v>0</v>
      </c>
      <c r="C28" s="22">
        <v>17</v>
      </c>
      <c r="D28" s="22">
        <v>0</v>
      </c>
      <c r="E28" s="22">
        <f t="shared" si="0"/>
        <v>17</v>
      </c>
      <c r="F28" s="20">
        <v>0</v>
      </c>
      <c r="G28" s="20">
        <v>5</v>
      </c>
      <c r="H28" s="23">
        <f t="shared" si="1"/>
        <v>3.4</v>
      </c>
    </row>
    <row r="29" spans="1:20" x14ac:dyDescent="0.25">
      <c r="A29" s="19" t="s">
        <v>102</v>
      </c>
      <c r="B29" s="21">
        <v>0</v>
      </c>
      <c r="C29" s="22">
        <v>3</v>
      </c>
      <c r="D29" s="22">
        <v>0</v>
      </c>
      <c r="E29" s="22">
        <f t="shared" si="0"/>
        <v>3</v>
      </c>
      <c r="F29" s="20">
        <v>0</v>
      </c>
      <c r="G29" s="20">
        <v>0</v>
      </c>
      <c r="H29" s="23">
        <v>0</v>
      </c>
    </row>
    <row r="30" spans="1:20" x14ac:dyDescent="0.25">
      <c r="A30" s="19" t="s">
        <v>105</v>
      </c>
      <c r="B30" s="21">
        <v>0</v>
      </c>
      <c r="C30" s="22">
        <v>6</v>
      </c>
      <c r="D30" s="22">
        <v>0</v>
      </c>
      <c r="E30" s="22">
        <f t="shared" si="0"/>
        <v>6</v>
      </c>
      <c r="F30" s="20">
        <v>0</v>
      </c>
      <c r="G30" s="20">
        <v>6</v>
      </c>
      <c r="H30" s="23">
        <f t="shared" si="1"/>
        <v>1</v>
      </c>
    </row>
    <row r="31" spans="1:20" x14ac:dyDescent="0.25">
      <c r="A31" s="19" t="s">
        <v>108</v>
      </c>
      <c r="B31" s="21">
        <v>3</v>
      </c>
      <c r="C31" s="22">
        <v>16</v>
      </c>
      <c r="D31" s="22">
        <v>0</v>
      </c>
      <c r="E31" s="22">
        <f t="shared" si="0"/>
        <v>19</v>
      </c>
      <c r="F31" s="20">
        <v>3</v>
      </c>
      <c r="G31" s="20">
        <v>19</v>
      </c>
      <c r="H31" s="23">
        <f t="shared" si="1"/>
        <v>1</v>
      </c>
    </row>
    <row r="32" spans="1:20" x14ac:dyDescent="0.25">
      <c r="A32" s="19" t="s">
        <v>111</v>
      </c>
      <c r="B32" s="21">
        <v>0</v>
      </c>
      <c r="C32" s="22">
        <v>44</v>
      </c>
      <c r="D32" s="22">
        <v>0</v>
      </c>
      <c r="E32" s="22">
        <f t="shared" si="0"/>
        <v>44</v>
      </c>
      <c r="F32" s="20">
        <v>0</v>
      </c>
      <c r="G32" s="20">
        <v>38</v>
      </c>
      <c r="H32" s="23">
        <f t="shared" si="1"/>
        <v>1.1578947368421053</v>
      </c>
    </row>
    <row r="33" spans="1:8" x14ac:dyDescent="0.25">
      <c r="A33" s="19" t="s">
        <v>114</v>
      </c>
      <c r="B33" s="21">
        <v>2</v>
      </c>
      <c r="C33" s="22">
        <v>17</v>
      </c>
      <c r="D33" s="22">
        <v>0</v>
      </c>
      <c r="E33" s="22">
        <f t="shared" si="0"/>
        <v>19</v>
      </c>
      <c r="F33" s="20">
        <v>2</v>
      </c>
      <c r="G33" s="20">
        <v>20</v>
      </c>
      <c r="H33" s="23">
        <f t="shared" si="1"/>
        <v>0.95</v>
      </c>
    </row>
    <row r="34" spans="1:8" x14ac:dyDescent="0.25">
      <c r="A34" s="19" t="s">
        <v>117</v>
      </c>
      <c r="B34" s="21">
        <v>0</v>
      </c>
      <c r="C34" s="22">
        <v>5</v>
      </c>
      <c r="D34" s="22">
        <v>0</v>
      </c>
      <c r="E34" s="22">
        <f t="shared" si="0"/>
        <v>5</v>
      </c>
      <c r="F34" s="20">
        <v>0</v>
      </c>
      <c r="G34" s="20">
        <v>6</v>
      </c>
      <c r="H34" s="23">
        <f t="shared" si="1"/>
        <v>0.83333333333333337</v>
      </c>
    </row>
    <row r="35" spans="1:8" x14ac:dyDescent="0.25">
      <c r="A35" s="19" t="s">
        <v>120</v>
      </c>
      <c r="B35" s="21">
        <v>0</v>
      </c>
      <c r="C35" s="22">
        <v>19</v>
      </c>
      <c r="D35" s="22">
        <v>0</v>
      </c>
      <c r="E35" s="22">
        <f t="shared" si="0"/>
        <v>19</v>
      </c>
      <c r="F35" s="20">
        <v>0</v>
      </c>
      <c r="G35" s="20">
        <v>15</v>
      </c>
      <c r="H35" s="23">
        <f t="shared" si="1"/>
        <v>1.2666666666666666</v>
      </c>
    </row>
    <row r="36" spans="1:8" x14ac:dyDescent="0.25">
      <c r="A36" s="19" t="s">
        <v>123</v>
      </c>
      <c r="B36" s="21">
        <v>0</v>
      </c>
      <c r="C36" s="22">
        <v>2</v>
      </c>
      <c r="D36" s="22">
        <v>0</v>
      </c>
      <c r="E36" s="22">
        <v>2</v>
      </c>
      <c r="F36" s="20">
        <v>0</v>
      </c>
      <c r="G36" s="20">
        <v>20</v>
      </c>
      <c r="H36" s="23">
        <v>0.1</v>
      </c>
    </row>
    <row r="37" spans="1:8" x14ac:dyDescent="0.25">
      <c r="A37" s="19" t="s">
        <v>128</v>
      </c>
      <c r="B37" s="21">
        <v>0</v>
      </c>
      <c r="C37" s="22">
        <v>35</v>
      </c>
      <c r="D37" s="22">
        <v>0</v>
      </c>
      <c r="E37" s="22">
        <f t="shared" si="0"/>
        <v>35</v>
      </c>
      <c r="F37" s="20">
        <v>0</v>
      </c>
      <c r="G37" s="20">
        <v>43</v>
      </c>
      <c r="H37" s="23">
        <f t="shared" si="1"/>
        <v>0.81395348837209303</v>
      </c>
    </row>
    <row r="38" spans="1:8" x14ac:dyDescent="0.25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20">
        <v>0</v>
      </c>
      <c r="H38" s="23">
        <v>0</v>
      </c>
    </row>
    <row r="39" spans="1:8" x14ac:dyDescent="0.25">
      <c r="A39" s="19" t="s">
        <v>133</v>
      </c>
      <c r="B39" s="21">
        <v>3</v>
      </c>
      <c r="C39" s="22">
        <v>17</v>
      </c>
      <c r="D39" s="22">
        <v>0</v>
      </c>
      <c r="E39" s="22">
        <f t="shared" si="0"/>
        <v>20</v>
      </c>
      <c r="F39" s="20">
        <v>2</v>
      </c>
      <c r="G39" s="20">
        <v>19</v>
      </c>
      <c r="H39" s="23">
        <f t="shared" si="1"/>
        <v>1.0526315789473684</v>
      </c>
    </row>
    <row r="40" spans="1:8" x14ac:dyDescent="0.25">
      <c r="A40" s="19" t="s">
        <v>136</v>
      </c>
      <c r="B40" s="21">
        <v>5</v>
      </c>
      <c r="C40" s="22">
        <v>80</v>
      </c>
      <c r="D40" s="22">
        <v>0</v>
      </c>
      <c r="E40" s="22">
        <f t="shared" si="0"/>
        <v>85</v>
      </c>
      <c r="F40" s="20">
        <v>0</v>
      </c>
      <c r="G40" s="20">
        <v>117</v>
      </c>
      <c r="H40" s="23">
        <f t="shared" si="1"/>
        <v>0.72649572649572647</v>
      </c>
    </row>
    <row r="41" spans="1:8" x14ac:dyDescent="0.25">
      <c r="A41" s="19" t="s">
        <v>139</v>
      </c>
      <c r="B41" s="21">
        <v>0</v>
      </c>
      <c r="C41" s="22">
        <v>63</v>
      </c>
      <c r="D41" s="22">
        <v>0</v>
      </c>
      <c r="E41" s="22">
        <f t="shared" si="0"/>
        <v>63</v>
      </c>
      <c r="F41" s="20">
        <v>0</v>
      </c>
      <c r="G41" s="20">
        <v>73</v>
      </c>
      <c r="H41" s="23">
        <f t="shared" si="1"/>
        <v>0.86301369863013699</v>
      </c>
    </row>
    <row r="42" spans="1:8" x14ac:dyDescent="0.25">
      <c r="A42" s="19" t="s">
        <v>142</v>
      </c>
      <c r="B42" s="21">
        <v>0</v>
      </c>
      <c r="C42" s="22">
        <v>41</v>
      </c>
      <c r="D42" s="22">
        <v>0</v>
      </c>
      <c r="E42" s="22">
        <f t="shared" si="0"/>
        <v>41</v>
      </c>
      <c r="F42" s="20">
        <v>0</v>
      </c>
      <c r="G42" s="20">
        <v>64</v>
      </c>
      <c r="H42" s="23">
        <f t="shared" si="1"/>
        <v>0.640625</v>
      </c>
    </row>
    <row r="43" spans="1:8" x14ac:dyDescent="0.25">
      <c r="A43" s="19" t="s">
        <v>145</v>
      </c>
      <c r="B43" s="21">
        <v>2</v>
      </c>
      <c r="C43" s="22">
        <v>32</v>
      </c>
      <c r="D43" s="22">
        <v>0</v>
      </c>
      <c r="E43" s="22">
        <f t="shared" si="0"/>
        <v>34</v>
      </c>
      <c r="F43" s="20">
        <v>1</v>
      </c>
      <c r="G43" s="20">
        <v>28</v>
      </c>
      <c r="H43" s="23">
        <f t="shared" si="1"/>
        <v>1.2142857142857142</v>
      </c>
    </row>
    <row r="44" spans="1:8" x14ac:dyDescent="0.25">
      <c r="A44" s="19" t="s">
        <v>148</v>
      </c>
      <c r="B44" s="21">
        <v>0</v>
      </c>
      <c r="C44" s="22">
        <v>15</v>
      </c>
      <c r="D44" s="22">
        <v>0</v>
      </c>
      <c r="E44" s="22">
        <v>15</v>
      </c>
      <c r="F44" s="20">
        <v>0</v>
      </c>
      <c r="G44" s="20">
        <v>36</v>
      </c>
      <c r="H44" s="23">
        <v>0.41666666666666669</v>
      </c>
    </row>
    <row r="45" spans="1:8" x14ac:dyDescent="0.25">
      <c r="A45" s="19" t="s">
        <v>153</v>
      </c>
      <c r="B45" s="21">
        <v>2</v>
      </c>
      <c r="C45" s="22">
        <v>20</v>
      </c>
      <c r="D45" s="22">
        <v>0</v>
      </c>
      <c r="E45" s="22">
        <f t="shared" si="0"/>
        <v>22</v>
      </c>
      <c r="F45" s="20">
        <v>2</v>
      </c>
      <c r="G45" s="20">
        <v>24</v>
      </c>
      <c r="H45" s="23">
        <f t="shared" si="1"/>
        <v>0.91666666666666663</v>
      </c>
    </row>
    <row r="46" spans="1:8" x14ac:dyDescent="0.25">
      <c r="A46" s="19" t="s">
        <v>156</v>
      </c>
      <c r="B46" s="21">
        <v>0</v>
      </c>
      <c r="C46" s="22">
        <v>10</v>
      </c>
      <c r="D46" s="22">
        <v>0</v>
      </c>
      <c r="E46" s="22">
        <v>10</v>
      </c>
      <c r="F46" s="20">
        <v>0</v>
      </c>
      <c r="G46" s="20">
        <v>9</v>
      </c>
      <c r="H46" s="23">
        <v>1.1111111111111112</v>
      </c>
    </row>
    <row r="47" spans="1:8" x14ac:dyDescent="0.25">
      <c r="A47" s="19" t="s">
        <v>161</v>
      </c>
      <c r="B47" s="21">
        <v>0</v>
      </c>
      <c r="C47" s="22">
        <v>19</v>
      </c>
      <c r="D47" s="22">
        <v>0</v>
      </c>
      <c r="E47" s="22">
        <f t="shared" si="0"/>
        <v>19</v>
      </c>
      <c r="F47" s="20">
        <v>0</v>
      </c>
      <c r="G47" s="20">
        <v>22</v>
      </c>
      <c r="H47" s="23">
        <f t="shared" si="1"/>
        <v>0.86363636363636365</v>
      </c>
    </row>
    <row r="48" spans="1:8" x14ac:dyDescent="0.25">
      <c r="A48" s="19" t="s">
        <v>164</v>
      </c>
      <c r="B48" s="21">
        <v>1</v>
      </c>
      <c r="C48" s="22">
        <v>29</v>
      </c>
      <c r="D48" s="22">
        <v>0</v>
      </c>
      <c r="E48" s="22">
        <f t="shared" si="0"/>
        <v>30</v>
      </c>
      <c r="F48" s="20">
        <v>1</v>
      </c>
      <c r="G48" s="20">
        <v>7</v>
      </c>
      <c r="H48" s="23">
        <f t="shared" si="1"/>
        <v>4.2857142857142856</v>
      </c>
    </row>
    <row r="49" spans="1:8" x14ac:dyDescent="0.25">
      <c r="A49" s="19" t="s">
        <v>167</v>
      </c>
      <c r="B49" s="21">
        <v>3</v>
      </c>
      <c r="C49" s="22">
        <v>60</v>
      </c>
      <c r="D49" s="22">
        <v>0</v>
      </c>
      <c r="E49" s="22">
        <f t="shared" si="0"/>
        <v>63</v>
      </c>
      <c r="F49" s="20">
        <v>1</v>
      </c>
      <c r="G49" s="20">
        <v>64</v>
      </c>
      <c r="H49" s="23">
        <f t="shared" si="1"/>
        <v>0.984375</v>
      </c>
    </row>
    <row r="50" spans="1:8" x14ac:dyDescent="0.25">
      <c r="A50" s="19" t="s">
        <v>170</v>
      </c>
      <c r="B50" s="21">
        <v>3</v>
      </c>
      <c r="C50" s="22">
        <v>8</v>
      </c>
      <c r="D50" s="22">
        <v>0</v>
      </c>
      <c r="E50" s="22">
        <f t="shared" si="0"/>
        <v>11</v>
      </c>
      <c r="F50" s="20">
        <v>1</v>
      </c>
      <c r="G50" s="20">
        <v>10</v>
      </c>
      <c r="H50" s="23">
        <f t="shared" si="1"/>
        <v>1.1000000000000001</v>
      </c>
    </row>
    <row r="51" spans="1:8" x14ac:dyDescent="0.25">
      <c r="A51" s="19" t="s">
        <v>173</v>
      </c>
      <c r="B51" s="21">
        <v>1</v>
      </c>
      <c r="C51" s="22">
        <v>22</v>
      </c>
      <c r="D51" s="22">
        <v>0</v>
      </c>
      <c r="E51" s="22">
        <f t="shared" si="0"/>
        <v>23</v>
      </c>
      <c r="F51" s="20">
        <v>0</v>
      </c>
      <c r="G51" s="20">
        <v>14</v>
      </c>
      <c r="H51" s="23">
        <f t="shared" si="1"/>
        <v>1.6428571428571428</v>
      </c>
    </row>
    <row r="52" spans="1:8" x14ac:dyDescent="0.25">
      <c r="A52" s="19" t="s">
        <v>175</v>
      </c>
      <c r="B52" s="21">
        <v>0</v>
      </c>
      <c r="C52" s="22">
        <v>2</v>
      </c>
      <c r="D52" s="22">
        <v>0</v>
      </c>
      <c r="E52" s="22">
        <f t="shared" si="0"/>
        <v>2</v>
      </c>
      <c r="F52" s="20">
        <v>0</v>
      </c>
      <c r="G52" s="20">
        <v>6</v>
      </c>
      <c r="H52" s="23">
        <f t="shared" si="1"/>
        <v>0.33333333333333331</v>
      </c>
    </row>
    <row r="53" spans="1:8" x14ac:dyDescent="0.25">
      <c r="A53" s="19" t="s">
        <v>178</v>
      </c>
      <c r="B53" s="21">
        <v>1</v>
      </c>
      <c r="C53" s="22">
        <v>1</v>
      </c>
      <c r="D53" s="22">
        <v>0</v>
      </c>
      <c r="E53" s="22">
        <f t="shared" si="0"/>
        <v>2</v>
      </c>
      <c r="F53" s="20">
        <v>1</v>
      </c>
      <c r="G53" s="20">
        <v>1</v>
      </c>
      <c r="H53" s="23">
        <f t="shared" si="1"/>
        <v>2</v>
      </c>
    </row>
    <row r="54" spans="1:8" x14ac:dyDescent="0.25">
      <c r="A54" s="19" t="s">
        <v>181</v>
      </c>
      <c r="B54" s="21">
        <v>51</v>
      </c>
      <c r="C54" s="22">
        <v>2610</v>
      </c>
      <c r="D54" s="22">
        <v>0</v>
      </c>
      <c r="E54" s="22">
        <v>2661</v>
      </c>
      <c r="F54" s="20">
        <v>3</v>
      </c>
      <c r="G54" s="20">
        <v>3732</v>
      </c>
      <c r="H54" s="23">
        <v>0.71302250803858525</v>
      </c>
    </row>
    <row r="55" spans="1:8" x14ac:dyDescent="0.25">
      <c r="A55" s="19" t="s">
        <v>210</v>
      </c>
      <c r="B55" s="21">
        <v>0</v>
      </c>
      <c r="C55" s="22">
        <v>0</v>
      </c>
      <c r="D55" s="22">
        <v>0</v>
      </c>
      <c r="E55" s="22">
        <f t="shared" ref="E55:E76" si="2">SUM(B55:D55)</f>
        <v>0</v>
      </c>
      <c r="F55" s="20">
        <v>0</v>
      </c>
      <c r="G55" s="20">
        <v>0</v>
      </c>
      <c r="H55" s="23">
        <v>0</v>
      </c>
    </row>
    <row r="56" spans="1:8" x14ac:dyDescent="0.25">
      <c r="A56" s="19" t="s">
        <v>212</v>
      </c>
      <c r="B56" s="21">
        <v>0</v>
      </c>
      <c r="C56" s="22">
        <v>3</v>
      </c>
      <c r="D56" s="22">
        <v>0</v>
      </c>
      <c r="E56" s="22">
        <f t="shared" si="2"/>
        <v>3</v>
      </c>
      <c r="F56" s="20">
        <v>0</v>
      </c>
      <c r="G56" s="20">
        <v>12</v>
      </c>
      <c r="H56" s="23">
        <f t="shared" ref="H56:H77" si="3">E56/G56</f>
        <v>0.25</v>
      </c>
    </row>
    <row r="57" spans="1:8" x14ac:dyDescent="0.25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20">
        <v>1</v>
      </c>
      <c r="H57" s="23">
        <f t="shared" si="3"/>
        <v>0</v>
      </c>
    </row>
    <row r="58" spans="1:8" ht="12" customHeight="1" x14ac:dyDescent="0.25">
      <c r="A58" s="19" t="s">
        <v>218</v>
      </c>
      <c r="B58" s="21">
        <v>0</v>
      </c>
      <c r="C58" s="22">
        <v>17</v>
      </c>
      <c r="D58" s="22">
        <v>0</v>
      </c>
      <c r="E58" s="22">
        <v>17</v>
      </c>
      <c r="F58" s="20">
        <v>0</v>
      </c>
      <c r="G58" s="20">
        <v>3</v>
      </c>
      <c r="H58" s="23">
        <v>5.666666666666667</v>
      </c>
    </row>
    <row r="59" spans="1:8" x14ac:dyDescent="0.25">
      <c r="A59" s="19" t="s">
        <v>221</v>
      </c>
      <c r="B59" s="21">
        <v>6</v>
      </c>
      <c r="C59" s="22">
        <v>13</v>
      </c>
      <c r="D59" s="22">
        <v>0</v>
      </c>
      <c r="E59" s="22">
        <v>19</v>
      </c>
      <c r="F59" s="20">
        <v>4</v>
      </c>
      <c r="G59" s="20">
        <v>21</v>
      </c>
      <c r="H59" s="23">
        <v>0.90476190476190477</v>
      </c>
    </row>
    <row r="60" spans="1:8" x14ac:dyDescent="0.25">
      <c r="A60" s="19" t="s">
        <v>226</v>
      </c>
      <c r="B60" s="21">
        <v>4</v>
      </c>
      <c r="C60" s="22">
        <v>78</v>
      </c>
      <c r="D60" s="22">
        <v>0</v>
      </c>
      <c r="E60" s="22">
        <f t="shared" si="2"/>
        <v>82</v>
      </c>
      <c r="F60" s="20">
        <v>2</v>
      </c>
      <c r="G60" s="20">
        <v>52</v>
      </c>
      <c r="H60" s="23">
        <f t="shared" si="3"/>
        <v>1.5769230769230769</v>
      </c>
    </row>
    <row r="61" spans="1:8" x14ac:dyDescent="0.25">
      <c r="A61" s="19" t="s">
        <v>229</v>
      </c>
      <c r="B61" s="21">
        <v>1</v>
      </c>
      <c r="C61" s="22">
        <v>21</v>
      </c>
      <c r="D61" s="22">
        <v>0</v>
      </c>
      <c r="E61" s="22">
        <f t="shared" si="2"/>
        <v>22</v>
      </c>
      <c r="F61" s="20">
        <v>1</v>
      </c>
      <c r="G61" s="20">
        <v>33</v>
      </c>
      <c r="H61" s="23">
        <f t="shared" si="3"/>
        <v>0.66666666666666663</v>
      </c>
    </row>
    <row r="62" spans="1:8" x14ac:dyDescent="0.25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20">
        <v>149</v>
      </c>
      <c r="H62" s="23">
        <f t="shared" si="3"/>
        <v>0</v>
      </c>
    </row>
    <row r="63" spans="1:8" x14ac:dyDescent="0.25">
      <c r="A63" s="19" t="s">
        <v>235</v>
      </c>
      <c r="B63" s="21">
        <v>0</v>
      </c>
      <c r="C63" s="22">
        <v>27</v>
      </c>
      <c r="D63" s="22">
        <v>0</v>
      </c>
      <c r="E63" s="22">
        <f t="shared" si="2"/>
        <v>27</v>
      </c>
      <c r="F63" s="20">
        <v>0</v>
      </c>
      <c r="G63" s="20">
        <v>26</v>
      </c>
      <c r="H63" s="23">
        <f t="shared" si="3"/>
        <v>1.0384615384615385</v>
      </c>
    </row>
    <row r="64" spans="1:8" x14ac:dyDescent="0.25">
      <c r="A64" s="19" t="s">
        <v>238</v>
      </c>
      <c r="B64" s="21">
        <v>0</v>
      </c>
      <c r="C64" s="22">
        <v>1</v>
      </c>
      <c r="D64" s="22">
        <v>0</v>
      </c>
      <c r="E64" s="22">
        <f t="shared" si="2"/>
        <v>1</v>
      </c>
      <c r="F64" s="20">
        <v>0</v>
      </c>
      <c r="G64" s="20">
        <v>3</v>
      </c>
      <c r="H64" s="23">
        <f t="shared" si="3"/>
        <v>0.33333333333333331</v>
      </c>
    </row>
    <row r="65" spans="1:12" x14ac:dyDescent="0.25">
      <c r="A65" s="19" t="s">
        <v>241</v>
      </c>
      <c r="B65" s="21">
        <v>3</v>
      </c>
      <c r="C65" s="22">
        <v>70</v>
      </c>
      <c r="D65" s="22">
        <v>0</v>
      </c>
      <c r="E65" s="22">
        <f t="shared" si="2"/>
        <v>73</v>
      </c>
      <c r="F65" s="20">
        <v>0</v>
      </c>
      <c r="G65" s="20">
        <v>69</v>
      </c>
      <c r="H65" s="23">
        <f t="shared" si="3"/>
        <v>1.0579710144927537</v>
      </c>
    </row>
    <row r="66" spans="1:12" x14ac:dyDescent="0.25">
      <c r="A66" s="19" t="s">
        <v>244</v>
      </c>
      <c r="B66" s="21">
        <v>4</v>
      </c>
      <c r="C66" s="22">
        <v>38</v>
      </c>
      <c r="D66" s="22">
        <v>0</v>
      </c>
      <c r="E66" s="22">
        <f t="shared" si="2"/>
        <v>42</v>
      </c>
      <c r="F66" s="20">
        <v>4</v>
      </c>
      <c r="G66" s="20">
        <v>48</v>
      </c>
      <c r="H66" s="23">
        <f t="shared" si="3"/>
        <v>0.875</v>
      </c>
    </row>
    <row r="67" spans="1:12" x14ac:dyDescent="0.25">
      <c r="A67" s="19" t="s">
        <v>248</v>
      </c>
      <c r="B67" s="21">
        <v>0</v>
      </c>
      <c r="C67" s="22">
        <v>32</v>
      </c>
      <c r="D67" s="22">
        <v>0</v>
      </c>
      <c r="E67" s="22">
        <f t="shared" si="2"/>
        <v>32</v>
      </c>
      <c r="F67" s="20">
        <v>0</v>
      </c>
      <c r="G67" s="20">
        <v>2</v>
      </c>
      <c r="H67" s="23">
        <f t="shared" si="3"/>
        <v>16</v>
      </c>
    </row>
    <row r="68" spans="1:12" x14ac:dyDescent="0.25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20">
        <v>63</v>
      </c>
      <c r="H68" s="23">
        <f t="shared" si="3"/>
        <v>0</v>
      </c>
    </row>
    <row r="69" spans="1:12" x14ac:dyDescent="0.25">
      <c r="A69" s="19" t="s">
        <v>254</v>
      </c>
      <c r="B69" s="21">
        <v>1</v>
      </c>
      <c r="C69" s="22">
        <v>38</v>
      </c>
      <c r="D69" s="22">
        <v>0</v>
      </c>
      <c r="E69" s="22">
        <f t="shared" si="2"/>
        <v>39</v>
      </c>
      <c r="F69" s="20">
        <v>1</v>
      </c>
      <c r="G69" s="20">
        <v>38</v>
      </c>
      <c r="H69" s="23">
        <f t="shared" si="3"/>
        <v>1.0263157894736843</v>
      </c>
    </row>
    <row r="70" spans="1:12" x14ac:dyDescent="0.25">
      <c r="A70" s="19" t="s">
        <v>257</v>
      </c>
      <c r="B70" s="21">
        <v>0</v>
      </c>
      <c r="C70" s="22">
        <v>3</v>
      </c>
      <c r="D70" s="22">
        <v>0</v>
      </c>
      <c r="E70" s="22">
        <f t="shared" si="2"/>
        <v>3</v>
      </c>
      <c r="F70" s="20">
        <v>0</v>
      </c>
      <c r="G70" s="20">
        <v>1</v>
      </c>
      <c r="H70" s="23">
        <f t="shared" si="3"/>
        <v>3</v>
      </c>
    </row>
    <row r="71" spans="1:12" x14ac:dyDescent="0.25">
      <c r="A71" s="17" t="s">
        <v>260</v>
      </c>
      <c r="B71" s="105">
        <v>31</v>
      </c>
      <c r="C71" s="105">
        <v>1402</v>
      </c>
      <c r="D71" s="22">
        <v>0</v>
      </c>
      <c r="E71" s="22">
        <v>1433</v>
      </c>
      <c r="F71" s="20">
        <v>1</v>
      </c>
      <c r="G71" s="20">
        <v>1588</v>
      </c>
      <c r="H71" s="23">
        <v>0.90239294710327456</v>
      </c>
    </row>
    <row r="72" spans="1:12" x14ac:dyDescent="0.25">
      <c r="A72" s="19" t="s">
        <v>279</v>
      </c>
      <c r="B72" s="21">
        <v>1</v>
      </c>
      <c r="C72" s="22">
        <v>55</v>
      </c>
      <c r="D72" s="22">
        <v>0</v>
      </c>
      <c r="E72" s="22">
        <v>56</v>
      </c>
      <c r="F72" s="20">
        <v>0</v>
      </c>
      <c r="G72" s="20">
        <v>62</v>
      </c>
      <c r="H72" s="23">
        <v>0.90322580645161288</v>
      </c>
    </row>
    <row r="73" spans="1:12" x14ac:dyDescent="0.25">
      <c r="A73" s="19" t="s">
        <v>283</v>
      </c>
      <c r="B73" s="21">
        <v>1</v>
      </c>
      <c r="C73" s="22">
        <v>74</v>
      </c>
      <c r="D73" s="22">
        <v>0</v>
      </c>
      <c r="E73" s="22">
        <f t="shared" si="2"/>
        <v>75</v>
      </c>
      <c r="F73" s="20">
        <v>0</v>
      </c>
      <c r="G73" s="20">
        <v>100</v>
      </c>
      <c r="H73" s="23">
        <f t="shared" si="3"/>
        <v>0.75</v>
      </c>
    </row>
    <row r="74" spans="1:12" x14ac:dyDescent="0.25">
      <c r="A74" s="19" t="s">
        <v>286</v>
      </c>
      <c r="B74" s="21">
        <v>2</v>
      </c>
      <c r="C74" s="22">
        <v>17</v>
      </c>
      <c r="D74" s="22">
        <v>0</v>
      </c>
      <c r="E74" s="22">
        <f t="shared" si="2"/>
        <v>19</v>
      </c>
      <c r="F74" s="20">
        <v>1</v>
      </c>
      <c r="G74" s="20">
        <v>16</v>
      </c>
      <c r="H74" s="23">
        <f t="shared" si="3"/>
        <v>1.1875</v>
      </c>
    </row>
    <row r="75" spans="1:12" x14ac:dyDescent="0.25">
      <c r="A75" s="19" t="s">
        <v>289</v>
      </c>
      <c r="B75" s="21">
        <v>1</v>
      </c>
      <c r="C75" s="22">
        <v>31</v>
      </c>
      <c r="D75" s="22">
        <v>0</v>
      </c>
      <c r="E75" s="22">
        <f t="shared" si="2"/>
        <v>32</v>
      </c>
      <c r="F75" s="20">
        <v>1</v>
      </c>
      <c r="G75" s="20">
        <v>32</v>
      </c>
      <c r="H75" s="23">
        <f t="shared" si="3"/>
        <v>1</v>
      </c>
    </row>
    <row r="76" spans="1:12" ht="13.8" thickBot="1" x14ac:dyDescent="0.3">
      <c r="A76" s="27" t="s">
        <v>514</v>
      </c>
      <c r="B76" s="29">
        <v>65</v>
      </c>
      <c r="C76" s="27">
        <v>1284</v>
      </c>
      <c r="D76" s="27">
        <v>0</v>
      </c>
      <c r="E76" s="22">
        <f t="shared" si="2"/>
        <v>1349</v>
      </c>
      <c r="F76" s="28">
        <v>0</v>
      </c>
      <c r="G76" s="28">
        <v>1340</v>
      </c>
      <c r="H76" s="85">
        <f t="shared" si="3"/>
        <v>1.0067164179104477</v>
      </c>
    </row>
    <row r="77" spans="1:12" ht="13.8" thickTop="1" x14ac:dyDescent="0.25">
      <c r="A77" s="22"/>
      <c r="B77" s="21">
        <f>SUM(B3:B76)</f>
        <v>264</v>
      </c>
      <c r="C77" s="97">
        <f>SUM(C3:C76)</f>
        <v>7408</v>
      </c>
      <c r="D77" s="97">
        <f>SUM(D3:D76)</f>
        <v>21</v>
      </c>
      <c r="E77" s="97">
        <f>SUM(E3:E76)</f>
        <v>7693</v>
      </c>
      <c r="F77" s="97">
        <f t="shared" ref="F77:G77" si="4">SUM(F3:F76)</f>
        <v>82</v>
      </c>
      <c r="G77" s="104">
        <f t="shared" si="4"/>
        <v>9713</v>
      </c>
      <c r="H77" s="23">
        <f t="shared" si="3"/>
        <v>0.7920312982600638</v>
      </c>
    </row>
    <row r="78" spans="1:12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12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12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9" x14ac:dyDescent="0.25">
      <c r="A81" s="19"/>
      <c r="B81" s="19"/>
      <c r="C81" s="19"/>
      <c r="D81" s="22"/>
      <c r="E81" s="19"/>
      <c r="F81" s="19"/>
      <c r="G81" s="19"/>
      <c r="I81" s="35"/>
    </row>
    <row r="82" spans="1:9" ht="14.4" customHeight="1" x14ac:dyDescent="0.25">
      <c r="A82" s="19"/>
      <c r="B82" s="19"/>
      <c r="C82" s="19"/>
      <c r="D82" s="22"/>
      <c r="E82" s="19"/>
      <c r="F82" s="19"/>
      <c r="G82" s="19"/>
    </row>
    <row r="83" spans="1:9" x14ac:dyDescent="0.25">
      <c r="A83" s="19"/>
      <c r="B83" s="19"/>
      <c r="C83" s="19"/>
      <c r="D83" s="22"/>
      <c r="E83" s="19"/>
      <c r="F83" s="19"/>
      <c r="G83" s="19"/>
    </row>
    <row r="84" spans="1:9" x14ac:dyDescent="0.25">
      <c r="A84" s="19"/>
      <c r="B84" s="19"/>
      <c r="C84" s="19"/>
      <c r="D84" s="22"/>
      <c r="E84" s="19"/>
      <c r="F84" s="19"/>
      <c r="G84" s="19"/>
    </row>
    <row r="85" spans="1:9" x14ac:dyDescent="0.25">
      <c r="A85" s="19"/>
      <c r="B85" s="19"/>
      <c r="C85" s="19"/>
      <c r="D85" s="22"/>
      <c r="E85" s="19"/>
      <c r="F85" s="19"/>
      <c r="G85" s="19"/>
    </row>
    <row r="86" spans="1:9" x14ac:dyDescent="0.25">
      <c r="A86" s="19"/>
      <c r="B86" s="19"/>
      <c r="C86" s="19"/>
      <c r="D86" s="22"/>
      <c r="E86" s="19"/>
      <c r="F86" s="19"/>
      <c r="G86" s="19"/>
    </row>
    <row r="87" spans="1:9" x14ac:dyDescent="0.25">
      <c r="A87" s="19"/>
      <c r="B87" s="19"/>
      <c r="C87" s="19"/>
      <c r="D87" s="22"/>
      <c r="E87" s="19"/>
      <c r="F87" s="19"/>
      <c r="G87" s="19"/>
    </row>
    <row r="88" spans="1:9" x14ac:dyDescent="0.25">
      <c r="A88" s="19"/>
      <c r="B88" s="19"/>
      <c r="C88" s="19"/>
      <c r="D88" s="22"/>
      <c r="E88" s="19"/>
      <c r="F88" s="19"/>
      <c r="G88" s="19"/>
    </row>
    <row r="89" spans="1:9" x14ac:dyDescent="0.25">
      <c r="A89" s="19"/>
      <c r="B89" s="19"/>
      <c r="C89" s="19"/>
      <c r="D89" s="22"/>
      <c r="E89" s="19"/>
      <c r="F89" s="19"/>
      <c r="G89" s="19"/>
    </row>
    <row r="90" spans="1:9" x14ac:dyDescent="0.25">
      <c r="A90" s="19"/>
      <c r="B90" s="19"/>
      <c r="C90" s="19"/>
      <c r="D90" s="22"/>
      <c r="E90" s="19"/>
      <c r="F90" s="19"/>
      <c r="G90" s="19"/>
    </row>
    <row r="91" spans="1:9" x14ac:dyDescent="0.25">
      <c r="A91" s="19"/>
      <c r="B91" s="19"/>
      <c r="C91" s="19"/>
      <c r="D91" s="22"/>
      <c r="E91" s="19"/>
      <c r="F91" s="19"/>
      <c r="G91" s="19"/>
    </row>
    <row r="92" spans="1:9" x14ac:dyDescent="0.25">
      <c r="A92" s="19"/>
      <c r="B92" s="19"/>
      <c r="C92" s="19"/>
      <c r="D92" s="22"/>
      <c r="E92" s="19"/>
      <c r="F92" s="19"/>
      <c r="G92" s="19"/>
    </row>
    <row r="93" spans="1:9" x14ac:dyDescent="0.25">
      <c r="A93" s="19"/>
      <c r="B93" s="19"/>
      <c r="C93" s="19"/>
      <c r="D93" s="22"/>
      <c r="E93" s="19"/>
      <c r="F93" s="19"/>
      <c r="G93" s="19"/>
    </row>
    <row r="94" spans="1:9" x14ac:dyDescent="0.25">
      <c r="A94" s="19"/>
      <c r="B94" s="19"/>
      <c r="C94" s="19"/>
      <c r="D94" s="22"/>
      <c r="E94" s="19"/>
      <c r="F94" s="19"/>
      <c r="G94" s="19"/>
    </row>
    <row r="95" spans="1:9" x14ac:dyDescent="0.25">
      <c r="A95" s="19"/>
      <c r="B95" s="19"/>
      <c r="C95" s="19"/>
      <c r="D95" s="22"/>
      <c r="E95" s="19"/>
      <c r="F95" s="19"/>
      <c r="G95" s="19"/>
    </row>
    <row r="96" spans="1:9" x14ac:dyDescent="0.25">
      <c r="A96" s="19"/>
      <c r="B96" s="19"/>
      <c r="C96" s="19"/>
      <c r="D96" s="22"/>
      <c r="E96" s="19"/>
      <c r="F96" s="19"/>
      <c r="G96" s="19"/>
    </row>
    <row r="97" spans="1:7" x14ac:dyDescent="0.25">
      <c r="A97" s="19"/>
      <c r="B97" s="19"/>
      <c r="C97" s="19"/>
      <c r="D97" s="22"/>
      <c r="E97" s="19"/>
      <c r="F97" s="19"/>
      <c r="G97" s="19"/>
    </row>
    <row r="98" spans="1:7" x14ac:dyDescent="0.25">
      <c r="A98" s="41"/>
      <c r="B98" s="19"/>
      <c r="C98" s="19"/>
      <c r="D98" s="22"/>
      <c r="E98" s="19"/>
      <c r="F98" s="19"/>
      <c r="G98" s="19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10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C98" sqref="C98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35">
        <v>44378</v>
      </c>
      <c r="E1" s="136"/>
      <c r="F1" s="136"/>
      <c r="G1" s="136"/>
      <c r="H1" s="136"/>
      <c r="I1" s="137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516</v>
      </c>
      <c r="I2" s="14" t="s">
        <v>8</v>
      </c>
      <c r="J2" s="15" t="s">
        <v>9</v>
      </c>
      <c r="K2" s="16"/>
    </row>
    <row r="3" spans="1:11" s="119" customFormat="1" x14ac:dyDescent="0.25">
      <c r="A3" s="112" t="s">
        <v>10</v>
      </c>
      <c r="B3" s="113" t="s">
        <v>11</v>
      </c>
      <c r="C3" s="114" t="s">
        <v>12</v>
      </c>
      <c r="D3" s="115">
        <v>0</v>
      </c>
      <c r="E3" s="116">
        <v>11</v>
      </c>
      <c r="F3" s="116">
        <v>0</v>
      </c>
      <c r="G3" s="116">
        <f>SUM(D3:F3)</f>
        <v>11</v>
      </c>
      <c r="H3" s="114">
        <v>11</v>
      </c>
      <c r="I3" s="114">
        <v>17</v>
      </c>
      <c r="J3" s="117">
        <f>G3/I3</f>
        <v>0.6470588235294118</v>
      </c>
      <c r="K3" s="118"/>
    </row>
    <row r="4" spans="1:11" s="119" customFormat="1" x14ac:dyDescent="0.25">
      <c r="A4" s="112" t="s">
        <v>13</v>
      </c>
      <c r="B4" s="113" t="s">
        <v>14</v>
      </c>
      <c r="C4" s="114" t="s">
        <v>14</v>
      </c>
      <c r="D4" s="115">
        <v>2</v>
      </c>
      <c r="E4" s="116">
        <v>5</v>
      </c>
      <c r="F4" s="116">
        <v>0</v>
      </c>
      <c r="G4" s="116">
        <f t="shared" ref="G4:G67" si="0">SUM(D4:F4)</f>
        <v>7</v>
      </c>
      <c r="H4" s="114">
        <v>1</v>
      </c>
      <c r="I4" s="114">
        <v>17</v>
      </c>
      <c r="J4" s="117">
        <f t="shared" ref="J4:J67" si="1">G4/I4</f>
        <v>0.41176470588235292</v>
      </c>
      <c r="K4" s="118"/>
    </row>
    <row r="5" spans="1:11" x14ac:dyDescent="0.25">
      <c r="A5" s="18" t="s">
        <v>15</v>
      </c>
      <c r="B5" s="19" t="s">
        <v>16</v>
      </c>
      <c r="C5" s="20" t="s">
        <v>16</v>
      </c>
      <c r="D5" s="21">
        <v>2</v>
      </c>
      <c r="E5" s="22">
        <v>2</v>
      </c>
      <c r="F5" s="22">
        <v>0</v>
      </c>
      <c r="G5" s="22">
        <f t="shared" si="0"/>
        <v>4</v>
      </c>
      <c r="H5" s="20">
        <v>2</v>
      </c>
      <c r="I5" s="20">
        <v>3</v>
      </c>
      <c r="J5" s="23">
        <f t="shared" si="1"/>
        <v>1.3333333333333333</v>
      </c>
    </row>
    <row r="6" spans="1:11" x14ac:dyDescent="0.25">
      <c r="A6" s="18" t="s">
        <v>17</v>
      </c>
      <c r="B6" s="19" t="s">
        <v>18</v>
      </c>
      <c r="C6" s="20" t="s">
        <v>19</v>
      </c>
      <c r="D6" s="21">
        <v>1</v>
      </c>
      <c r="E6" s="22">
        <v>9</v>
      </c>
      <c r="F6" s="22">
        <v>0</v>
      </c>
      <c r="G6" s="22">
        <f t="shared" si="0"/>
        <v>10</v>
      </c>
      <c r="H6" s="20">
        <v>0</v>
      </c>
      <c r="I6" s="20">
        <v>12</v>
      </c>
      <c r="J6" s="23">
        <f t="shared" si="1"/>
        <v>0.83333333333333337</v>
      </c>
    </row>
    <row r="7" spans="1:11" s="119" customFormat="1" x14ac:dyDescent="0.25">
      <c r="A7" s="112" t="s">
        <v>20</v>
      </c>
      <c r="B7" s="113" t="s">
        <v>18</v>
      </c>
      <c r="C7" s="114" t="s">
        <v>21</v>
      </c>
      <c r="D7" s="115">
        <v>1</v>
      </c>
      <c r="E7" s="116">
        <v>18</v>
      </c>
      <c r="F7" s="116">
        <v>0</v>
      </c>
      <c r="G7" s="116">
        <f t="shared" si="0"/>
        <v>19</v>
      </c>
      <c r="H7" s="114">
        <v>1</v>
      </c>
      <c r="I7" s="114">
        <v>33</v>
      </c>
      <c r="J7" s="117">
        <f t="shared" si="1"/>
        <v>0.5757575757575758</v>
      </c>
      <c r="K7" s="118"/>
    </row>
    <row r="8" spans="1:11" s="119" customFormat="1" x14ac:dyDescent="0.25">
      <c r="A8" s="112" t="s">
        <v>22</v>
      </c>
      <c r="B8" s="113" t="s">
        <v>23</v>
      </c>
      <c r="C8" s="114" t="s">
        <v>24</v>
      </c>
      <c r="D8" s="115">
        <v>2</v>
      </c>
      <c r="E8" s="116">
        <v>11</v>
      </c>
      <c r="F8" s="116">
        <v>0</v>
      </c>
      <c r="G8" s="116">
        <f t="shared" si="0"/>
        <v>13</v>
      </c>
      <c r="H8" s="114">
        <v>0</v>
      </c>
      <c r="I8" s="114">
        <v>19</v>
      </c>
      <c r="J8" s="117">
        <f t="shared" si="1"/>
        <v>0.68421052631578949</v>
      </c>
      <c r="K8" s="118"/>
    </row>
    <row r="9" spans="1:11" x14ac:dyDescent="0.25">
      <c r="A9" s="18" t="s">
        <v>25</v>
      </c>
      <c r="B9" s="19" t="s">
        <v>26</v>
      </c>
      <c r="C9" s="20" t="s">
        <v>27</v>
      </c>
      <c r="D9" s="21">
        <v>15</v>
      </c>
      <c r="E9" s="22">
        <v>51</v>
      </c>
      <c r="F9" s="22">
        <v>15</v>
      </c>
      <c r="G9" s="22">
        <f t="shared" si="0"/>
        <v>81</v>
      </c>
      <c r="H9" s="20">
        <v>15</v>
      </c>
      <c r="I9" s="20">
        <v>90</v>
      </c>
      <c r="J9" s="23">
        <f t="shared" si="1"/>
        <v>0.9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>
        <v>1</v>
      </c>
      <c r="E10" s="22">
        <v>22</v>
      </c>
      <c r="F10" s="22">
        <v>0</v>
      </c>
      <c r="G10" s="22">
        <f t="shared" si="0"/>
        <v>23</v>
      </c>
      <c r="H10" s="20">
        <v>0</v>
      </c>
      <c r="I10" s="20">
        <v>22</v>
      </c>
      <c r="J10" s="23">
        <f t="shared" si="1"/>
        <v>1.0454545454545454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>
        <v>4</v>
      </c>
      <c r="E11" s="22">
        <v>45</v>
      </c>
      <c r="F11" s="22">
        <v>0</v>
      </c>
      <c r="G11" s="22">
        <f t="shared" si="0"/>
        <v>49</v>
      </c>
      <c r="H11" s="20">
        <v>4</v>
      </c>
      <c r="I11" s="20">
        <v>60</v>
      </c>
      <c r="J11" s="23">
        <f t="shared" si="1"/>
        <v>0.81666666666666665</v>
      </c>
    </row>
    <row r="12" spans="1:11" s="119" customFormat="1" x14ac:dyDescent="0.25">
      <c r="A12" s="112" t="s">
        <v>34</v>
      </c>
      <c r="B12" s="113" t="s">
        <v>32</v>
      </c>
      <c r="C12" s="114" t="s">
        <v>35</v>
      </c>
      <c r="D12" s="115">
        <v>23</v>
      </c>
      <c r="E12" s="116">
        <v>49</v>
      </c>
      <c r="F12" s="116">
        <v>0</v>
      </c>
      <c r="G12" s="116">
        <f t="shared" si="0"/>
        <v>72</v>
      </c>
      <c r="H12" s="114">
        <v>23</v>
      </c>
      <c r="I12" s="114">
        <v>171</v>
      </c>
      <c r="J12" s="117">
        <f t="shared" si="1"/>
        <v>0.42105263157894735</v>
      </c>
      <c r="K12" s="118"/>
    </row>
    <row r="13" spans="1:11" s="119" customFormat="1" x14ac:dyDescent="0.25">
      <c r="A13" s="112" t="s">
        <v>36</v>
      </c>
      <c r="B13" s="113" t="s">
        <v>37</v>
      </c>
      <c r="C13" s="114" t="s">
        <v>38</v>
      </c>
      <c r="D13" s="115">
        <v>4</v>
      </c>
      <c r="E13" s="116">
        <v>41</v>
      </c>
      <c r="F13" s="116">
        <v>0</v>
      </c>
      <c r="G13" s="116">
        <f t="shared" si="0"/>
        <v>45</v>
      </c>
      <c r="H13" s="114">
        <v>4</v>
      </c>
      <c r="I13" s="114">
        <v>61</v>
      </c>
      <c r="J13" s="117">
        <f t="shared" si="1"/>
        <v>0.73770491803278693</v>
      </c>
      <c r="K13" s="118"/>
    </row>
    <row r="14" spans="1:11" s="119" customFormat="1" x14ac:dyDescent="0.25">
      <c r="A14" s="112" t="s">
        <v>39</v>
      </c>
      <c r="B14" s="113" t="s">
        <v>37</v>
      </c>
      <c r="C14" s="114" t="s">
        <v>40</v>
      </c>
      <c r="D14" s="115">
        <v>0</v>
      </c>
      <c r="E14" s="116">
        <v>0</v>
      </c>
      <c r="F14" s="116">
        <v>0</v>
      </c>
      <c r="G14" s="116">
        <f t="shared" si="0"/>
        <v>0</v>
      </c>
      <c r="H14" s="114">
        <v>0</v>
      </c>
      <c r="I14" s="114">
        <v>7</v>
      </c>
      <c r="J14" s="117">
        <f t="shared" si="1"/>
        <v>0</v>
      </c>
      <c r="K14" s="118"/>
    </row>
    <row r="15" spans="1:11" x14ac:dyDescent="0.25">
      <c r="A15" s="18" t="s">
        <v>41</v>
      </c>
      <c r="B15" s="19" t="s">
        <v>42</v>
      </c>
      <c r="C15" s="20" t="s">
        <v>43</v>
      </c>
      <c r="D15" s="21">
        <v>2</v>
      </c>
      <c r="E15" s="22">
        <v>28</v>
      </c>
      <c r="F15" s="22">
        <v>0</v>
      </c>
      <c r="G15" s="22">
        <f t="shared" si="0"/>
        <v>30</v>
      </c>
      <c r="H15" s="20">
        <v>1</v>
      </c>
      <c r="I15" s="20">
        <v>29</v>
      </c>
      <c r="J15" s="23">
        <f t="shared" si="1"/>
        <v>1.0344827586206897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>
        <v>12</v>
      </c>
      <c r="E16" s="22">
        <v>59</v>
      </c>
      <c r="F16" s="22">
        <v>0</v>
      </c>
      <c r="G16" s="22">
        <f t="shared" si="0"/>
        <v>71</v>
      </c>
      <c r="H16" s="20">
        <v>10</v>
      </c>
      <c r="I16" s="20">
        <v>34</v>
      </c>
      <c r="J16" s="23">
        <f t="shared" si="1"/>
        <v>2.0882352941176472</v>
      </c>
    </row>
    <row r="17" spans="1:22" s="119" customFormat="1" x14ac:dyDescent="0.25">
      <c r="A17" s="112" t="s">
        <v>47</v>
      </c>
      <c r="B17" s="113" t="s">
        <v>48</v>
      </c>
      <c r="C17" s="114" t="s">
        <v>49</v>
      </c>
      <c r="D17" s="115">
        <v>8</v>
      </c>
      <c r="E17" s="116">
        <v>170</v>
      </c>
      <c r="F17" s="116">
        <v>0</v>
      </c>
      <c r="G17" s="116">
        <f t="shared" si="0"/>
        <v>178</v>
      </c>
      <c r="H17" s="114">
        <v>0</v>
      </c>
      <c r="I17" s="114">
        <v>236</v>
      </c>
      <c r="J17" s="117">
        <f t="shared" si="1"/>
        <v>0.75423728813559321</v>
      </c>
      <c r="K17" s="118"/>
    </row>
    <row r="18" spans="1:22" x14ac:dyDescent="0.25">
      <c r="A18" s="18" t="s">
        <v>50</v>
      </c>
      <c r="B18" s="19" t="s">
        <v>48</v>
      </c>
      <c r="C18" s="20" t="s">
        <v>51</v>
      </c>
      <c r="D18" s="21">
        <v>0</v>
      </c>
      <c r="E18" s="22">
        <v>120</v>
      </c>
      <c r="F18" s="22">
        <v>0</v>
      </c>
      <c r="G18" s="22">
        <f t="shared" si="0"/>
        <v>120</v>
      </c>
      <c r="H18" s="20">
        <v>0</v>
      </c>
      <c r="I18" s="20">
        <v>86</v>
      </c>
      <c r="J18" s="23">
        <f t="shared" si="1"/>
        <v>1.3953488372093024</v>
      </c>
    </row>
    <row r="19" spans="1:22" s="119" customFormat="1" x14ac:dyDescent="0.25">
      <c r="A19" s="112" t="s">
        <v>52</v>
      </c>
      <c r="B19" s="113" t="s">
        <v>53</v>
      </c>
      <c r="C19" s="114" t="s">
        <v>54</v>
      </c>
      <c r="D19" s="115">
        <v>0</v>
      </c>
      <c r="E19" s="116">
        <v>0</v>
      </c>
      <c r="F19" s="116">
        <v>0</v>
      </c>
      <c r="G19" s="116">
        <f t="shared" si="0"/>
        <v>0</v>
      </c>
      <c r="H19" s="114">
        <v>0</v>
      </c>
      <c r="I19" s="114">
        <v>11</v>
      </c>
      <c r="J19" s="117">
        <f t="shared" si="1"/>
        <v>0</v>
      </c>
      <c r="K19" s="118"/>
    </row>
    <row r="20" spans="1:22" x14ac:dyDescent="0.25">
      <c r="A20" s="18" t="s">
        <v>55</v>
      </c>
      <c r="B20" s="19" t="s">
        <v>56</v>
      </c>
      <c r="C20" s="20" t="s">
        <v>57</v>
      </c>
      <c r="D20" s="21">
        <v>10</v>
      </c>
      <c r="E20" s="22">
        <v>203</v>
      </c>
      <c r="F20" s="22">
        <v>1</v>
      </c>
      <c r="G20" s="22">
        <f t="shared" si="0"/>
        <v>214</v>
      </c>
      <c r="H20" s="20">
        <v>3</v>
      </c>
      <c r="I20" s="20">
        <v>215</v>
      </c>
      <c r="J20" s="23">
        <f t="shared" si="1"/>
        <v>0.99534883720930234</v>
      </c>
    </row>
    <row r="21" spans="1:22" s="119" customFormat="1" x14ac:dyDescent="0.25">
      <c r="A21" s="112" t="s">
        <v>58</v>
      </c>
      <c r="B21" s="113" t="s">
        <v>56</v>
      </c>
      <c r="C21" s="114" t="s">
        <v>59</v>
      </c>
      <c r="D21" s="115">
        <v>0</v>
      </c>
      <c r="E21" s="116">
        <v>0</v>
      </c>
      <c r="F21" s="116">
        <v>0</v>
      </c>
      <c r="G21" s="116">
        <f t="shared" si="0"/>
        <v>0</v>
      </c>
      <c r="H21" s="114">
        <v>0</v>
      </c>
      <c r="I21" s="114">
        <v>0</v>
      </c>
      <c r="J21" s="117">
        <v>0</v>
      </c>
      <c r="K21" s="118"/>
    </row>
    <row r="22" spans="1:22" s="119" customFormat="1" x14ac:dyDescent="0.25">
      <c r="A22" s="112" t="s">
        <v>60</v>
      </c>
      <c r="B22" s="113" t="s">
        <v>61</v>
      </c>
      <c r="C22" s="114" t="s">
        <v>62</v>
      </c>
      <c r="D22" s="115">
        <v>0</v>
      </c>
      <c r="E22" s="116">
        <v>0</v>
      </c>
      <c r="F22" s="116">
        <v>0</v>
      </c>
      <c r="G22" s="116">
        <f t="shared" si="0"/>
        <v>0</v>
      </c>
      <c r="H22" s="114">
        <v>0</v>
      </c>
      <c r="I22" s="114">
        <v>6</v>
      </c>
      <c r="J22" s="117">
        <f t="shared" si="1"/>
        <v>0</v>
      </c>
      <c r="K22" s="118"/>
    </row>
    <row r="23" spans="1:22" s="119" customFormat="1" x14ac:dyDescent="0.25">
      <c r="A23" s="112" t="s">
        <v>63</v>
      </c>
      <c r="B23" s="113" t="s">
        <v>64</v>
      </c>
      <c r="C23" s="114" t="s">
        <v>65</v>
      </c>
      <c r="D23" s="115">
        <v>0</v>
      </c>
      <c r="E23" s="116">
        <v>0</v>
      </c>
      <c r="F23" s="116">
        <v>0</v>
      </c>
      <c r="G23" s="116">
        <f t="shared" si="0"/>
        <v>0</v>
      </c>
      <c r="H23" s="114">
        <v>0</v>
      </c>
      <c r="I23" s="114">
        <v>28</v>
      </c>
      <c r="J23" s="117">
        <f t="shared" si="1"/>
        <v>0</v>
      </c>
      <c r="K23" s="118"/>
    </row>
    <row r="24" spans="1:22" s="119" customFormat="1" x14ac:dyDescent="0.25">
      <c r="A24" s="112" t="s">
        <v>66</v>
      </c>
      <c r="B24" s="113" t="s">
        <v>67</v>
      </c>
      <c r="C24" s="114" t="s">
        <v>68</v>
      </c>
      <c r="D24" s="115">
        <v>4</v>
      </c>
      <c r="E24" s="116">
        <v>24</v>
      </c>
      <c r="F24" s="116">
        <v>0</v>
      </c>
      <c r="G24" s="116">
        <f t="shared" si="0"/>
        <v>28</v>
      </c>
      <c r="H24" s="114">
        <v>4</v>
      </c>
      <c r="I24" s="114">
        <v>71</v>
      </c>
      <c r="J24" s="117">
        <f t="shared" si="1"/>
        <v>0.39436619718309857</v>
      </c>
      <c r="K24" s="118"/>
    </row>
    <row r="25" spans="1:22" s="119" customFormat="1" x14ac:dyDescent="0.25">
      <c r="A25" s="112" t="s">
        <v>69</v>
      </c>
      <c r="B25" s="113" t="s">
        <v>67</v>
      </c>
      <c r="C25" s="114" t="s">
        <v>70</v>
      </c>
      <c r="D25" s="115">
        <v>0</v>
      </c>
      <c r="E25" s="116">
        <v>0</v>
      </c>
      <c r="F25" s="116">
        <v>0</v>
      </c>
      <c r="G25" s="116">
        <f t="shared" si="0"/>
        <v>0</v>
      </c>
      <c r="H25" s="114">
        <v>0</v>
      </c>
      <c r="I25" s="114">
        <v>34</v>
      </c>
      <c r="J25" s="117">
        <f t="shared" si="1"/>
        <v>0</v>
      </c>
      <c r="K25" s="118"/>
    </row>
    <row r="26" spans="1:22" s="119" customFormat="1" x14ac:dyDescent="0.25">
      <c r="A26" s="112" t="s">
        <v>71</v>
      </c>
      <c r="B26" s="113" t="s">
        <v>72</v>
      </c>
      <c r="C26" s="114" t="s">
        <v>73</v>
      </c>
      <c r="D26" s="115">
        <v>0</v>
      </c>
      <c r="E26" s="116">
        <v>7</v>
      </c>
      <c r="F26" s="116">
        <v>0</v>
      </c>
      <c r="G26" s="116">
        <f t="shared" si="0"/>
        <v>7</v>
      </c>
      <c r="H26" s="114">
        <v>0</v>
      </c>
      <c r="I26" s="114">
        <v>38</v>
      </c>
      <c r="J26" s="117">
        <f t="shared" si="1"/>
        <v>0.18421052631578946</v>
      </c>
      <c r="K26" s="118"/>
    </row>
    <row r="27" spans="1:22" s="119" customFormat="1" x14ac:dyDescent="0.25">
      <c r="A27" s="112" t="s">
        <v>74</v>
      </c>
      <c r="B27" s="113" t="s">
        <v>72</v>
      </c>
      <c r="C27" s="114" t="s">
        <v>75</v>
      </c>
      <c r="D27" s="115">
        <v>1</v>
      </c>
      <c r="E27" s="116">
        <v>27</v>
      </c>
      <c r="F27" s="116">
        <v>0</v>
      </c>
      <c r="G27" s="116">
        <f t="shared" si="0"/>
        <v>28</v>
      </c>
      <c r="H27" s="114">
        <v>1</v>
      </c>
      <c r="I27" s="114">
        <v>42</v>
      </c>
      <c r="J27" s="117">
        <f>G27/I27</f>
        <v>0.66666666666666663</v>
      </c>
      <c r="K27" s="118"/>
    </row>
    <row r="28" spans="1:22" x14ac:dyDescent="0.25">
      <c r="A28" s="18" t="s">
        <v>76</v>
      </c>
      <c r="B28" s="19" t="s">
        <v>77</v>
      </c>
      <c r="C28" s="20" t="s">
        <v>78</v>
      </c>
      <c r="D28" s="21">
        <v>2</v>
      </c>
      <c r="E28" s="22">
        <v>31</v>
      </c>
      <c r="F28" s="22">
        <v>0</v>
      </c>
      <c r="G28" s="22">
        <f t="shared" si="0"/>
        <v>33</v>
      </c>
      <c r="H28" s="20">
        <v>2</v>
      </c>
      <c r="I28" s="20">
        <v>36</v>
      </c>
      <c r="J28" s="23">
        <f t="shared" si="1"/>
        <v>0.91666666666666663</v>
      </c>
    </row>
    <row r="29" spans="1:22" s="119" customFormat="1" x14ac:dyDescent="0.25">
      <c r="A29" s="112" t="s">
        <v>79</v>
      </c>
      <c r="B29" s="113" t="s">
        <v>80</v>
      </c>
      <c r="C29" s="114" t="s">
        <v>81</v>
      </c>
      <c r="D29" s="115">
        <v>0</v>
      </c>
      <c r="E29" s="116">
        <v>0</v>
      </c>
      <c r="F29" s="116">
        <v>0</v>
      </c>
      <c r="G29" s="116">
        <f t="shared" si="0"/>
        <v>0</v>
      </c>
      <c r="H29" s="114">
        <v>0</v>
      </c>
      <c r="I29" s="114">
        <v>5</v>
      </c>
      <c r="J29" s="117">
        <f t="shared" si="1"/>
        <v>0</v>
      </c>
      <c r="K29" s="118"/>
    </row>
    <row r="30" spans="1:22" s="119" customFormat="1" x14ac:dyDescent="0.25">
      <c r="A30" s="112" t="s">
        <v>82</v>
      </c>
      <c r="B30" s="113" t="s">
        <v>83</v>
      </c>
      <c r="C30" s="114" t="s">
        <v>84</v>
      </c>
      <c r="D30" s="115">
        <v>0</v>
      </c>
      <c r="E30" s="116">
        <v>0</v>
      </c>
      <c r="F30" s="116">
        <v>0</v>
      </c>
      <c r="G30" s="116">
        <f t="shared" si="0"/>
        <v>0</v>
      </c>
      <c r="H30" s="114">
        <v>0</v>
      </c>
      <c r="I30" s="114">
        <v>2</v>
      </c>
      <c r="J30" s="117">
        <f t="shared" si="1"/>
        <v>0</v>
      </c>
      <c r="K30" s="118"/>
    </row>
    <row r="31" spans="1:22" s="119" customFormat="1" x14ac:dyDescent="0.25">
      <c r="A31" s="112" t="s">
        <v>85</v>
      </c>
      <c r="B31" s="113" t="s">
        <v>86</v>
      </c>
      <c r="C31" s="114" t="s">
        <v>87</v>
      </c>
      <c r="D31" s="115">
        <v>3</v>
      </c>
      <c r="E31" s="116">
        <v>59</v>
      </c>
      <c r="F31" s="116">
        <v>0</v>
      </c>
      <c r="G31" s="116">
        <f t="shared" si="0"/>
        <v>62</v>
      </c>
      <c r="H31" s="114">
        <v>0</v>
      </c>
      <c r="I31" s="114">
        <v>183</v>
      </c>
      <c r="J31" s="117">
        <f t="shared" si="1"/>
        <v>0.33879781420765026</v>
      </c>
      <c r="K31" s="118"/>
      <c r="V31" s="119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>
        <v>6</v>
      </c>
      <c r="E32" s="22">
        <v>27</v>
      </c>
      <c r="F32" s="22">
        <v>0</v>
      </c>
      <c r="G32" s="22">
        <f t="shared" si="0"/>
        <v>33</v>
      </c>
      <c r="H32" s="20">
        <v>1</v>
      </c>
      <c r="I32" s="20">
        <v>35</v>
      </c>
      <c r="J32" s="23">
        <f t="shared" si="1"/>
        <v>0.94285714285714284</v>
      </c>
    </row>
    <row r="33" spans="1:11" x14ac:dyDescent="0.25">
      <c r="A33" s="18" t="s">
        <v>92</v>
      </c>
      <c r="B33" s="19" t="s">
        <v>93</v>
      </c>
      <c r="C33" s="20" t="s">
        <v>94</v>
      </c>
      <c r="D33" s="21">
        <v>7</v>
      </c>
      <c r="E33" s="22">
        <v>147</v>
      </c>
      <c r="F33" s="22">
        <v>0</v>
      </c>
      <c r="G33" s="22">
        <f t="shared" si="0"/>
        <v>154</v>
      </c>
      <c r="H33" s="20">
        <v>7</v>
      </c>
      <c r="I33" s="20">
        <v>75</v>
      </c>
      <c r="J33" s="23">
        <f t="shared" si="1"/>
        <v>2.0533333333333332</v>
      </c>
    </row>
    <row r="34" spans="1:11" x14ac:dyDescent="0.25">
      <c r="A34" s="18" t="s">
        <v>95</v>
      </c>
      <c r="B34" s="19" t="s">
        <v>96</v>
      </c>
      <c r="C34" s="20" t="s">
        <v>97</v>
      </c>
      <c r="D34" s="21">
        <v>0</v>
      </c>
      <c r="E34" s="22">
        <v>9</v>
      </c>
      <c r="F34" s="22">
        <v>0</v>
      </c>
      <c r="G34" s="22">
        <f t="shared" si="0"/>
        <v>9</v>
      </c>
      <c r="H34" s="20">
        <v>0</v>
      </c>
      <c r="I34" s="20">
        <v>4</v>
      </c>
      <c r="J34" s="23">
        <f t="shared" si="1"/>
        <v>2.25</v>
      </c>
    </row>
    <row r="35" spans="1:11" x14ac:dyDescent="0.25">
      <c r="A35" s="18" t="s">
        <v>98</v>
      </c>
      <c r="B35" s="19" t="s">
        <v>99</v>
      </c>
      <c r="C35" s="20" t="s">
        <v>100</v>
      </c>
      <c r="D35" s="21">
        <v>0</v>
      </c>
      <c r="E35" s="22">
        <v>11</v>
      </c>
      <c r="F35" s="22">
        <v>0</v>
      </c>
      <c r="G35" s="22">
        <f t="shared" si="0"/>
        <v>11</v>
      </c>
      <c r="H35" s="20">
        <v>0</v>
      </c>
      <c r="I35" s="20">
        <v>11</v>
      </c>
      <c r="J35" s="23">
        <f>G35/I35</f>
        <v>1</v>
      </c>
    </row>
    <row r="36" spans="1:11" x14ac:dyDescent="0.25">
      <c r="A36" s="18" t="s">
        <v>101</v>
      </c>
      <c r="B36" s="19" t="s">
        <v>102</v>
      </c>
      <c r="C36" s="20" t="s">
        <v>103</v>
      </c>
      <c r="D36" s="21">
        <v>0</v>
      </c>
      <c r="E36" s="22">
        <v>7</v>
      </c>
      <c r="F36" s="22">
        <v>0</v>
      </c>
      <c r="G36" s="22">
        <f t="shared" si="0"/>
        <v>7</v>
      </c>
      <c r="H36" s="20">
        <v>0</v>
      </c>
      <c r="I36" s="20">
        <v>6</v>
      </c>
      <c r="J36" s="23">
        <f t="shared" si="1"/>
        <v>1.1666666666666667</v>
      </c>
    </row>
    <row r="37" spans="1:11" x14ac:dyDescent="0.25">
      <c r="A37" s="25" t="s">
        <v>104</v>
      </c>
      <c r="B37" s="19" t="s">
        <v>105</v>
      </c>
      <c r="C37" s="20" t="s">
        <v>106</v>
      </c>
      <c r="D37" s="21">
        <v>0</v>
      </c>
      <c r="E37" s="22">
        <v>4</v>
      </c>
      <c r="F37" s="22">
        <v>0</v>
      </c>
      <c r="G37" s="22">
        <f t="shared" si="0"/>
        <v>4</v>
      </c>
      <c r="H37" s="20">
        <v>0</v>
      </c>
      <c r="I37" s="20">
        <v>4</v>
      </c>
      <c r="J37" s="23">
        <f t="shared" si="1"/>
        <v>1</v>
      </c>
    </row>
    <row r="38" spans="1:11" x14ac:dyDescent="0.25">
      <c r="A38" s="25" t="s">
        <v>107</v>
      </c>
      <c r="B38" s="19" t="s">
        <v>108</v>
      </c>
      <c r="C38" s="20" t="s">
        <v>109</v>
      </c>
      <c r="D38" s="21">
        <v>2</v>
      </c>
      <c r="E38" s="22">
        <v>18</v>
      </c>
      <c r="F38" s="22">
        <v>0</v>
      </c>
      <c r="G38" s="22">
        <f t="shared" si="0"/>
        <v>20</v>
      </c>
      <c r="H38" s="20">
        <v>2</v>
      </c>
      <c r="I38" s="20">
        <v>14</v>
      </c>
      <c r="J38" s="23">
        <f t="shared" si="1"/>
        <v>1.4285714285714286</v>
      </c>
    </row>
    <row r="39" spans="1:11" x14ac:dyDescent="0.25">
      <c r="A39" s="18" t="s">
        <v>110</v>
      </c>
      <c r="B39" s="19" t="s">
        <v>111</v>
      </c>
      <c r="C39" s="20" t="s">
        <v>112</v>
      </c>
      <c r="D39" s="21">
        <v>0</v>
      </c>
      <c r="E39" s="22">
        <v>19</v>
      </c>
      <c r="F39" s="22">
        <v>0</v>
      </c>
      <c r="G39" s="22">
        <f t="shared" si="0"/>
        <v>19</v>
      </c>
      <c r="H39" s="20">
        <v>0</v>
      </c>
      <c r="I39" s="20">
        <v>20</v>
      </c>
      <c r="J39" s="23">
        <f t="shared" si="1"/>
        <v>0.95</v>
      </c>
    </row>
    <row r="40" spans="1:11" s="119" customFormat="1" x14ac:dyDescent="0.25">
      <c r="A40" s="112" t="s">
        <v>113</v>
      </c>
      <c r="B40" s="113" t="s">
        <v>114</v>
      </c>
      <c r="C40" s="114" t="s">
        <v>115</v>
      </c>
      <c r="D40" s="115">
        <v>2</v>
      </c>
      <c r="E40" s="116">
        <v>31</v>
      </c>
      <c r="F40" s="116">
        <v>0</v>
      </c>
      <c r="G40" s="116">
        <f t="shared" si="0"/>
        <v>33</v>
      </c>
      <c r="H40" s="114">
        <v>0</v>
      </c>
      <c r="I40" s="114">
        <v>45</v>
      </c>
      <c r="J40" s="117">
        <f t="shared" si="1"/>
        <v>0.73333333333333328</v>
      </c>
      <c r="K40" s="118"/>
    </row>
    <row r="41" spans="1:11" x14ac:dyDescent="0.25">
      <c r="A41" s="18" t="s">
        <v>116</v>
      </c>
      <c r="B41" s="19" t="s">
        <v>117</v>
      </c>
      <c r="C41" s="20" t="s">
        <v>118</v>
      </c>
      <c r="D41" s="21">
        <v>0</v>
      </c>
      <c r="E41" s="22">
        <v>8</v>
      </c>
      <c r="F41" s="22">
        <v>0</v>
      </c>
      <c r="G41" s="22">
        <f t="shared" si="0"/>
        <v>8</v>
      </c>
      <c r="H41" s="20">
        <v>0</v>
      </c>
      <c r="I41" s="20">
        <v>10</v>
      </c>
      <c r="J41" s="23">
        <f t="shared" si="1"/>
        <v>0.8</v>
      </c>
    </row>
    <row r="42" spans="1:11" x14ac:dyDescent="0.25">
      <c r="A42" s="18" t="s">
        <v>119</v>
      </c>
      <c r="B42" s="19" t="s">
        <v>120</v>
      </c>
      <c r="C42" s="20" t="s">
        <v>121</v>
      </c>
      <c r="D42" s="21">
        <v>0</v>
      </c>
      <c r="E42" s="22">
        <v>16</v>
      </c>
      <c r="F42" s="22">
        <v>0</v>
      </c>
      <c r="G42" s="22">
        <f t="shared" si="0"/>
        <v>16</v>
      </c>
      <c r="H42" s="20">
        <v>0</v>
      </c>
      <c r="I42" s="20">
        <v>11</v>
      </c>
      <c r="J42" s="23">
        <f t="shared" si="1"/>
        <v>1.4545454545454546</v>
      </c>
    </row>
    <row r="43" spans="1:11" s="119" customFormat="1" x14ac:dyDescent="0.25">
      <c r="A43" s="112" t="s">
        <v>122</v>
      </c>
      <c r="B43" s="113" t="s">
        <v>123</v>
      </c>
      <c r="C43" s="114" t="s">
        <v>124</v>
      </c>
      <c r="D43" s="115">
        <v>2</v>
      </c>
      <c r="E43" s="116">
        <v>17</v>
      </c>
      <c r="F43" s="116">
        <v>0</v>
      </c>
      <c r="G43" s="116">
        <f t="shared" si="0"/>
        <v>19</v>
      </c>
      <c r="H43" s="114">
        <v>2</v>
      </c>
      <c r="I43" s="114">
        <v>38</v>
      </c>
      <c r="J43" s="117">
        <f t="shared" si="1"/>
        <v>0.5</v>
      </c>
      <c r="K43" s="118"/>
    </row>
    <row r="44" spans="1:11" s="119" customFormat="1" x14ac:dyDescent="0.25">
      <c r="A44" s="112" t="s">
        <v>125</v>
      </c>
      <c r="B44" s="113" t="s">
        <v>123</v>
      </c>
      <c r="C44" s="114" t="s">
        <v>126</v>
      </c>
      <c r="D44" s="115">
        <v>0</v>
      </c>
      <c r="E44" s="116">
        <v>1</v>
      </c>
      <c r="F44" s="116">
        <v>0</v>
      </c>
      <c r="G44" s="116">
        <f t="shared" si="0"/>
        <v>1</v>
      </c>
      <c r="H44" s="114">
        <v>0</v>
      </c>
      <c r="I44" s="114">
        <v>4</v>
      </c>
      <c r="J44" s="117">
        <f t="shared" si="1"/>
        <v>0.25</v>
      </c>
      <c r="K44" s="118"/>
    </row>
    <row r="45" spans="1:11" x14ac:dyDescent="0.25">
      <c r="A45" s="18" t="s">
        <v>127</v>
      </c>
      <c r="B45" s="19" t="s">
        <v>128</v>
      </c>
      <c r="C45" s="20" t="s">
        <v>128</v>
      </c>
      <c r="D45" s="21">
        <v>6</v>
      </c>
      <c r="E45" s="22">
        <v>62</v>
      </c>
      <c r="F45" s="22">
        <v>0</v>
      </c>
      <c r="G45" s="22">
        <f t="shared" si="0"/>
        <v>68</v>
      </c>
      <c r="H45" s="20">
        <v>5</v>
      </c>
      <c r="I45" s="20">
        <v>32</v>
      </c>
      <c r="J45" s="23">
        <f t="shared" si="1"/>
        <v>2.125</v>
      </c>
    </row>
    <row r="46" spans="1:11" s="119" customFormat="1" x14ac:dyDescent="0.25">
      <c r="A46" s="112" t="s">
        <v>129</v>
      </c>
      <c r="B46" s="113" t="s">
        <v>130</v>
      </c>
      <c r="C46" s="114" t="s">
        <v>131</v>
      </c>
      <c r="D46" s="115">
        <v>0</v>
      </c>
      <c r="E46" s="116">
        <v>11</v>
      </c>
      <c r="F46" s="116">
        <v>0</v>
      </c>
      <c r="G46" s="116">
        <f t="shared" si="0"/>
        <v>11</v>
      </c>
      <c r="H46" s="114">
        <v>0</v>
      </c>
      <c r="I46" s="114">
        <v>19</v>
      </c>
      <c r="J46" s="117">
        <f t="shared" si="1"/>
        <v>0.57894736842105265</v>
      </c>
      <c r="K46" s="118"/>
    </row>
    <row r="47" spans="1:11" x14ac:dyDescent="0.25">
      <c r="A47" s="18" t="s">
        <v>132</v>
      </c>
      <c r="B47" s="19" t="s">
        <v>133</v>
      </c>
      <c r="C47" s="20" t="s">
        <v>134</v>
      </c>
      <c r="D47" s="21">
        <v>0</v>
      </c>
      <c r="E47" s="22">
        <v>17</v>
      </c>
      <c r="F47" s="22">
        <v>0</v>
      </c>
      <c r="G47" s="22">
        <f t="shared" si="0"/>
        <v>17</v>
      </c>
      <c r="H47" s="20">
        <v>0</v>
      </c>
      <c r="I47" s="20">
        <v>17</v>
      </c>
      <c r="J47" s="23">
        <f t="shared" si="1"/>
        <v>1</v>
      </c>
    </row>
    <row r="48" spans="1:11" s="119" customFormat="1" x14ac:dyDescent="0.25">
      <c r="A48" s="112" t="s">
        <v>135</v>
      </c>
      <c r="B48" s="113" t="s">
        <v>136</v>
      </c>
      <c r="C48" s="114" t="s">
        <v>137</v>
      </c>
      <c r="D48" s="115">
        <v>4</v>
      </c>
      <c r="E48" s="116">
        <v>34</v>
      </c>
      <c r="F48" s="116">
        <v>0</v>
      </c>
      <c r="G48" s="116">
        <f t="shared" si="0"/>
        <v>38</v>
      </c>
      <c r="H48" s="114">
        <v>1</v>
      </c>
      <c r="I48" s="114">
        <v>72</v>
      </c>
      <c r="J48" s="117">
        <f t="shared" si="1"/>
        <v>0.52777777777777779</v>
      </c>
      <c r="K48" s="118"/>
    </row>
    <row r="49" spans="1:11" s="119" customFormat="1" x14ac:dyDescent="0.25">
      <c r="A49" s="112" t="s">
        <v>138</v>
      </c>
      <c r="B49" s="113" t="s">
        <v>139</v>
      </c>
      <c r="C49" s="114" t="s">
        <v>140</v>
      </c>
      <c r="D49" s="115">
        <v>3</v>
      </c>
      <c r="E49" s="116">
        <v>17</v>
      </c>
      <c r="F49" s="116">
        <v>0</v>
      </c>
      <c r="G49" s="116">
        <f t="shared" si="0"/>
        <v>20</v>
      </c>
      <c r="H49" s="114">
        <v>3</v>
      </c>
      <c r="I49" s="114">
        <v>68</v>
      </c>
      <c r="J49" s="117">
        <f t="shared" si="1"/>
        <v>0.29411764705882354</v>
      </c>
      <c r="K49" s="118"/>
    </row>
    <row r="50" spans="1:11" s="119" customFormat="1" x14ac:dyDescent="0.25">
      <c r="A50" s="112" t="s">
        <v>141</v>
      </c>
      <c r="B50" s="113" t="s">
        <v>142</v>
      </c>
      <c r="C50" s="114" t="s">
        <v>143</v>
      </c>
      <c r="D50" s="115">
        <v>0</v>
      </c>
      <c r="E50" s="116">
        <v>51</v>
      </c>
      <c r="F50" s="116">
        <v>0</v>
      </c>
      <c r="G50" s="116">
        <f t="shared" si="0"/>
        <v>51</v>
      </c>
      <c r="H50" s="114">
        <v>0</v>
      </c>
      <c r="I50" s="114">
        <v>67</v>
      </c>
      <c r="J50" s="117">
        <f t="shared" si="1"/>
        <v>0.76119402985074625</v>
      </c>
      <c r="K50" s="118"/>
    </row>
    <row r="51" spans="1:11" x14ac:dyDescent="0.25">
      <c r="A51" s="25" t="s">
        <v>144</v>
      </c>
      <c r="B51" s="19" t="s">
        <v>145</v>
      </c>
      <c r="C51" s="20" t="s">
        <v>146</v>
      </c>
      <c r="D51" s="21">
        <v>2</v>
      </c>
      <c r="E51" s="22">
        <v>32</v>
      </c>
      <c r="F51" s="22">
        <v>0</v>
      </c>
      <c r="G51" s="22">
        <f t="shared" si="0"/>
        <v>34</v>
      </c>
      <c r="H51" s="20">
        <v>1</v>
      </c>
      <c r="I51" s="20">
        <v>29</v>
      </c>
      <c r="J51" s="23">
        <f t="shared" si="1"/>
        <v>1.1724137931034482</v>
      </c>
    </row>
    <row r="52" spans="1:11" s="119" customFormat="1" x14ac:dyDescent="0.25">
      <c r="A52" s="112" t="s">
        <v>147</v>
      </c>
      <c r="B52" s="113" t="s">
        <v>148</v>
      </c>
      <c r="C52" s="114" t="s">
        <v>149</v>
      </c>
      <c r="D52" s="115">
        <v>0</v>
      </c>
      <c r="E52" s="116">
        <v>2</v>
      </c>
      <c r="F52" s="116">
        <v>0</v>
      </c>
      <c r="G52" s="116">
        <f t="shared" si="0"/>
        <v>2</v>
      </c>
      <c r="H52" s="114">
        <v>0</v>
      </c>
      <c r="I52" s="114">
        <v>10</v>
      </c>
      <c r="J52" s="117">
        <f t="shared" si="1"/>
        <v>0.2</v>
      </c>
      <c r="K52" s="118"/>
    </row>
    <row r="53" spans="1:11" x14ac:dyDescent="0.25">
      <c r="A53" s="18" t="s">
        <v>150</v>
      </c>
      <c r="B53" s="19" t="s">
        <v>148</v>
      </c>
      <c r="C53" s="20" t="s">
        <v>151</v>
      </c>
      <c r="D53" s="21">
        <v>0</v>
      </c>
      <c r="E53" s="22">
        <v>26</v>
      </c>
      <c r="F53" s="22">
        <v>0</v>
      </c>
      <c r="G53" s="22">
        <f t="shared" si="0"/>
        <v>26</v>
      </c>
      <c r="H53" s="20">
        <v>0</v>
      </c>
      <c r="I53" s="20">
        <v>31</v>
      </c>
      <c r="J53" s="23">
        <f t="shared" si="1"/>
        <v>0.83870967741935487</v>
      </c>
    </row>
    <row r="54" spans="1:11" s="119" customFormat="1" x14ac:dyDescent="0.25">
      <c r="A54" s="112" t="s">
        <v>152</v>
      </c>
      <c r="B54" s="113" t="s">
        <v>153</v>
      </c>
      <c r="C54" s="114" t="s">
        <v>154</v>
      </c>
      <c r="D54" s="115">
        <v>1</v>
      </c>
      <c r="E54" s="116">
        <v>22</v>
      </c>
      <c r="F54" s="116">
        <v>0</v>
      </c>
      <c r="G54" s="116">
        <f t="shared" si="0"/>
        <v>23</v>
      </c>
      <c r="H54" s="114">
        <v>1</v>
      </c>
      <c r="I54" s="114">
        <v>33</v>
      </c>
      <c r="J54" s="117">
        <f t="shared" si="1"/>
        <v>0.69696969696969702</v>
      </c>
      <c r="K54" s="118"/>
    </row>
    <row r="55" spans="1:11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15</v>
      </c>
      <c r="F55" s="22">
        <v>0</v>
      </c>
      <c r="G55" s="22">
        <f t="shared" si="0"/>
        <v>15</v>
      </c>
      <c r="H55" s="20">
        <v>0</v>
      </c>
      <c r="I55" s="20">
        <v>15</v>
      </c>
      <c r="J55" s="23">
        <f t="shared" si="1"/>
        <v>1</v>
      </c>
    </row>
    <row r="56" spans="1:11" x14ac:dyDescent="0.25">
      <c r="A56" s="18" t="s">
        <v>158</v>
      </c>
      <c r="B56" s="19" t="s">
        <v>156</v>
      </c>
      <c r="C56" s="20" t="s">
        <v>159</v>
      </c>
      <c r="D56" s="21">
        <v>1</v>
      </c>
      <c r="E56" s="22">
        <v>18</v>
      </c>
      <c r="F56" s="22">
        <v>0</v>
      </c>
      <c r="G56" s="22">
        <f t="shared" si="0"/>
        <v>19</v>
      </c>
      <c r="H56" s="20">
        <v>0</v>
      </c>
      <c r="I56" s="20">
        <v>20</v>
      </c>
      <c r="J56" s="23">
        <f t="shared" si="1"/>
        <v>0.95</v>
      </c>
    </row>
    <row r="57" spans="1:11" x14ac:dyDescent="0.25">
      <c r="A57" s="18" t="s">
        <v>160</v>
      </c>
      <c r="B57" s="19" t="s">
        <v>161</v>
      </c>
      <c r="C57" s="20" t="s">
        <v>162</v>
      </c>
      <c r="D57" s="21">
        <v>0</v>
      </c>
      <c r="E57" s="22">
        <v>25</v>
      </c>
      <c r="F57" s="22">
        <v>0</v>
      </c>
      <c r="G57" s="22">
        <f t="shared" si="0"/>
        <v>25</v>
      </c>
      <c r="H57" s="20">
        <v>0</v>
      </c>
      <c r="I57" s="20">
        <v>27</v>
      </c>
      <c r="J57" s="23">
        <f t="shared" si="1"/>
        <v>0.92592592592592593</v>
      </c>
    </row>
    <row r="58" spans="1:11" x14ac:dyDescent="0.25">
      <c r="A58" s="18" t="s">
        <v>163</v>
      </c>
      <c r="B58" s="19" t="s">
        <v>164</v>
      </c>
      <c r="C58" s="20" t="s">
        <v>165</v>
      </c>
      <c r="D58" s="21">
        <v>0</v>
      </c>
      <c r="E58" s="22">
        <v>28</v>
      </c>
      <c r="F58" s="22">
        <v>0</v>
      </c>
      <c r="G58" s="22">
        <f t="shared" si="0"/>
        <v>28</v>
      </c>
      <c r="H58" s="20">
        <v>0</v>
      </c>
      <c r="I58" s="20">
        <v>10</v>
      </c>
      <c r="J58" s="23">
        <f t="shared" si="1"/>
        <v>2.8</v>
      </c>
    </row>
    <row r="59" spans="1:11" x14ac:dyDescent="0.25">
      <c r="A59" s="18" t="s">
        <v>166</v>
      </c>
      <c r="B59" s="19" t="s">
        <v>167</v>
      </c>
      <c r="C59" s="20" t="s">
        <v>168</v>
      </c>
      <c r="D59" s="21">
        <v>2</v>
      </c>
      <c r="E59" s="22">
        <v>55</v>
      </c>
      <c r="F59" s="22">
        <v>0</v>
      </c>
      <c r="G59" s="22">
        <f t="shared" si="0"/>
        <v>57</v>
      </c>
      <c r="H59" s="20">
        <v>0</v>
      </c>
      <c r="I59" s="20">
        <v>61</v>
      </c>
      <c r="J59" s="23">
        <f>G59/I59</f>
        <v>0.93442622950819676</v>
      </c>
    </row>
    <row r="60" spans="1:11" x14ac:dyDescent="0.25">
      <c r="A60" s="18" t="s">
        <v>169</v>
      </c>
      <c r="B60" s="19" t="s">
        <v>170</v>
      </c>
      <c r="C60" s="20" t="s">
        <v>171</v>
      </c>
      <c r="D60" s="21">
        <v>1</v>
      </c>
      <c r="E60" s="22">
        <v>19</v>
      </c>
      <c r="F60" s="22">
        <v>0</v>
      </c>
      <c r="G60" s="22">
        <f t="shared" si="0"/>
        <v>20</v>
      </c>
      <c r="H60" s="20">
        <v>0</v>
      </c>
      <c r="I60" s="20">
        <v>18</v>
      </c>
      <c r="J60" s="23">
        <f t="shared" si="1"/>
        <v>1.1111111111111112</v>
      </c>
    </row>
    <row r="61" spans="1:11" x14ac:dyDescent="0.25">
      <c r="A61" s="18" t="s">
        <v>172</v>
      </c>
      <c r="B61" s="19" t="s">
        <v>173</v>
      </c>
      <c r="C61" s="20" t="s">
        <v>173</v>
      </c>
      <c r="D61" s="21">
        <v>6</v>
      </c>
      <c r="E61" s="22">
        <v>67</v>
      </c>
      <c r="F61" s="22">
        <v>0</v>
      </c>
      <c r="G61" s="22">
        <f t="shared" si="0"/>
        <v>73</v>
      </c>
      <c r="H61" s="20">
        <v>6</v>
      </c>
      <c r="I61" s="20">
        <v>69</v>
      </c>
      <c r="J61" s="23">
        <f t="shared" si="1"/>
        <v>1.0579710144927537</v>
      </c>
    </row>
    <row r="62" spans="1:11" x14ac:dyDescent="0.25">
      <c r="A62" s="18" t="s">
        <v>174</v>
      </c>
      <c r="B62" s="19" t="s">
        <v>175</v>
      </c>
      <c r="C62" s="20" t="s">
        <v>176</v>
      </c>
      <c r="D62" s="21">
        <v>0</v>
      </c>
      <c r="E62" s="22">
        <v>7</v>
      </c>
      <c r="F62" s="22">
        <v>0</v>
      </c>
      <c r="G62" s="22">
        <f t="shared" si="0"/>
        <v>7</v>
      </c>
      <c r="H62" s="20">
        <v>0</v>
      </c>
      <c r="I62" s="20">
        <v>2</v>
      </c>
      <c r="J62" s="23">
        <f t="shared" si="1"/>
        <v>3.5</v>
      </c>
    </row>
    <row r="63" spans="1:11" x14ac:dyDescent="0.25">
      <c r="A63" s="18" t="s">
        <v>177</v>
      </c>
      <c r="B63" s="19" t="s">
        <v>178</v>
      </c>
      <c r="C63" s="20" t="s">
        <v>179</v>
      </c>
      <c r="D63" s="21">
        <v>2</v>
      </c>
      <c r="E63" s="22">
        <v>14</v>
      </c>
      <c r="F63" s="22">
        <v>0</v>
      </c>
      <c r="G63" s="22">
        <f t="shared" si="0"/>
        <v>16</v>
      </c>
      <c r="H63" s="20">
        <v>0</v>
      </c>
      <c r="I63" s="20">
        <v>16</v>
      </c>
      <c r="J63" s="23">
        <f t="shared" si="1"/>
        <v>1</v>
      </c>
    </row>
    <row r="64" spans="1:11" x14ac:dyDescent="0.25">
      <c r="A64" s="18" t="s">
        <v>183</v>
      </c>
      <c r="B64" s="19" t="s">
        <v>181</v>
      </c>
      <c r="C64" s="20" t="s">
        <v>184</v>
      </c>
      <c r="D64" s="21">
        <v>0</v>
      </c>
      <c r="E64" s="22">
        <v>124</v>
      </c>
      <c r="F64" s="22">
        <v>0</v>
      </c>
      <c r="G64" s="22">
        <f t="shared" si="0"/>
        <v>124</v>
      </c>
      <c r="H64" s="20">
        <v>0</v>
      </c>
      <c r="I64" s="20">
        <v>135</v>
      </c>
      <c r="J64" s="23">
        <f t="shared" si="1"/>
        <v>0.91851851851851851</v>
      </c>
    </row>
    <row r="65" spans="1:11" x14ac:dyDescent="0.25">
      <c r="A65" s="18" t="s">
        <v>185</v>
      </c>
      <c r="B65" s="19" t="s">
        <v>181</v>
      </c>
      <c r="C65" s="20" t="s">
        <v>186</v>
      </c>
      <c r="D65" s="21">
        <v>3</v>
      </c>
      <c r="E65" s="22">
        <v>117</v>
      </c>
      <c r="F65" s="22">
        <v>0</v>
      </c>
      <c r="G65" s="22">
        <f t="shared" si="0"/>
        <v>120</v>
      </c>
      <c r="H65" s="20">
        <v>0</v>
      </c>
      <c r="I65" s="20">
        <v>145</v>
      </c>
      <c r="J65" s="23">
        <f t="shared" si="1"/>
        <v>0.82758620689655171</v>
      </c>
    </row>
    <row r="66" spans="1:11" x14ac:dyDescent="0.25">
      <c r="A66" s="18" t="s">
        <v>189</v>
      </c>
      <c r="B66" s="19" t="s">
        <v>181</v>
      </c>
      <c r="C66" s="20" t="s">
        <v>190</v>
      </c>
      <c r="D66" s="21">
        <v>1</v>
      </c>
      <c r="E66" s="22">
        <v>46</v>
      </c>
      <c r="F66" s="22">
        <v>0</v>
      </c>
      <c r="G66" s="22">
        <f t="shared" si="0"/>
        <v>47</v>
      </c>
      <c r="H66" s="20">
        <v>0</v>
      </c>
      <c r="I66" s="20">
        <v>52</v>
      </c>
      <c r="J66" s="23">
        <f t="shared" si="1"/>
        <v>0.90384615384615385</v>
      </c>
    </row>
    <row r="67" spans="1:11" s="119" customFormat="1" x14ac:dyDescent="0.25">
      <c r="A67" s="120" t="s">
        <v>191</v>
      </c>
      <c r="B67" s="113" t="s">
        <v>181</v>
      </c>
      <c r="C67" s="114" t="s">
        <v>192</v>
      </c>
      <c r="D67" s="115">
        <v>4</v>
      </c>
      <c r="E67" s="116">
        <v>57</v>
      </c>
      <c r="F67" s="116">
        <v>0</v>
      </c>
      <c r="G67" s="116">
        <f t="shared" si="0"/>
        <v>61</v>
      </c>
      <c r="H67" s="114">
        <v>0</v>
      </c>
      <c r="I67" s="114">
        <v>94</v>
      </c>
      <c r="J67" s="117">
        <f t="shared" si="1"/>
        <v>0.64893617021276595</v>
      </c>
      <c r="K67" s="118"/>
    </row>
    <row r="68" spans="1:11" s="119" customFormat="1" x14ac:dyDescent="0.25">
      <c r="A68" s="112" t="s">
        <v>491</v>
      </c>
      <c r="B68" s="113" t="s">
        <v>181</v>
      </c>
      <c r="C68" s="114" t="s">
        <v>492</v>
      </c>
      <c r="D68" s="115">
        <v>2</v>
      </c>
      <c r="E68" s="116">
        <v>123</v>
      </c>
      <c r="F68" s="116">
        <v>0</v>
      </c>
      <c r="G68" s="116">
        <f t="shared" ref="G68:G114" si="2">SUM(D68:F68)</f>
        <v>125</v>
      </c>
      <c r="H68" s="114">
        <v>0</v>
      </c>
      <c r="I68" s="114">
        <v>174</v>
      </c>
      <c r="J68" s="117">
        <f t="shared" ref="J68:J113" si="3">G68/I68</f>
        <v>0.7183908045977011</v>
      </c>
      <c r="K68" s="118"/>
    </row>
    <row r="69" spans="1:11" x14ac:dyDescent="0.25">
      <c r="A69" s="25" t="s">
        <v>193</v>
      </c>
      <c r="B69" s="19" t="s">
        <v>181</v>
      </c>
      <c r="C69" s="20" t="s">
        <v>194</v>
      </c>
      <c r="D69" s="21">
        <v>0</v>
      </c>
      <c r="E69" s="22">
        <v>58</v>
      </c>
      <c r="F69" s="22">
        <v>0</v>
      </c>
      <c r="G69" s="22">
        <f t="shared" si="2"/>
        <v>58</v>
      </c>
      <c r="H69" s="20">
        <v>0</v>
      </c>
      <c r="I69" s="20">
        <v>58</v>
      </c>
      <c r="J69" s="23">
        <f t="shared" si="3"/>
        <v>1</v>
      </c>
    </row>
    <row r="70" spans="1:11" x14ac:dyDescent="0.25">
      <c r="A70" s="18" t="s">
        <v>486</v>
      </c>
      <c r="B70" s="19" t="s">
        <v>181</v>
      </c>
      <c r="C70" s="20" t="s">
        <v>188</v>
      </c>
      <c r="D70" s="21">
        <v>0</v>
      </c>
      <c r="E70" s="22">
        <v>220</v>
      </c>
      <c r="F70" s="22">
        <v>0</v>
      </c>
      <c r="G70" s="22">
        <f t="shared" si="2"/>
        <v>220</v>
      </c>
      <c r="H70" s="20">
        <v>0</v>
      </c>
      <c r="I70" s="20">
        <v>253</v>
      </c>
      <c r="J70" s="23">
        <f t="shared" si="3"/>
        <v>0.86956521739130432</v>
      </c>
    </row>
    <row r="71" spans="1:11" x14ac:dyDescent="0.25">
      <c r="A71" s="25" t="s">
        <v>195</v>
      </c>
      <c r="B71" s="19" t="s">
        <v>181</v>
      </c>
      <c r="C71" s="20" t="s">
        <v>196</v>
      </c>
      <c r="D71" s="21">
        <v>2</v>
      </c>
      <c r="E71" s="22">
        <v>54</v>
      </c>
      <c r="F71" s="22">
        <v>0</v>
      </c>
      <c r="G71" s="22">
        <f t="shared" si="2"/>
        <v>56</v>
      </c>
      <c r="H71" s="20">
        <v>0</v>
      </c>
      <c r="I71" s="20">
        <v>55</v>
      </c>
      <c r="J71" s="23">
        <f t="shared" si="3"/>
        <v>1.0181818181818181</v>
      </c>
    </row>
    <row r="72" spans="1:11" s="119" customFormat="1" x14ac:dyDescent="0.25">
      <c r="A72" s="112" t="s">
        <v>197</v>
      </c>
      <c r="B72" s="113" t="s">
        <v>181</v>
      </c>
      <c r="C72" s="114" t="s">
        <v>198</v>
      </c>
      <c r="D72" s="115">
        <v>7</v>
      </c>
      <c r="E72" s="116">
        <v>105</v>
      </c>
      <c r="F72" s="116">
        <v>0</v>
      </c>
      <c r="G72" s="116">
        <f t="shared" si="2"/>
        <v>112</v>
      </c>
      <c r="H72" s="114">
        <v>0</v>
      </c>
      <c r="I72" s="114">
        <v>161</v>
      </c>
      <c r="J72" s="117">
        <f t="shared" si="3"/>
        <v>0.69565217391304346</v>
      </c>
      <c r="K72" s="118"/>
    </row>
    <row r="73" spans="1:11" s="119" customFormat="1" x14ac:dyDescent="0.25">
      <c r="A73" s="112" t="s">
        <v>199</v>
      </c>
      <c r="B73" s="113" t="s">
        <v>181</v>
      </c>
      <c r="C73" s="114" t="s">
        <v>200</v>
      </c>
      <c r="D73" s="115">
        <v>2</v>
      </c>
      <c r="E73" s="116">
        <v>569</v>
      </c>
      <c r="F73" s="116">
        <v>0</v>
      </c>
      <c r="G73" s="116">
        <f t="shared" si="2"/>
        <v>571</v>
      </c>
      <c r="H73" s="114">
        <v>0</v>
      </c>
      <c r="I73" s="114">
        <v>941</v>
      </c>
      <c r="J73" s="117">
        <f t="shared" si="3"/>
        <v>0.60680127523910732</v>
      </c>
      <c r="K73" s="118"/>
    </row>
    <row r="74" spans="1:11" s="119" customFormat="1" x14ac:dyDescent="0.25">
      <c r="A74" s="120" t="s">
        <v>201</v>
      </c>
      <c r="B74" s="113" t="s">
        <v>181</v>
      </c>
      <c r="C74" s="114" t="s">
        <v>202</v>
      </c>
      <c r="D74" s="115">
        <v>4</v>
      </c>
      <c r="E74" s="116">
        <v>70</v>
      </c>
      <c r="F74" s="116">
        <v>0</v>
      </c>
      <c r="G74" s="116">
        <f t="shared" si="2"/>
        <v>74</v>
      </c>
      <c r="H74" s="114">
        <v>4</v>
      </c>
      <c r="I74" s="114">
        <v>161</v>
      </c>
      <c r="J74" s="117">
        <f t="shared" si="3"/>
        <v>0.45962732919254656</v>
      </c>
      <c r="K74" s="118"/>
    </row>
    <row r="75" spans="1:11" s="119" customFormat="1" x14ac:dyDescent="0.25">
      <c r="A75" s="112" t="s">
        <v>203</v>
      </c>
      <c r="B75" s="113" t="s">
        <v>181</v>
      </c>
      <c r="C75" s="114" t="s">
        <v>204</v>
      </c>
      <c r="D75" s="115">
        <v>5</v>
      </c>
      <c r="E75" s="116">
        <v>65</v>
      </c>
      <c r="F75" s="116">
        <v>0</v>
      </c>
      <c r="G75" s="116">
        <f t="shared" si="2"/>
        <v>70</v>
      </c>
      <c r="H75" s="114">
        <v>4</v>
      </c>
      <c r="I75" s="114">
        <v>531</v>
      </c>
      <c r="J75" s="117">
        <f t="shared" si="3"/>
        <v>0.13182674199623351</v>
      </c>
      <c r="K75" s="118"/>
    </row>
    <row r="76" spans="1:11" s="119" customFormat="1" x14ac:dyDescent="0.25">
      <c r="A76" s="112" t="s">
        <v>205</v>
      </c>
      <c r="B76" s="113" t="s">
        <v>181</v>
      </c>
      <c r="C76" s="114" t="s">
        <v>206</v>
      </c>
      <c r="D76" s="115">
        <v>3</v>
      </c>
      <c r="E76" s="116">
        <v>158</v>
      </c>
      <c r="F76" s="116">
        <v>0</v>
      </c>
      <c r="G76" s="116">
        <f t="shared" si="2"/>
        <v>161</v>
      </c>
      <c r="H76" s="114">
        <v>2</v>
      </c>
      <c r="I76" s="114">
        <v>315</v>
      </c>
      <c r="J76" s="117">
        <f t="shared" si="3"/>
        <v>0.51111111111111107</v>
      </c>
      <c r="K76" s="118"/>
    </row>
    <row r="77" spans="1:11" s="119" customFormat="1" x14ac:dyDescent="0.25">
      <c r="A77" s="112" t="s">
        <v>498</v>
      </c>
      <c r="B77" s="113" t="s">
        <v>181</v>
      </c>
      <c r="C77" s="114" t="s">
        <v>499</v>
      </c>
      <c r="D77" s="115">
        <v>0</v>
      </c>
      <c r="E77" s="116">
        <v>67</v>
      </c>
      <c r="F77" s="116">
        <v>0</v>
      </c>
      <c r="G77" s="116">
        <f t="shared" si="2"/>
        <v>67</v>
      </c>
      <c r="H77" s="114">
        <v>0</v>
      </c>
      <c r="I77" s="114">
        <v>191</v>
      </c>
      <c r="J77" s="117">
        <f t="shared" si="3"/>
        <v>0.35078534031413611</v>
      </c>
      <c r="K77" s="118"/>
    </row>
    <row r="78" spans="1:11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69</v>
      </c>
      <c r="F78" s="22">
        <v>0</v>
      </c>
      <c r="G78" s="22">
        <f t="shared" si="2"/>
        <v>69</v>
      </c>
      <c r="H78" s="20">
        <v>0</v>
      </c>
      <c r="I78" s="20">
        <v>67</v>
      </c>
      <c r="J78" s="23">
        <f t="shared" si="3"/>
        <v>1.0298507462686568</v>
      </c>
    </row>
    <row r="79" spans="1:11" s="119" customFormat="1" x14ac:dyDescent="0.25">
      <c r="A79" s="120" t="s">
        <v>209</v>
      </c>
      <c r="B79" s="113" t="s">
        <v>210</v>
      </c>
      <c r="C79" s="114" t="s">
        <v>210</v>
      </c>
      <c r="D79" s="115">
        <v>3</v>
      </c>
      <c r="E79" s="116">
        <v>16</v>
      </c>
      <c r="F79" s="116">
        <v>0</v>
      </c>
      <c r="G79" s="116">
        <f t="shared" si="2"/>
        <v>19</v>
      </c>
      <c r="H79" s="114">
        <v>3</v>
      </c>
      <c r="I79" s="114">
        <v>24</v>
      </c>
      <c r="J79" s="117">
        <f t="shared" si="3"/>
        <v>0.79166666666666663</v>
      </c>
      <c r="K79" s="118"/>
    </row>
    <row r="80" spans="1:11" s="119" customFormat="1" x14ac:dyDescent="0.25">
      <c r="A80" s="112" t="s">
        <v>211</v>
      </c>
      <c r="B80" s="113" t="s">
        <v>212</v>
      </c>
      <c r="C80" s="114" t="s">
        <v>213</v>
      </c>
      <c r="D80" s="115">
        <v>0</v>
      </c>
      <c r="E80" s="116">
        <v>3</v>
      </c>
      <c r="F80" s="116">
        <v>0</v>
      </c>
      <c r="G80" s="116">
        <f t="shared" si="2"/>
        <v>3</v>
      </c>
      <c r="H80" s="114">
        <v>0</v>
      </c>
      <c r="I80" s="114">
        <v>8</v>
      </c>
      <c r="J80" s="117">
        <f t="shared" si="3"/>
        <v>0.375</v>
      </c>
      <c r="K80" s="118"/>
    </row>
    <row r="81" spans="1:11" x14ac:dyDescent="0.25">
      <c r="A81" s="18" t="s">
        <v>214</v>
      </c>
      <c r="B81" s="19" t="s">
        <v>215</v>
      </c>
      <c r="C81" s="20" t="s">
        <v>216</v>
      </c>
      <c r="D81" s="21">
        <v>0</v>
      </c>
      <c r="E81" s="22">
        <v>28</v>
      </c>
      <c r="F81" s="22">
        <v>0</v>
      </c>
      <c r="G81" s="22">
        <f t="shared" si="2"/>
        <v>28</v>
      </c>
      <c r="H81" s="20">
        <v>0</v>
      </c>
      <c r="I81" s="20">
        <v>28</v>
      </c>
      <c r="J81" s="23">
        <f t="shared" si="3"/>
        <v>1</v>
      </c>
    </row>
    <row r="82" spans="1:11" x14ac:dyDescent="0.25">
      <c r="A82" s="18" t="s">
        <v>217</v>
      </c>
      <c r="B82" s="19" t="s">
        <v>218</v>
      </c>
      <c r="C82" s="20" t="s">
        <v>218</v>
      </c>
      <c r="D82" s="21">
        <v>1</v>
      </c>
      <c r="E82" s="22">
        <v>5</v>
      </c>
      <c r="F82" s="22">
        <v>0</v>
      </c>
      <c r="G82" s="22">
        <f t="shared" si="2"/>
        <v>6</v>
      </c>
      <c r="H82" s="20">
        <v>1</v>
      </c>
      <c r="I82" s="20">
        <v>6</v>
      </c>
      <c r="J82" s="23">
        <f t="shared" si="3"/>
        <v>1</v>
      </c>
    </row>
    <row r="83" spans="1:11" s="119" customFormat="1" ht="12" customHeight="1" x14ac:dyDescent="0.25">
      <c r="A83" s="112" t="s">
        <v>219</v>
      </c>
      <c r="B83" s="113" t="s">
        <v>218</v>
      </c>
      <c r="C83" s="114" t="s">
        <v>48</v>
      </c>
      <c r="D83" s="115">
        <v>0</v>
      </c>
      <c r="E83" s="116">
        <v>4</v>
      </c>
      <c r="F83" s="116">
        <v>0</v>
      </c>
      <c r="G83" s="116">
        <f t="shared" si="2"/>
        <v>4</v>
      </c>
      <c r="H83" s="114">
        <v>0</v>
      </c>
      <c r="I83" s="114">
        <v>7</v>
      </c>
      <c r="J83" s="117">
        <f t="shared" si="3"/>
        <v>0.5714285714285714</v>
      </c>
      <c r="K83" s="118"/>
    </row>
    <row r="84" spans="1:11" s="119" customFormat="1" x14ac:dyDescent="0.25">
      <c r="A84" s="112" t="s">
        <v>220</v>
      </c>
      <c r="B84" s="113" t="s">
        <v>221</v>
      </c>
      <c r="C84" s="114" t="s">
        <v>222</v>
      </c>
      <c r="D84" s="115">
        <v>2</v>
      </c>
      <c r="E84" s="116">
        <v>18</v>
      </c>
      <c r="F84" s="116">
        <v>0</v>
      </c>
      <c r="G84" s="116">
        <f t="shared" si="2"/>
        <v>20</v>
      </c>
      <c r="H84" s="114">
        <v>2</v>
      </c>
      <c r="I84" s="114">
        <v>27</v>
      </c>
      <c r="J84" s="117">
        <f t="shared" si="3"/>
        <v>0.7407407407407407</v>
      </c>
      <c r="K84" s="118"/>
    </row>
    <row r="85" spans="1:11" s="119" customFormat="1" x14ac:dyDescent="0.25">
      <c r="A85" s="112" t="s">
        <v>223</v>
      </c>
      <c r="B85" s="113" t="s">
        <v>221</v>
      </c>
      <c r="C85" s="114" t="s">
        <v>224</v>
      </c>
      <c r="D85" s="115">
        <v>2</v>
      </c>
      <c r="E85" s="116">
        <v>10</v>
      </c>
      <c r="F85" s="116">
        <v>0</v>
      </c>
      <c r="G85" s="116">
        <f t="shared" si="2"/>
        <v>12</v>
      </c>
      <c r="H85" s="114">
        <v>1</v>
      </c>
      <c r="I85" s="114">
        <v>16</v>
      </c>
      <c r="J85" s="117">
        <f t="shared" si="3"/>
        <v>0.75</v>
      </c>
      <c r="K85" s="118"/>
    </row>
    <row r="86" spans="1:11" x14ac:dyDescent="0.25">
      <c r="A86" s="18" t="s">
        <v>225</v>
      </c>
      <c r="B86" s="19" t="s">
        <v>226</v>
      </c>
      <c r="C86" s="20" t="s">
        <v>227</v>
      </c>
      <c r="D86" s="21">
        <v>12</v>
      </c>
      <c r="E86" s="22">
        <v>70</v>
      </c>
      <c r="F86" s="22">
        <v>0</v>
      </c>
      <c r="G86" s="22">
        <f t="shared" si="2"/>
        <v>82</v>
      </c>
      <c r="H86" s="20">
        <v>7</v>
      </c>
      <c r="I86" s="20">
        <v>50</v>
      </c>
      <c r="J86" s="23">
        <f t="shared" si="3"/>
        <v>1.64</v>
      </c>
    </row>
    <row r="87" spans="1:11" s="119" customFormat="1" x14ac:dyDescent="0.25">
      <c r="A87" s="112" t="s">
        <v>228</v>
      </c>
      <c r="B87" s="113" t="s">
        <v>229</v>
      </c>
      <c r="C87" s="114" t="s">
        <v>230</v>
      </c>
      <c r="D87" s="115">
        <v>0</v>
      </c>
      <c r="E87" s="116">
        <v>0</v>
      </c>
      <c r="F87" s="116">
        <v>0</v>
      </c>
      <c r="G87" s="116">
        <f t="shared" si="2"/>
        <v>0</v>
      </c>
      <c r="H87" s="114">
        <v>0</v>
      </c>
      <c r="I87" s="114">
        <v>39</v>
      </c>
      <c r="J87" s="117">
        <f t="shared" si="3"/>
        <v>0</v>
      </c>
      <c r="K87" s="118"/>
    </row>
    <row r="88" spans="1:11" s="119" customFormat="1" x14ac:dyDescent="0.25">
      <c r="A88" s="112" t="s">
        <v>231</v>
      </c>
      <c r="B88" s="113" t="s">
        <v>232</v>
      </c>
      <c r="C88" s="114" t="s">
        <v>233</v>
      </c>
      <c r="D88" s="115">
        <v>0</v>
      </c>
      <c r="E88" s="116">
        <v>0</v>
      </c>
      <c r="F88" s="116">
        <v>0</v>
      </c>
      <c r="G88" s="116">
        <f t="shared" si="2"/>
        <v>0</v>
      </c>
      <c r="H88" s="114">
        <v>0</v>
      </c>
      <c r="I88" s="114">
        <v>161</v>
      </c>
      <c r="J88" s="117">
        <f t="shared" si="3"/>
        <v>0</v>
      </c>
      <c r="K88" s="118"/>
    </row>
    <row r="89" spans="1:11" x14ac:dyDescent="0.25">
      <c r="A89" s="18" t="s">
        <v>234</v>
      </c>
      <c r="B89" s="19" t="s">
        <v>235</v>
      </c>
      <c r="C89" s="20" t="s">
        <v>236</v>
      </c>
      <c r="D89" s="21">
        <v>3</v>
      </c>
      <c r="E89" s="22">
        <v>44</v>
      </c>
      <c r="F89" s="22">
        <v>0</v>
      </c>
      <c r="G89" s="22">
        <f t="shared" si="2"/>
        <v>47</v>
      </c>
      <c r="H89" s="20">
        <v>0</v>
      </c>
      <c r="I89" s="20">
        <v>17</v>
      </c>
      <c r="J89" s="23">
        <f t="shared" si="3"/>
        <v>2.7647058823529411</v>
      </c>
    </row>
    <row r="90" spans="1:11" x14ac:dyDescent="0.25">
      <c r="A90" s="18" t="s">
        <v>237</v>
      </c>
      <c r="B90" s="19" t="s">
        <v>238</v>
      </c>
      <c r="C90" s="20" t="s">
        <v>239</v>
      </c>
      <c r="D90" s="21">
        <v>0</v>
      </c>
      <c r="E90" s="22">
        <v>2</v>
      </c>
      <c r="F90" s="22">
        <v>0</v>
      </c>
      <c r="G90" s="22">
        <f t="shared" si="2"/>
        <v>2</v>
      </c>
      <c r="H90" s="20">
        <v>0</v>
      </c>
      <c r="I90" s="20">
        <v>3</v>
      </c>
      <c r="J90" s="23">
        <f t="shared" si="3"/>
        <v>0.66666666666666663</v>
      </c>
    </row>
    <row r="91" spans="1:11" x14ac:dyDescent="0.25">
      <c r="A91" s="18" t="s">
        <v>240</v>
      </c>
      <c r="B91" s="19" t="s">
        <v>241</v>
      </c>
      <c r="C91" s="20" t="s">
        <v>242</v>
      </c>
      <c r="D91" s="21">
        <v>4</v>
      </c>
      <c r="E91" s="22">
        <v>65</v>
      </c>
      <c r="F91" s="22">
        <v>0</v>
      </c>
      <c r="G91" s="22">
        <f t="shared" si="2"/>
        <v>69</v>
      </c>
      <c r="H91" s="20">
        <v>4</v>
      </c>
      <c r="I91" s="20">
        <v>66</v>
      </c>
      <c r="J91" s="23">
        <f t="shared" si="3"/>
        <v>1.0454545454545454</v>
      </c>
    </row>
    <row r="92" spans="1:11" x14ac:dyDescent="0.25">
      <c r="A92" s="18" t="s">
        <v>246</v>
      </c>
      <c r="B92" s="19" t="s">
        <v>244</v>
      </c>
      <c r="C92" s="20" t="s">
        <v>244</v>
      </c>
      <c r="D92" s="21">
        <v>3</v>
      </c>
      <c r="E92" s="22">
        <v>63</v>
      </c>
      <c r="F92" s="22">
        <v>0</v>
      </c>
      <c r="G92" s="22">
        <f t="shared" si="2"/>
        <v>66</v>
      </c>
      <c r="H92" s="20">
        <v>0</v>
      </c>
      <c r="I92" s="20">
        <v>66</v>
      </c>
      <c r="J92" s="23">
        <f t="shared" si="3"/>
        <v>1</v>
      </c>
    </row>
    <row r="93" spans="1:11" x14ac:dyDescent="0.25">
      <c r="A93" s="18" t="s">
        <v>247</v>
      </c>
      <c r="B93" s="19" t="s">
        <v>248</v>
      </c>
      <c r="C93" s="20" t="s">
        <v>249</v>
      </c>
      <c r="D93" s="21">
        <v>3</v>
      </c>
      <c r="E93" s="22">
        <v>43</v>
      </c>
      <c r="F93" s="22">
        <v>0</v>
      </c>
      <c r="G93" s="22">
        <f t="shared" si="2"/>
        <v>46</v>
      </c>
      <c r="H93" s="20">
        <v>3</v>
      </c>
      <c r="I93" s="20">
        <v>52</v>
      </c>
      <c r="J93" s="23">
        <f t="shared" si="3"/>
        <v>0.88461538461538458</v>
      </c>
    </row>
    <row r="94" spans="1:11" s="119" customFormat="1" x14ac:dyDescent="0.25">
      <c r="A94" s="112" t="s">
        <v>250</v>
      </c>
      <c r="B94" s="113" t="s">
        <v>251</v>
      </c>
      <c r="C94" s="114" t="s">
        <v>252</v>
      </c>
      <c r="D94" s="115">
        <v>2</v>
      </c>
      <c r="E94" s="116">
        <v>51</v>
      </c>
      <c r="F94" s="116">
        <v>0</v>
      </c>
      <c r="G94" s="116">
        <f t="shared" si="2"/>
        <v>53</v>
      </c>
      <c r="H94" s="114">
        <v>0</v>
      </c>
      <c r="I94" s="114">
        <v>68</v>
      </c>
      <c r="J94" s="117">
        <f t="shared" si="3"/>
        <v>0.77941176470588236</v>
      </c>
      <c r="K94" s="118"/>
    </row>
    <row r="95" spans="1:11" x14ac:dyDescent="0.25">
      <c r="A95" s="18" t="s">
        <v>253</v>
      </c>
      <c r="B95" s="19" t="s">
        <v>254</v>
      </c>
      <c r="C95" s="20" t="s">
        <v>255</v>
      </c>
      <c r="D95" s="21">
        <v>7</v>
      </c>
      <c r="E95" s="22">
        <v>33</v>
      </c>
      <c r="F95" s="22">
        <v>0</v>
      </c>
      <c r="G95" s="22">
        <f t="shared" si="2"/>
        <v>40</v>
      </c>
      <c r="H95" s="20">
        <v>3</v>
      </c>
      <c r="I95" s="20">
        <v>40</v>
      </c>
      <c r="J95" s="23">
        <f t="shared" si="3"/>
        <v>1</v>
      </c>
    </row>
    <row r="96" spans="1:11" x14ac:dyDescent="0.25">
      <c r="A96" s="18" t="s">
        <v>256</v>
      </c>
      <c r="B96" s="19" t="s">
        <v>257</v>
      </c>
      <c r="C96" s="20" t="s">
        <v>258</v>
      </c>
      <c r="D96" s="21">
        <v>1</v>
      </c>
      <c r="E96" s="22">
        <v>18</v>
      </c>
      <c r="F96" s="22">
        <v>0</v>
      </c>
      <c r="G96" s="22">
        <f t="shared" si="2"/>
        <v>19</v>
      </c>
      <c r="H96" s="20">
        <v>0</v>
      </c>
      <c r="I96" s="20">
        <v>21</v>
      </c>
      <c r="J96" s="23">
        <f t="shared" si="3"/>
        <v>0.90476190476190477</v>
      </c>
    </row>
    <row r="97" spans="1:11" x14ac:dyDescent="0.25">
      <c r="A97" s="18" t="s">
        <v>259</v>
      </c>
      <c r="B97" s="19" t="s">
        <v>260</v>
      </c>
      <c r="C97" s="20" t="s">
        <v>261</v>
      </c>
      <c r="D97" s="21">
        <v>6</v>
      </c>
      <c r="E97" s="22">
        <v>80</v>
      </c>
      <c r="F97" s="22">
        <v>0</v>
      </c>
      <c r="G97" s="22">
        <f t="shared" si="2"/>
        <v>86</v>
      </c>
      <c r="H97" s="20">
        <v>0</v>
      </c>
      <c r="I97" s="20">
        <v>82</v>
      </c>
      <c r="J97" s="23">
        <f t="shared" si="3"/>
        <v>1.0487804878048781</v>
      </c>
    </row>
    <row r="98" spans="1:11" x14ac:dyDescent="0.25">
      <c r="A98" s="18" t="s">
        <v>488</v>
      </c>
      <c r="B98" s="19" t="s">
        <v>260</v>
      </c>
      <c r="C98" s="20" t="s">
        <v>493</v>
      </c>
      <c r="D98" s="21">
        <v>0</v>
      </c>
      <c r="E98" s="22">
        <v>8</v>
      </c>
      <c r="F98" s="22">
        <v>0</v>
      </c>
      <c r="G98" s="22">
        <f t="shared" si="2"/>
        <v>8</v>
      </c>
      <c r="H98" s="20">
        <v>0</v>
      </c>
      <c r="I98" s="20">
        <v>9</v>
      </c>
      <c r="J98" s="23">
        <f>G98/I98</f>
        <v>0.88888888888888884</v>
      </c>
    </row>
    <row r="99" spans="1:11" x14ac:dyDescent="0.25">
      <c r="A99" s="18" t="s">
        <v>262</v>
      </c>
      <c r="B99" s="19" t="s">
        <v>260</v>
      </c>
      <c r="C99" s="20" t="s">
        <v>263</v>
      </c>
      <c r="D99" s="21">
        <v>0</v>
      </c>
      <c r="E99" s="22">
        <v>307</v>
      </c>
      <c r="F99" s="22">
        <v>0</v>
      </c>
      <c r="G99" s="22">
        <f t="shared" si="2"/>
        <v>307</v>
      </c>
      <c r="H99" s="20">
        <v>0</v>
      </c>
      <c r="I99" s="20">
        <v>312</v>
      </c>
      <c r="J99" s="23">
        <f t="shared" si="3"/>
        <v>0.98397435897435892</v>
      </c>
    </row>
    <row r="100" spans="1:11" x14ac:dyDescent="0.25">
      <c r="A100" s="18" t="s">
        <v>264</v>
      </c>
      <c r="B100" s="19" t="s">
        <v>260</v>
      </c>
      <c r="C100" s="20" t="s">
        <v>265</v>
      </c>
      <c r="D100" s="21">
        <v>2</v>
      </c>
      <c r="E100" s="22">
        <v>22</v>
      </c>
      <c r="F100" s="22">
        <v>0</v>
      </c>
      <c r="G100" s="22">
        <f t="shared" si="2"/>
        <v>24</v>
      </c>
      <c r="H100" s="20">
        <v>0</v>
      </c>
      <c r="I100" s="20">
        <v>22</v>
      </c>
      <c r="J100" s="23">
        <f t="shared" si="3"/>
        <v>1.0909090909090908</v>
      </c>
    </row>
    <row r="101" spans="1:11" x14ac:dyDescent="0.25">
      <c r="A101" s="18" t="s">
        <v>266</v>
      </c>
      <c r="B101" s="19" t="s">
        <v>260</v>
      </c>
      <c r="C101" s="20" t="s">
        <v>267</v>
      </c>
      <c r="D101" s="21">
        <v>12</v>
      </c>
      <c r="E101" s="22">
        <v>225</v>
      </c>
      <c r="F101" s="22">
        <v>0</v>
      </c>
      <c r="G101" s="22">
        <f t="shared" si="2"/>
        <v>237</v>
      </c>
      <c r="H101" s="20">
        <v>0</v>
      </c>
      <c r="I101" s="20">
        <v>251</v>
      </c>
      <c r="J101" s="23">
        <f t="shared" si="3"/>
        <v>0.94422310756972117</v>
      </c>
    </row>
    <row r="102" spans="1:11" x14ac:dyDescent="0.25">
      <c r="A102" s="18" t="s">
        <v>268</v>
      </c>
      <c r="B102" s="19" t="s">
        <v>260</v>
      </c>
      <c r="C102" s="20" t="s">
        <v>269</v>
      </c>
      <c r="D102" s="21">
        <v>1</v>
      </c>
      <c r="E102" s="22">
        <v>51</v>
      </c>
      <c r="F102" s="22">
        <v>0</v>
      </c>
      <c r="G102" s="22">
        <f t="shared" si="2"/>
        <v>52</v>
      </c>
      <c r="H102" s="20">
        <v>0</v>
      </c>
      <c r="I102" s="20">
        <v>57</v>
      </c>
      <c r="J102" s="23">
        <f t="shared" si="3"/>
        <v>0.91228070175438591</v>
      </c>
    </row>
    <row r="103" spans="1:11" x14ac:dyDescent="0.25">
      <c r="A103" s="18" t="s">
        <v>270</v>
      </c>
      <c r="B103" s="19" t="s">
        <v>260</v>
      </c>
      <c r="C103" s="20" t="s">
        <v>271</v>
      </c>
      <c r="D103" s="21">
        <v>3</v>
      </c>
      <c r="E103" s="22">
        <v>98</v>
      </c>
      <c r="F103" s="22">
        <v>0</v>
      </c>
      <c r="G103" s="22">
        <f t="shared" si="2"/>
        <v>101</v>
      </c>
      <c r="H103" s="20">
        <v>0</v>
      </c>
      <c r="I103" s="20">
        <v>84</v>
      </c>
      <c r="J103" s="23">
        <f t="shared" si="3"/>
        <v>1.2023809523809523</v>
      </c>
    </row>
    <row r="104" spans="1:11" s="119" customFormat="1" x14ac:dyDescent="0.25">
      <c r="A104" s="112" t="s">
        <v>272</v>
      </c>
      <c r="B104" s="113" t="s">
        <v>260</v>
      </c>
      <c r="C104" s="114" t="s">
        <v>273</v>
      </c>
      <c r="D104" s="115">
        <v>0</v>
      </c>
      <c r="E104" s="116">
        <v>35</v>
      </c>
      <c r="F104" s="116">
        <v>0</v>
      </c>
      <c r="G104" s="116">
        <f t="shared" si="2"/>
        <v>35</v>
      </c>
      <c r="H104" s="114">
        <v>0</v>
      </c>
      <c r="I104" s="114">
        <v>64</v>
      </c>
      <c r="J104" s="117">
        <f t="shared" si="3"/>
        <v>0.546875</v>
      </c>
      <c r="K104" s="118"/>
    </row>
    <row r="105" spans="1:11" x14ac:dyDescent="0.25">
      <c r="A105" s="18" t="s">
        <v>274</v>
      </c>
      <c r="B105" s="19" t="s">
        <v>260</v>
      </c>
      <c r="C105" s="20" t="s">
        <v>275</v>
      </c>
      <c r="D105" s="17">
        <v>7</v>
      </c>
      <c r="E105" s="22">
        <v>216</v>
      </c>
      <c r="F105" s="22">
        <v>0</v>
      </c>
      <c r="G105" s="22">
        <f t="shared" si="2"/>
        <v>223</v>
      </c>
      <c r="H105" s="20">
        <v>0</v>
      </c>
      <c r="I105" s="20">
        <v>269</v>
      </c>
      <c r="J105" s="23">
        <f t="shared" si="3"/>
        <v>0.82899628252788105</v>
      </c>
    </row>
    <row r="106" spans="1:11" x14ac:dyDescent="0.25">
      <c r="A106" s="18" t="s">
        <v>276</v>
      </c>
      <c r="B106" s="19" t="s">
        <v>260</v>
      </c>
      <c r="C106" s="20" t="s">
        <v>277</v>
      </c>
      <c r="D106" s="21">
        <v>2</v>
      </c>
      <c r="E106" s="22">
        <v>221</v>
      </c>
      <c r="F106" s="22">
        <v>0</v>
      </c>
      <c r="G106" s="22">
        <f t="shared" si="2"/>
        <v>223</v>
      </c>
      <c r="H106" s="20">
        <v>1</v>
      </c>
      <c r="I106" s="20">
        <v>173</v>
      </c>
      <c r="J106" s="23">
        <f t="shared" si="3"/>
        <v>1.2890173410404624</v>
      </c>
    </row>
    <row r="107" spans="1:11" s="119" customFormat="1" x14ac:dyDescent="0.25">
      <c r="A107" s="112" t="s">
        <v>298</v>
      </c>
      <c r="B107" s="113" t="s">
        <v>260</v>
      </c>
      <c r="C107" s="114" t="s">
        <v>431</v>
      </c>
      <c r="D107" s="115">
        <v>0</v>
      </c>
      <c r="E107" s="116">
        <v>48</v>
      </c>
      <c r="F107" s="116">
        <v>0</v>
      </c>
      <c r="G107" s="116">
        <f t="shared" si="2"/>
        <v>48</v>
      </c>
      <c r="H107" s="114">
        <v>0</v>
      </c>
      <c r="I107" s="114">
        <v>90</v>
      </c>
      <c r="J107" s="117">
        <f t="shared" si="3"/>
        <v>0.53333333333333333</v>
      </c>
      <c r="K107" s="118"/>
    </row>
    <row r="108" spans="1:11" x14ac:dyDescent="0.25">
      <c r="A108" s="38" t="s">
        <v>462</v>
      </c>
      <c r="B108" s="17" t="s">
        <v>260</v>
      </c>
      <c r="C108" s="17" t="s">
        <v>461</v>
      </c>
      <c r="D108" s="21">
        <v>1</v>
      </c>
      <c r="E108" s="22">
        <v>175</v>
      </c>
      <c r="F108" s="22">
        <v>0</v>
      </c>
      <c r="G108" s="22">
        <f t="shared" si="2"/>
        <v>176</v>
      </c>
      <c r="H108" s="20">
        <v>0</v>
      </c>
      <c r="I108" s="20">
        <v>170</v>
      </c>
      <c r="J108" s="23">
        <f t="shared" si="3"/>
        <v>1.0352941176470589</v>
      </c>
    </row>
    <row r="109" spans="1:11" x14ac:dyDescent="0.25">
      <c r="A109" s="18" t="s">
        <v>278</v>
      </c>
      <c r="B109" s="19" t="s">
        <v>279</v>
      </c>
      <c r="C109" s="20" t="s">
        <v>279</v>
      </c>
      <c r="D109" s="21">
        <v>10</v>
      </c>
      <c r="E109" s="22">
        <v>23</v>
      </c>
      <c r="F109" s="22">
        <v>0</v>
      </c>
      <c r="G109" s="22">
        <f t="shared" si="2"/>
        <v>33</v>
      </c>
      <c r="H109" s="20">
        <v>4</v>
      </c>
      <c r="I109" s="20">
        <v>35</v>
      </c>
      <c r="J109" s="23">
        <f>G109/I109</f>
        <v>0.94285714285714284</v>
      </c>
    </row>
    <row r="110" spans="1:11" x14ac:dyDescent="0.25">
      <c r="A110" s="18" t="s">
        <v>280</v>
      </c>
      <c r="B110" s="19" t="s">
        <v>279</v>
      </c>
      <c r="C110" s="20" t="s">
        <v>281</v>
      </c>
      <c r="D110" s="21">
        <v>3</v>
      </c>
      <c r="E110" s="22">
        <v>17</v>
      </c>
      <c r="F110" s="22">
        <v>0</v>
      </c>
      <c r="G110" s="22">
        <f t="shared" si="2"/>
        <v>20</v>
      </c>
      <c r="H110" s="20">
        <v>3</v>
      </c>
      <c r="I110" s="20">
        <v>20</v>
      </c>
      <c r="J110" s="23">
        <f t="shared" si="3"/>
        <v>1</v>
      </c>
    </row>
    <row r="111" spans="1:11" x14ac:dyDescent="0.25">
      <c r="A111" s="18" t="s">
        <v>282</v>
      </c>
      <c r="B111" s="19" t="s">
        <v>283</v>
      </c>
      <c r="C111" s="20" t="s">
        <v>284</v>
      </c>
      <c r="D111" s="21">
        <v>11</v>
      </c>
      <c r="E111" s="22">
        <v>51</v>
      </c>
      <c r="F111" s="22">
        <v>0</v>
      </c>
      <c r="G111" s="22">
        <f t="shared" si="2"/>
        <v>62</v>
      </c>
      <c r="H111" s="20">
        <v>3</v>
      </c>
      <c r="I111" s="20">
        <v>69</v>
      </c>
      <c r="J111" s="23">
        <f t="shared" si="3"/>
        <v>0.89855072463768115</v>
      </c>
    </row>
    <row r="112" spans="1:11" x14ac:dyDescent="0.25">
      <c r="A112" s="18" t="s">
        <v>285</v>
      </c>
      <c r="B112" s="19" t="s">
        <v>286</v>
      </c>
      <c r="C112" s="20" t="s">
        <v>287</v>
      </c>
      <c r="D112" s="21">
        <v>1</v>
      </c>
      <c r="E112" s="22">
        <v>12</v>
      </c>
      <c r="F112" s="22">
        <v>0</v>
      </c>
      <c r="G112" s="22">
        <f t="shared" si="2"/>
        <v>13</v>
      </c>
      <c r="H112" s="20">
        <v>0</v>
      </c>
      <c r="I112" s="20">
        <v>12</v>
      </c>
      <c r="J112" s="23">
        <f t="shared" si="3"/>
        <v>1.0833333333333333</v>
      </c>
    </row>
    <row r="113" spans="1:11" s="119" customFormat="1" x14ac:dyDescent="0.25">
      <c r="A113" s="112" t="s">
        <v>288</v>
      </c>
      <c r="B113" s="113" t="s">
        <v>289</v>
      </c>
      <c r="C113" s="114" t="s">
        <v>289</v>
      </c>
      <c r="D113" s="115">
        <v>0</v>
      </c>
      <c r="E113" s="116">
        <v>10</v>
      </c>
      <c r="F113" s="116">
        <v>0</v>
      </c>
      <c r="G113" s="116">
        <f t="shared" si="2"/>
        <v>10</v>
      </c>
      <c r="H113" s="114">
        <v>0</v>
      </c>
      <c r="I113" s="114">
        <v>17</v>
      </c>
      <c r="J113" s="117">
        <f t="shared" si="3"/>
        <v>0.58823529411764708</v>
      </c>
      <c r="K113" s="118"/>
    </row>
    <row r="114" spans="1:11" ht="13.8" thickBot="1" x14ac:dyDescent="0.3">
      <c r="A114" s="26" t="s">
        <v>513</v>
      </c>
      <c r="B114" s="27" t="s">
        <v>514</v>
      </c>
      <c r="C114" s="28" t="s">
        <v>515</v>
      </c>
      <c r="D114" s="29">
        <v>802</v>
      </c>
      <c r="E114" s="27">
        <v>52</v>
      </c>
      <c r="F114" s="27">
        <v>0</v>
      </c>
      <c r="G114" s="27">
        <f t="shared" si="2"/>
        <v>854</v>
      </c>
      <c r="H114" s="28">
        <v>0</v>
      </c>
      <c r="I114" s="28">
        <v>900</v>
      </c>
      <c r="J114" s="30">
        <f>G114/I114</f>
        <v>0.94888888888888889</v>
      </c>
    </row>
    <row r="115" spans="1:11" ht="13.8" thickTop="1" x14ac:dyDescent="0.25">
      <c r="A115" s="31" t="s">
        <v>290</v>
      </c>
      <c r="B115" s="22"/>
      <c r="C115" s="20"/>
      <c r="D115" s="21">
        <f>SUM(D3:D114)</f>
        <v>1081</v>
      </c>
      <c r="E115" s="97">
        <f>SUM(E3:E114)</f>
        <v>5855</v>
      </c>
      <c r="F115" s="97">
        <f>SUM(F3:F114)</f>
        <v>16</v>
      </c>
      <c r="G115" s="97">
        <f t="shared" ref="G115:I115" si="4">SUM(G3:G114)</f>
        <v>6952</v>
      </c>
      <c r="H115" s="22">
        <f t="shared" si="4"/>
        <v>156</v>
      </c>
      <c r="I115" s="104">
        <f t="shared" si="4"/>
        <v>9129</v>
      </c>
      <c r="J115" s="93">
        <f>G115/I115</f>
        <v>0.76152919268265962</v>
      </c>
    </row>
    <row r="116" spans="1:11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</row>
    <row r="117" spans="1:11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1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1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1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1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1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1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1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1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1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1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1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6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F2" sqref="F2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35">
        <v>44378</v>
      </c>
      <c r="C1" s="136"/>
      <c r="D1" s="136"/>
      <c r="E1" s="136"/>
      <c r="F1" s="136"/>
      <c r="G1" s="137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516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11</v>
      </c>
      <c r="D3" s="22">
        <v>0</v>
      </c>
      <c r="E3" s="22">
        <f>SUM(B3:D3)</f>
        <v>11</v>
      </c>
      <c r="F3" s="20">
        <v>11</v>
      </c>
      <c r="G3" s="20">
        <v>17</v>
      </c>
      <c r="H3" s="23">
        <f>E3/G3</f>
        <v>0.6470588235294118</v>
      </c>
    </row>
    <row r="4" spans="1:9" x14ac:dyDescent="0.25">
      <c r="A4" s="19" t="s">
        <v>14</v>
      </c>
      <c r="B4" s="21">
        <v>2</v>
      </c>
      <c r="C4" s="22">
        <v>5</v>
      </c>
      <c r="D4" s="22">
        <v>0</v>
      </c>
      <c r="E4" s="22">
        <f t="shared" ref="E4:E53" si="0">SUM(B4:D4)</f>
        <v>7</v>
      </c>
      <c r="F4" s="20">
        <v>1</v>
      </c>
      <c r="G4" s="20">
        <v>17</v>
      </c>
      <c r="H4" s="23">
        <f t="shared" ref="H4:H53" si="1">E4/G4</f>
        <v>0.41176470588235292</v>
      </c>
    </row>
    <row r="5" spans="1:9" x14ac:dyDescent="0.25">
      <c r="A5" s="19" t="s">
        <v>16</v>
      </c>
      <c r="B5" s="21">
        <v>2</v>
      </c>
      <c r="C5" s="22">
        <v>2</v>
      </c>
      <c r="D5" s="22">
        <v>0</v>
      </c>
      <c r="E5" s="22">
        <f t="shared" si="0"/>
        <v>4</v>
      </c>
      <c r="F5" s="20">
        <v>2</v>
      </c>
      <c r="G5" s="20">
        <v>3</v>
      </c>
      <c r="H5" s="23">
        <f t="shared" si="1"/>
        <v>1.3333333333333333</v>
      </c>
    </row>
    <row r="6" spans="1:9" x14ac:dyDescent="0.25">
      <c r="A6" s="19" t="s">
        <v>18</v>
      </c>
      <c r="B6" s="21">
        <v>2</v>
      </c>
      <c r="C6" s="22">
        <v>27</v>
      </c>
      <c r="D6" s="22">
        <v>0</v>
      </c>
      <c r="E6" s="22">
        <v>29</v>
      </c>
      <c r="F6" s="20">
        <v>1</v>
      </c>
      <c r="G6" s="20">
        <v>45</v>
      </c>
      <c r="H6" s="23">
        <v>0.64444444444444449</v>
      </c>
    </row>
    <row r="7" spans="1:9" x14ac:dyDescent="0.25">
      <c r="A7" s="19" t="s">
        <v>23</v>
      </c>
      <c r="B7" s="21">
        <v>2</v>
      </c>
      <c r="C7" s="22">
        <v>11</v>
      </c>
      <c r="D7" s="22">
        <v>0</v>
      </c>
      <c r="E7" s="22">
        <f t="shared" si="0"/>
        <v>13</v>
      </c>
      <c r="F7" s="20">
        <v>0</v>
      </c>
      <c r="G7" s="20">
        <v>19</v>
      </c>
      <c r="H7" s="23">
        <f t="shared" si="1"/>
        <v>0.68421052631578949</v>
      </c>
    </row>
    <row r="8" spans="1:9" x14ac:dyDescent="0.25">
      <c r="A8" s="19" t="s">
        <v>26</v>
      </c>
      <c r="B8" s="21">
        <v>15</v>
      </c>
      <c r="C8" s="22">
        <v>51</v>
      </c>
      <c r="D8" s="22">
        <v>15</v>
      </c>
      <c r="E8" s="22">
        <f t="shared" si="0"/>
        <v>81</v>
      </c>
      <c r="F8" s="20">
        <v>15</v>
      </c>
      <c r="G8" s="20">
        <v>90</v>
      </c>
      <c r="H8" s="23">
        <f t="shared" si="1"/>
        <v>0.9</v>
      </c>
    </row>
    <row r="9" spans="1:9" x14ac:dyDescent="0.25">
      <c r="A9" s="19" t="s">
        <v>29</v>
      </c>
      <c r="B9" s="21">
        <v>1</v>
      </c>
      <c r="C9" s="22">
        <v>22</v>
      </c>
      <c r="D9" s="22">
        <v>0</v>
      </c>
      <c r="E9" s="22">
        <f t="shared" si="0"/>
        <v>23</v>
      </c>
      <c r="F9" s="20">
        <v>0</v>
      </c>
      <c r="G9" s="20">
        <v>22</v>
      </c>
      <c r="H9" s="23">
        <f t="shared" si="1"/>
        <v>1.0454545454545454</v>
      </c>
    </row>
    <row r="10" spans="1:9" x14ac:dyDescent="0.25">
      <c r="A10" s="19" t="s">
        <v>32</v>
      </c>
      <c r="B10" s="21">
        <v>27</v>
      </c>
      <c r="C10" s="22">
        <v>94</v>
      </c>
      <c r="D10" s="22">
        <v>0</v>
      </c>
      <c r="E10" s="22">
        <v>121</v>
      </c>
      <c r="F10" s="20">
        <v>27</v>
      </c>
      <c r="G10" s="20">
        <v>231</v>
      </c>
      <c r="H10" s="23">
        <v>0.52380952380952384</v>
      </c>
    </row>
    <row r="11" spans="1:9" x14ac:dyDescent="0.25">
      <c r="A11" s="19" t="s">
        <v>37</v>
      </c>
      <c r="B11" s="21">
        <v>4</v>
      </c>
      <c r="C11" s="22">
        <v>41</v>
      </c>
      <c r="D11" s="22">
        <v>0</v>
      </c>
      <c r="E11" s="22">
        <v>45</v>
      </c>
      <c r="F11" s="20">
        <v>4</v>
      </c>
      <c r="G11" s="20">
        <v>68</v>
      </c>
      <c r="H11" s="23">
        <v>0.66176470588235292</v>
      </c>
    </row>
    <row r="12" spans="1:9" x14ac:dyDescent="0.25">
      <c r="A12" s="19" t="s">
        <v>42</v>
      </c>
      <c r="B12" s="21">
        <v>2</v>
      </c>
      <c r="C12" s="22">
        <v>28</v>
      </c>
      <c r="D12" s="22">
        <v>0</v>
      </c>
      <c r="E12" s="22">
        <f t="shared" si="0"/>
        <v>30</v>
      </c>
      <c r="F12" s="20">
        <v>1</v>
      </c>
      <c r="G12" s="20">
        <v>29</v>
      </c>
      <c r="H12" s="23">
        <f t="shared" si="1"/>
        <v>1.0344827586206897</v>
      </c>
    </row>
    <row r="13" spans="1:9" x14ac:dyDescent="0.25">
      <c r="A13" s="19" t="s">
        <v>45</v>
      </c>
      <c r="B13" s="21">
        <v>12</v>
      </c>
      <c r="C13" s="22">
        <v>59</v>
      </c>
      <c r="D13" s="22">
        <v>0</v>
      </c>
      <c r="E13" s="22">
        <f t="shared" si="0"/>
        <v>71</v>
      </c>
      <c r="F13" s="20">
        <v>10</v>
      </c>
      <c r="G13" s="20">
        <v>34</v>
      </c>
      <c r="H13" s="23">
        <f t="shared" si="1"/>
        <v>2.0882352941176472</v>
      </c>
    </row>
    <row r="14" spans="1:9" x14ac:dyDescent="0.25">
      <c r="A14" s="19" t="s">
        <v>48</v>
      </c>
      <c r="B14" s="21">
        <v>8</v>
      </c>
      <c r="C14" s="22">
        <v>290</v>
      </c>
      <c r="D14" s="22">
        <v>0</v>
      </c>
      <c r="E14" s="22">
        <v>298</v>
      </c>
      <c r="F14" s="20">
        <v>0</v>
      </c>
      <c r="G14" s="20">
        <v>322</v>
      </c>
      <c r="H14" s="23">
        <v>0.92546583850931674</v>
      </c>
    </row>
    <row r="15" spans="1:9" x14ac:dyDescent="0.25">
      <c r="A15" s="19" t="s">
        <v>53</v>
      </c>
      <c r="B15" s="21">
        <v>0</v>
      </c>
      <c r="C15" s="22">
        <v>0</v>
      </c>
      <c r="D15" s="22">
        <v>0</v>
      </c>
      <c r="E15" s="22">
        <f t="shared" si="0"/>
        <v>0</v>
      </c>
      <c r="F15" s="20">
        <v>0</v>
      </c>
      <c r="G15" s="20">
        <v>11</v>
      </c>
      <c r="H15" s="23">
        <f t="shared" si="1"/>
        <v>0</v>
      </c>
    </row>
    <row r="16" spans="1:9" x14ac:dyDescent="0.25">
      <c r="A16" s="19" t="s">
        <v>56</v>
      </c>
      <c r="B16" s="21">
        <v>10</v>
      </c>
      <c r="C16" s="22">
        <v>203</v>
      </c>
      <c r="D16" s="22">
        <v>1</v>
      </c>
      <c r="E16" s="22">
        <v>214</v>
      </c>
      <c r="F16" s="20">
        <v>3</v>
      </c>
      <c r="G16" s="20">
        <v>215</v>
      </c>
      <c r="H16" s="23">
        <v>0.99534883720930234</v>
      </c>
    </row>
    <row r="17" spans="1:20" x14ac:dyDescent="0.25">
      <c r="A17" s="19" t="s">
        <v>61</v>
      </c>
      <c r="B17" s="21">
        <v>0</v>
      </c>
      <c r="C17" s="22">
        <v>0</v>
      </c>
      <c r="D17" s="22">
        <v>0</v>
      </c>
      <c r="E17" s="22">
        <f t="shared" si="0"/>
        <v>0</v>
      </c>
      <c r="F17" s="20">
        <v>0</v>
      </c>
      <c r="G17" s="20">
        <v>6</v>
      </c>
      <c r="H17" s="23">
        <f t="shared" si="1"/>
        <v>0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28</v>
      </c>
      <c r="H18" s="23">
        <f t="shared" si="1"/>
        <v>0</v>
      </c>
    </row>
    <row r="19" spans="1:20" x14ac:dyDescent="0.25">
      <c r="A19" s="19" t="s">
        <v>67</v>
      </c>
      <c r="B19" s="21">
        <v>4</v>
      </c>
      <c r="C19" s="22">
        <v>24</v>
      </c>
      <c r="D19" s="22">
        <v>0</v>
      </c>
      <c r="E19" s="22">
        <v>28</v>
      </c>
      <c r="F19" s="20">
        <v>4</v>
      </c>
      <c r="G19" s="20">
        <v>105</v>
      </c>
      <c r="H19" s="23">
        <v>0.26666666666666666</v>
      </c>
    </row>
    <row r="20" spans="1:20" x14ac:dyDescent="0.25">
      <c r="A20" s="19" t="s">
        <v>72</v>
      </c>
      <c r="B20" s="21">
        <v>1</v>
      </c>
      <c r="C20" s="22">
        <v>34</v>
      </c>
      <c r="D20" s="22">
        <v>0</v>
      </c>
      <c r="E20" s="22">
        <v>35</v>
      </c>
      <c r="F20" s="20">
        <v>1</v>
      </c>
      <c r="G20" s="20">
        <v>80</v>
      </c>
      <c r="H20" s="23">
        <v>0.4375</v>
      </c>
    </row>
    <row r="21" spans="1:20" x14ac:dyDescent="0.25">
      <c r="A21" s="19" t="s">
        <v>77</v>
      </c>
      <c r="B21" s="21">
        <v>2</v>
      </c>
      <c r="C21" s="22">
        <v>31</v>
      </c>
      <c r="D21" s="22">
        <v>0</v>
      </c>
      <c r="E21" s="22">
        <f t="shared" si="0"/>
        <v>33</v>
      </c>
      <c r="F21" s="20">
        <v>2</v>
      </c>
      <c r="G21" s="20">
        <v>36</v>
      </c>
      <c r="H21" s="23">
        <f t="shared" si="1"/>
        <v>0.91666666666666663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5</v>
      </c>
      <c r="H22" s="23">
        <f t="shared" si="1"/>
        <v>0</v>
      </c>
    </row>
    <row r="23" spans="1:20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2</v>
      </c>
      <c r="H23" s="23">
        <f t="shared" si="1"/>
        <v>0</v>
      </c>
    </row>
    <row r="24" spans="1:20" x14ac:dyDescent="0.25">
      <c r="A24" s="19" t="s">
        <v>86</v>
      </c>
      <c r="B24" s="21">
        <v>3</v>
      </c>
      <c r="C24" s="22">
        <v>59</v>
      </c>
      <c r="D24" s="22">
        <v>0</v>
      </c>
      <c r="E24" s="22">
        <f t="shared" si="0"/>
        <v>62</v>
      </c>
      <c r="F24" s="20">
        <v>0</v>
      </c>
      <c r="G24" s="20">
        <v>183</v>
      </c>
      <c r="H24" s="23">
        <f t="shared" si="1"/>
        <v>0.33879781420765026</v>
      </c>
      <c r="T24" s="17" t="s">
        <v>88</v>
      </c>
    </row>
    <row r="25" spans="1:20" x14ac:dyDescent="0.25">
      <c r="A25" s="19" t="s">
        <v>90</v>
      </c>
      <c r="B25" s="21">
        <v>6</v>
      </c>
      <c r="C25" s="22">
        <v>27</v>
      </c>
      <c r="D25" s="22">
        <v>0</v>
      </c>
      <c r="E25" s="22">
        <f t="shared" si="0"/>
        <v>33</v>
      </c>
      <c r="F25" s="20">
        <v>1</v>
      </c>
      <c r="G25" s="20">
        <v>35</v>
      </c>
      <c r="H25" s="23">
        <f t="shared" si="1"/>
        <v>0.94285714285714284</v>
      </c>
    </row>
    <row r="26" spans="1:20" s="24" customFormat="1" x14ac:dyDescent="0.25">
      <c r="A26" s="19" t="s">
        <v>93</v>
      </c>
      <c r="B26" s="21">
        <v>7</v>
      </c>
      <c r="C26" s="22">
        <v>147</v>
      </c>
      <c r="D26" s="22">
        <v>0</v>
      </c>
      <c r="E26" s="22">
        <f t="shared" si="0"/>
        <v>154</v>
      </c>
      <c r="F26" s="20">
        <v>7</v>
      </c>
      <c r="G26" s="20">
        <v>75</v>
      </c>
      <c r="H26" s="23">
        <f t="shared" si="1"/>
        <v>2.0533333333333332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5">
      <c r="A27" s="19" t="s">
        <v>96</v>
      </c>
      <c r="B27" s="21">
        <v>0</v>
      </c>
      <c r="C27" s="22">
        <v>9</v>
      </c>
      <c r="D27" s="22">
        <v>0</v>
      </c>
      <c r="E27" s="22">
        <f t="shared" si="0"/>
        <v>9</v>
      </c>
      <c r="F27" s="20">
        <v>0</v>
      </c>
      <c r="G27" s="20">
        <v>4</v>
      </c>
      <c r="H27" s="23">
        <f t="shared" si="1"/>
        <v>2.25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5">
      <c r="A28" s="19" t="s">
        <v>99</v>
      </c>
      <c r="B28" s="21">
        <v>0</v>
      </c>
      <c r="C28" s="22">
        <v>11</v>
      </c>
      <c r="D28" s="22">
        <v>0</v>
      </c>
      <c r="E28" s="22">
        <f t="shared" si="0"/>
        <v>11</v>
      </c>
      <c r="F28" s="20">
        <v>0</v>
      </c>
      <c r="G28" s="20">
        <v>11</v>
      </c>
      <c r="H28" s="23">
        <f>E28/G28</f>
        <v>1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5">
      <c r="A29" s="19" t="s">
        <v>102</v>
      </c>
      <c r="B29" s="21">
        <v>0</v>
      </c>
      <c r="C29" s="22">
        <v>7</v>
      </c>
      <c r="D29" s="22">
        <v>0</v>
      </c>
      <c r="E29" s="22">
        <f t="shared" si="0"/>
        <v>7</v>
      </c>
      <c r="F29" s="20">
        <v>0</v>
      </c>
      <c r="G29" s="20">
        <v>6</v>
      </c>
      <c r="H29" s="23">
        <f t="shared" si="1"/>
        <v>1.1666666666666667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5">
      <c r="A30" s="19" t="s">
        <v>105</v>
      </c>
      <c r="B30" s="21">
        <v>0</v>
      </c>
      <c r="C30" s="22">
        <v>4</v>
      </c>
      <c r="D30" s="22">
        <v>0</v>
      </c>
      <c r="E30" s="22">
        <f t="shared" si="0"/>
        <v>4</v>
      </c>
      <c r="F30" s="20">
        <v>0</v>
      </c>
      <c r="G30" s="20">
        <v>4</v>
      </c>
      <c r="H30" s="23">
        <f t="shared" si="1"/>
        <v>1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5">
      <c r="A31" s="19" t="s">
        <v>108</v>
      </c>
      <c r="B31" s="21">
        <v>2</v>
      </c>
      <c r="C31" s="22">
        <v>18</v>
      </c>
      <c r="D31" s="22">
        <v>0</v>
      </c>
      <c r="E31" s="22">
        <f t="shared" si="0"/>
        <v>20</v>
      </c>
      <c r="F31" s="20">
        <v>2</v>
      </c>
      <c r="G31" s="20">
        <v>14</v>
      </c>
      <c r="H31" s="23">
        <f t="shared" si="1"/>
        <v>1.4285714285714286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5">
      <c r="A32" s="19" t="s">
        <v>111</v>
      </c>
      <c r="B32" s="21">
        <v>0</v>
      </c>
      <c r="C32" s="22">
        <v>19</v>
      </c>
      <c r="D32" s="22">
        <v>0</v>
      </c>
      <c r="E32" s="22">
        <f t="shared" si="0"/>
        <v>19</v>
      </c>
      <c r="F32" s="20">
        <v>0</v>
      </c>
      <c r="G32" s="20">
        <v>20</v>
      </c>
      <c r="H32" s="23">
        <f t="shared" si="1"/>
        <v>0.95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5">
      <c r="A33" s="19" t="s">
        <v>114</v>
      </c>
      <c r="B33" s="21">
        <v>2</v>
      </c>
      <c r="C33" s="22">
        <v>31</v>
      </c>
      <c r="D33" s="22">
        <v>0</v>
      </c>
      <c r="E33" s="22">
        <f t="shared" si="0"/>
        <v>33</v>
      </c>
      <c r="F33" s="20">
        <v>0</v>
      </c>
      <c r="G33" s="20">
        <v>45</v>
      </c>
      <c r="H33" s="23">
        <f t="shared" si="1"/>
        <v>0.73333333333333328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5">
      <c r="A34" s="19" t="s">
        <v>117</v>
      </c>
      <c r="B34" s="21">
        <v>0</v>
      </c>
      <c r="C34" s="22">
        <v>8</v>
      </c>
      <c r="D34" s="22">
        <v>0</v>
      </c>
      <c r="E34" s="22">
        <f t="shared" si="0"/>
        <v>8</v>
      </c>
      <c r="F34" s="20">
        <v>0</v>
      </c>
      <c r="G34" s="20">
        <v>10</v>
      </c>
      <c r="H34" s="23">
        <f t="shared" si="1"/>
        <v>0.8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5">
      <c r="A35" s="19" t="s">
        <v>120</v>
      </c>
      <c r="B35" s="21">
        <v>0</v>
      </c>
      <c r="C35" s="22">
        <v>16</v>
      </c>
      <c r="D35" s="22">
        <v>0</v>
      </c>
      <c r="E35" s="22">
        <f t="shared" si="0"/>
        <v>16</v>
      </c>
      <c r="F35" s="20">
        <v>0</v>
      </c>
      <c r="G35" s="20">
        <v>11</v>
      </c>
      <c r="H35" s="23">
        <f t="shared" si="1"/>
        <v>1.4545454545454546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5">
      <c r="A36" s="19" t="s">
        <v>123</v>
      </c>
      <c r="B36" s="21">
        <v>2</v>
      </c>
      <c r="C36" s="22">
        <v>18</v>
      </c>
      <c r="D36" s="22">
        <v>0</v>
      </c>
      <c r="E36" s="22">
        <v>20</v>
      </c>
      <c r="F36" s="20">
        <v>2</v>
      </c>
      <c r="G36" s="20">
        <v>42</v>
      </c>
      <c r="H36" s="23">
        <v>0.47619047619047616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5">
      <c r="A37" s="19" t="s">
        <v>128</v>
      </c>
      <c r="B37" s="21">
        <v>6</v>
      </c>
      <c r="C37" s="22">
        <v>62</v>
      </c>
      <c r="D37" s="22">
        <v>0</v>
      </c>
      <c r="E37" s="22">
        <f t="shared" si="0"/>
        <v>68</v>
      </c>
      <c r="F37" s="20">
        <v>5</v>
      </c>
      <c r="G37" s="20">
        <v>32</v>
      </c>
      <c r="H37" s="23">
        <f t="shared" si="1"/>
        <v>2.125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5">
      <c r="A38" s="19" t="s">
        <v>130</v>
      </c>
      <c r="B38" s="21">
        <v>0</v>
      </c>
      <c r="C38" s="22">
        <v>11</v>
      </c>
      <c r="D38" s="22">
        <v>0</v>
      </c>
      <c r="E38" s="22">
        <f t="shared" si="0"/>
        <v>11</v>
      </c>
      <c r="F38" s="20">
        <v>0</v>
      </c>
      <c r="G38" s="20">
        <v>19</v>
      </c>
      <c r="H38" s="23">
        <f t="shared" si="1"/>
        <v>0.57894736842105265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5">
      <c r="A39" s="19" t="s">
        <v>133</v>
      </c>
      <c r="B39" s="21">
        <v>0</v>
      </c>
      <c r="C39" s="22">
        <v>17</v>
      </c>
      <c r="D39" s="22">
        <v>0</v>
      </c>
      <c r="E39" s="22">
        <f t="shared" si="0"/>
        <v>17</v>
      </c>
      <c r="F39" s="20">
        <v>0</v>
      </c>
      <c r="G39" s="20">
        <v>17</v>
      </c>
      <c r="H39" s="23">
        <f t="shared" si="1"/>
        <v>1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5">
      <c r="A40" s="19" t="s">
        <v>136</v>
      </c>
      <c r="B40" s="21">
        <v>4</v>
      </c>
      <c r="C40" s="22">
        <v>34</v>
      </c>
      <c r="D40" s="22">
        <v>0</v>
      </c>
      <c r="E40" s="22">
        <f t="shared" si="0"/>
        <v>38</v>
      </c>
      <c r="F40" s="20">
        <v>1</v>
      </c>
      <c r="G40" s="20">
        <v>72</v>
      </c>
      <c r="H40" s="23">
        <f t="shared" si="1"/>
        <v>0.52777777777777779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5">
      <c r="A41" s="19" t="s">
        <v>139</v>
      </c>
      <c r="B41" s="21">
        <v>3</v>
      </c>
      <c r="C41" s="22">
        <v>17</v>
      </c>
      <c r="D41" s="22">
        <v>0</v>
      </c>
      <c r="E41" s="22">
        <f t="shared" si="0"/>
        <v>20</v>
      </c>
      <c r="F41" s="20">
        <v>3</v>
      </c>
      <c r="G41" s="20">
        <v>68</v>
      </c>
      <c r="H41" s="23">
        <f t="shared" si="1"/>
        <v>0.29411764705882354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5">
      <c r="A42" s="19" t="s">
        <v>142</v>
      </c>
      <c r="B42" s="21">
        <v>0</v>
      </c>
      <c r="C42" s="22">
        <v>51</v>
      </c>
      <c r="D42" s="22">
        <v>0</v>
      </c>
      <c r="E42" s="22">
        <f t="shared" si="0"/>
        <v>51</v>
      </c>
      <c r="F42" s="20">
        <v>0</v>
      </c>
      <c r="G42" s="20">
        <v>67</v>
      </c>
      <c r="H42" s="23">
        <f t="shared" si="1"/>
        <v>0.76119402985074625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5">
      <c r="A43" s="19" t="s">
        <v>145</v>
      </c>
      <c r="B43" s="21">
        <v>2</v>
      </c>
      <c r="C43" s="22">
        <v>32</v>
      </c>
      <c r="D43" s="22">
        <v>0</v>
      </c>
      <c r="E43" s="22">
        <f t="shared" si="0"/>
        <v>34</v>
      </c>
      <c r="F43" s="20">
        <v>1</v>
      </c>
      <c r="G43" s="20">
        <v>29</v>
      </c>
      <c r="H43" s="23">
        <f t="shared" si="1"/>
        <v>1.1724137931034482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5">
      <c r="A44" s="19" t="s">
        <v>148</v>
      </c>
      <c r="B44" s="21">
        <v>0</v>
      </c>
      <c r="C44" s="22">
        <v>28</v>
      </c>
      <c r="D44" s="22">
        <v>0</v>
      </c>
      <c r="E44" s="22">
        <v>28</v>
      </c>
      <c r="F44" s="20">
        <v>0</v>
      </c>
      <c r="G44" s="20">
        <v>41</v>
      </c>
      <c r="H44" s="23">
        <v>0.68292682926829273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5">
      <c r="A45" s="19" t="s">
        <v>153</v>
      </c>
      <c r="B45" s="21">
        <v>1</v>
      </c>
      <c r="C45" s="22">
        <v>22</v>
      </c>
      <c r="D45" s="22">
        <v>0</v>
      </c>
      <c r="E45" s="22">
        <f t="shared" si="0"/>
        <v>23</v>
      </c>
      <c r="F45" s="20">
        <v>1</v>
      </c>
      <c r="G45" s="20">
        <v>33</v>
      </c>
      <c r="H45" s="23">
        <f t="shared" si="1"/>
        <v>0.69696969696969702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5">
      <c r="A46" s="19" t="s">
        <v>156</v>
      </c>
      <c r="B46" s="21">
        <v>1</v>
      </c>
      <c r="C46" s="22">
        <v>33</v>
      </c>
      <c r="D46" s="22">
        <v>0</v>
      </c>
      <c r="E46" s="22">
        <v>34</v>
      </c>
      <c r="F46" s="20">
        <v>0</v>
      </c>
      <c r="G46" s="20">
        <v>35</v>
      </c>
      <c r="H46" s="23">
        <v>0.97142857142857142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5">
      <c r="A47" s="19" t="s">
        <v>161</v>
      </c>
      <c r="B47" s="21">
        <v>0</v>
      </c>
      <c r="C47" s="22">
        <v>25</v>
      </c>
      <c r="D47" s="22">
        <v>0</v>
      </c>
      <c r="E47" s="22">
        <f t="shared" si="0"/>
        <v>25</v>
      </c>
      <c r="F47" s="20">
        <v>0</v>
      </c>
      <c r="G47" s="20">
        <v>27</v>
      </c>
      <c r="H47" s="23">
        <f t="shared" si="1"/>
        <v>0.92592592592592593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5">
      <c r="A48" s="19" t="s">
        <v>164</v>
      </c>
      <c r="B48" s="21">
        <v>0</v>
      </c>
      <c r="C48" s="22">
        <v>28</v>
      </c>
      <c r="D48" s="22">
        <v>0</v>
      </c>
      <c r="E48" s="22">
        <f t="shared" si="0"/>
        <v>28</v>
      </c>
      <c r="F48" s="20">
        <v>0</v>
      </c>
      <c r="G48" s="20">
        <v>10</v>
      </c>
      <c r="H48" s="23">
        <f t="shared" si="1"/>
        <v>2.8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5">
      <c r="A49" s="19" t="s">
        <v>167</v>
      </c>
      <c r="B49" s="21">
        <v>2</v>
      </c>
      <c r="C49" s="22">
        <v>55</v>
      </c>
      <c r="D49" s="22">
        <v>0</v>
      </c>
      <c r="E49" s="22">
        <f t="shared" si="0"/>
        <v>57</v>
      </c>
      <c r="F49" s="20">
        <v>0</v>
      </c>
      <c r="G49" s="20">
        <v>61</v>
      </c>
      <c r="H49" s="23">
        <f>E49/G49</f>
        <v>0.93442622950819676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5">
      <c r="A50" s="19" t="s">
        <v>170</v>
      </c>
      <c r="B50" s="21">
        <v>1</v>
      </c>
      <c r="C50" s="22">
        <v>19</v>
      </c>
      <c r="D50" s="22">
        <v>0</v>
      </c>
      <c r="E50" s="22">
        <f t="shared" si="0"/>
        <v>20</v>
      </c>
      <c r="F50" s="20">
        <v>0</v>
      </c>
      <c r="G50" s="20">
        <v>18</v>
      </c>
      <c r="H50" s="23">
        <f t="shared" si="1"/>
        <v>1.1111111111111112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5">
      <c r="A51" s="19" t="s">
        <v>173</v>
      </c>
      <c r="B51" s="21">
        <v>6</v>
      </c>
      <c r="C51" s="22">
        <v>67</v>
      </c>
      <c r="D51" s="22">
        <v>0</v>
      </c>
      <c r="E51" s="22">
        <f t="shared" si="0"/>
        <v>73</v>
      </c>
      <c r="F51" s="20">
        <v>6</v>
      </c>
      <c r="G51" s="20">
        <v>69</v>
      </c>
      <c r="H51" s="23">
        <f t="shared" si="1"/>
        <v>1.0579710144927537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5">
      <c r="A52" s="19" t="s">
        <v>175</v>
      </c>
      <c r="B52" s="21">
        <v>0</v>
      </c>
      <c r="C52" s="22">
        <v>7</v>
      </c>
      <c r="D52" s="22">
        <v>0</v>
      </c>
      <c r="E52" s="22">
        <f t="shared" si="0"/>
        <v>7</v>
      </c>
      <c r="F52" s="20">
        <v>0</v>
      </c>
      <c r="G52" s="20">
        <v>2</v>
      </c>
      <c r="H52" s="23">
        <f t="shared" si="1"/>
        <v>3.5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5">
      <c r="A53" s="19" t="s">
        <v>178</v>
      </c>
      <c r="B53" s="21">
        <v>2</v>
      </c>
      <c r="C53" s="22">
        <v>14</v>
      </c>
      <c r="D53" s="22">
        <v>0</v>
      </c>
      <c r="E53" s="22">
        <f t="shared" si="0"/>
        <v>16</v>
      </c>
      <c r="F53" s="20">
        <v>0</v>
      </c>
      <c r="G53" s="20">
        <v>16</v>
      </c>
      <c r="H53" s="23">
        <f t="shared" si="1"/>
        <v>1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5">
      <c r="A54" s="19" t="s">
        <v>181</v>
      </c>
      <c r="B54" s="21">
        <v>33</v>
      </c>
      <c r="C54" s="22">
        <v>1902</v>
      </c>
      <c r="D54" s="22">
        <v>0</v>
      </c>
      <c r="E54" s="22">
        <v>1935</v>
      </c>
      <c r="F54" s="20">
        <v>10</v>
      </c>
      <c r="G54" s="20">
        <v>3333</v>
      </c>
      <c r="H54" s="23">
        <v>0.58055805580558051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5">
      <c r="A55" s="19" t="s">
        <v>210</v>
      </c>
      <c r="B55" s="21">
        <v>3</v>
      </c>
      <c r="C55" s="22">
        <v>16</v>
      </c>
      <c r="D55" s="22">
        <v>0</v>
      </c>
      <c r="E55" s="22">
        <f t="shared" ref="E55:E76" si="2">SUM(B55:D55)</f>
        <v>19</v>
      </c>
      <c r="F55" s="20">
        <v>3</v>
      </c>
      <c r="G55" s="20">
        <v>24</v>
      </c>
      <c r="H55" s="23">
        <f t="shared" ref="H55:H75" si="3">E55/G55</f>
        <v>0.79166666666666663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5">
      <c r="A56" s="19" t="s">
        <v>212</v>
      </c>
      <c r="B56" s="21">
        <v>0</v>
      </c>
      <c r="C56" s="22">
        <v>3</v>
      </c>
      <c r="D56" s="22">
        <v>0</v>
      </c>
      <c r="E56" s="22">
        <f t="shared" si="2"/>
        <v>3</v>
      </c>
      <c r="F56" s="20">
        <v>0</v>
      </c>
      <c r="G56" s="20">
        <v>8</v>
      </c>
      <c r="H56" s="23">
        <f t="shared" si="3"/>
        <v>0.375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5">
      <c r="A57" s="19" t="s">
        <v>215</v>
      </c>
      <c r="B57" s="21">
        <v>0</v>
      </c>
      <c r="C57" s="22">
        <v>28</v>
      </c>
      <c r="D57" s="22">
        <v>0</v>
      </c>
      <c r="E57" s="22">
        <f t="shared" si="2"/>
        <v>28</v>
      </c>
      <c r="F57" s="20">
        <v>0</v>
      </c>
      <c r="G57" s="20">
        <v>28</v>
      </c>
      <c r="H57" s="23">
        <f t="shared" si="3"/>
        <v>1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5">
      <c r="A58" s="19" t="s">
        <v>218</v>
      </c>
      <c r="B58" s="21">
        <v>1</v>
      </c>
      <c r="C58" s="22">
        <v>9</v>
      </c>
      <c r="D58" s="22">
        <v>0</v>
      </c>
      <c r="E58" s="22">
        <v>10</v>
      </c>
      <c r="F58" s="20">
        <v>1</v>
      </c>
      <c r="G58" s="20">
        <v>13</v>
      </c>
      <c r="H58" s="23">
        <v>0.76923076923076927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5">
      <c r="A59" s="19" t="s">
        <v>221</v>
      </c>
      <c r="B59" s="21">
        <v>4</v>
      </c>
      <c r="C59" s="22">
        <v>28</v>
      </c>
      <c r="D59" s="22">
        <v>0</v>
      </c>
      <c r="E59" s="22">
        <v>32</v>
      </c>
      <c r="F59" s="20">
        <v>3</v>
      </c>
      <c r="G59" s="20">
        <v>43</v>
      </c>
      <c r="H59" s="23">
        <v>0.7441860465116279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5">
      <c r="A60" s="19" t="s">
        <v>226</v>
      </c>
      <c r="B60" s="21">
        <v>12</v>
      </c>
      <c r="C60" s="22">
        <v>70</v>
      </c>
      <c r="D60" s="22">
        <v>0</v>
      </c>
      <c r="E60" s="22">
        <f t="shared" si="2"/>
        <v>82</v>
      </c>
      <c r="F60" s="20">
        <v>7</v>
      </c>
      <c r="G60" s="20">
        <v>50</v>
      </c>
      <c r="H60" s="23">
        <f t="shared" si="3"/>
        <v>1.64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5">
      <c r="A61" s="19" t="s">
        <v>229</v>
      </c>
      <c r="B61" s="21">
        <v>0</v>
      </c>
      <c r="C61" s="22">
        <v>0</v>
      </c>
      <c r="D61" s="22">
        <v>0</v>
      </c>
      <c r="E61" s="22">
        <f t="shared" si="2"/>
        <v>0</v>
      </c>
      <c r="F61" s="20">
        <v>0</v>
      </c>
      <c r="G61" s="20">
        <v>39</v>
      </c>
      <c r="H61" s="23">
        <f t="shared" si="3"/>
        <v>0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5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20">
        <v>161</v>
      </c>
      <c r="H62" s="23">
        <f t="shared" si="3"/>
        <v>0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5">
      <c r="A63" s="19" t="s">
        <v>235</v>
      </c>
      <c r="B63" s="21">
        <v>3</v>
      </c>
      <c r="C63" s="22">
        <v>44</v>
      </c>
      <c r="D63" s="22">
        <v>0</v>
      </c>
      <c r="E63" s="22">
        <f t="shared" si="2"/>
        <v>47</v>
      </c>
      <c r="F63" s="20">
        <v>0</v>
      </c>
      <c r="G63" s="20">
        <v>17</v>
      </c>
      <c r="H63" s="23">
        <f t="shared" si="3"/>
        <v>2.7647058823529411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5">
      <c r="A64" s="19" t="s">
        <v>238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20">
        <v>3</v>
      </c>
      <c r="H64" s="23">
        <f t="shared" si="3"/>
        <v>0.66666666666666663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5">
      <c r="A65" s="19" t="s">
        <v>241</v>
      </c>
      <c r="B65" s="21">
        <v>4</v>
      </c>
      <c r="C65" s="22">
        <v>65</v>
      </c>
      <c r="D65" s="22">
        <v>0</v>
      </c>
      <c r="E65" s="22">
        <f t="shared" si="2"/>
        <v>69</v>
      </c>
      <c r="F65" s="20">
        <v>4</v>
      </c>
      <c r="G65" s="20">
        <v>66</v>
      </c>
      <c r="H65" s="23">
        <f t="shared" si="3"/>
        <v>1.0454545454545454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5">
      <c r="A66" s="19" t="s">
        <v>244</v>
      </c>
      <c r="B66" s="21">
        <v>3</v>
      </c>
      <c r="C66" s="22">
        <v>63</v>
      </c>
      <c r="D66" s="22">
        <v>0</v>
      </c>
      <c r="E66" s="22">
        <f t="shared" si="2"/>
        <v>66</v>
      </c>
      <c r="F66" s="20">
        <v>0</v>
      </c>
      <c r="G66" s="20">
        <v>66</v>
      </c>
      <c r="H66" s="23">
        <f t="shared" si="3"/>
        <v>1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5">
      <c r="A67" s="19" t="s">
        <v>248</v>
      </c>
      <c r="B67" s="21">
        <v>3</v>
      </c>
      <c r="C67" s="22">
        <v>43</v>
      </c>
      <c r="D67" s="22">
        <v>0</v>
      </c>
      <c r="E67" s="22">
        <f t="shared" si="2"/>
        <v>46</v>
      </c>
      <c r="F67" s="20">
        <v>3</v>
      </c>
      <c r="G67" s="20">
        <v>52</v>
      </c>
      <c r="H67" s="23">
        <f t="shared" si="3"/>
        <v>0.88461538461538458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5">
      <c r="A68" s="19" t="s">
        <v>251</v>
      </c>
      <c r="B68" s="21">
        <v>2</v>
      </c>
      <c r="C68" s="22">
        <v>51</v>
      </c>
      <c r="D68" s="22">
        <v>0</v>
      </c>
      <c r="E68" s="22">
        <f t="shared" si="2"/>
        <v>53</v>
      </c>
      <c r="F68" s="20">
        <v>0</v>
      </c>
      <c r="G68" s="20">
        <v>68</v>
      </c>
      <c r="H68" s="23">
        <f t="shared" si="3"/>
        <v>0.77941176470588236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5">
      <c r="A69" s="19" t="s">
        <v>254</v>
      </c>
      <c r="B69" s="21">
        <v>7</v>
      </c>
      <c r="C69" s="22">
        <v>33</v>
      </c>
      <c r="D69" s="22">
        <v>0</v>
      </c>
      <c r="E69" s="22">
        <f t="shared" si="2"/>
        <v>40</v>
      </c>
      <c r="F69" s="20">
        <v>3</v>
      </c>
      <c r="G69" s="20">
        <v>40</v>
      </c>
      <c r="H69" s="23">
        <f t="shared" si="3"/>
        <v>1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5">
      <c r="A70" s="19" t="s">
        <v>257</v>
      </c>
      <c r="B70" s="21">
        <v>1</v>
      </c>
      <c r="C70" s="22">
        <v>18</v>
      </c>
      <c r="D70" s="22">
        <v>0</v>
      </c>
      <c r="E70" s="22">
        <f t="shared" si="2"/>
        <v>19</v>
      </c>
      <c r="F70" s="20">
        <v>0</v>
      </c>
      <c r="G70" s="20">
        <v>21</v>
      </c>
      <c r="H70" s="23">
        <f t="shared" si="3"/>
        <v>0.90476190476190477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5">
      <c r="A71" s="17" t="s">
        <v>260</v>
      </c>
      <c r="B71" s="21">
        <v>34</v>
      </c>
      <c r="C71" s="22">
        <v>1486</v>
      </c>
      <c r="D71" s="22">
        <v>0</v>
      </c>
      <c r="E71" s="22">
        <v>1520</v>
      </c>
      <c r="F71" s="20">
        <v>1</v>
      </c>
      <c r="G71" s="20">
        <v>1583</v>
      </c>
      <c r="H71" s="23">
        <v>0.96020214782059377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5">
      <c r="A72" s="19" t="s">
        <v>279</v>
      </c>
      <c r="B72" s="21">
        <v>13</v>
      </c>
      <c r="C72" s="22">
        <v>40</v>
      </c>
      <c r="D72" s="22">
        <v>0</v>
      </c>
      <c r="E72" s="22">
        <v>53</v>
      </c>
      <c r="F72" s="20">
        <v>7</v>
      </c>
      <c r="G72" s="20">
        <v>55</v>
      </c>
      <c r="H72" s="23">
        <v>0.96363636363636362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5">
      <c r="A73" s="19" t="s">
        <v>283</v>
      </c>
      <c r="B73" s="21">
        <v>11</v>
      </c>
      <c r="C73" s="22">
        <v>51</v>
      </c>
      <c r="D73" s="22">
        <v>0</v>
      </c>
      <c r="E73" s="22">
        <f t="shared" si="2"/>
        <v>62</v>
      </c>
      <c r="F73" s="20">
        <v>3</v>
      </c>
      <c r="G73" s="20">
        <v>69</v>
      </c>
      <c r="H73" s="23">
        <f t="shared" si="3"/>
        <v>0.89855072463768115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5">
      <c r="A74" s="19" t="s">
        <v>286</v>
      </c>
      <c r="B74" s="21">
        <v>1</v>
      </c>
      <c r="C74" s="22">
        <v>12</v>
      </c>
      <c r="D74" s="22">
        <v>0</v>
      </c>
      <c r="E74" s="22">
        <f t="shared" si="2"/>
        <v>13</v>
      </c>
      <c r="F74" s="20">
        <v>0</v>
      </c>
      <c r="G74" s="20">
        <v>12</v>
      </c>
      <c r="H74" s="23">
        <f t="shared" si="3"/>
        <v>1.0833333333333333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5">
      <c r="A75" s="19" t="s">
        <v>289</v>
      </c>
      <c r="B75" s="21">
        <v>0</v>
      </c>
      <c r="C75" s="22">
        <v>10</v>
      </c>
      <c r="D75" s="22">
        <v>0</v>
      </c>
      <c r="E75" s="22">
        <f t="shared" si="2"/>
        <v>10</v>
      </c>
      <c r="F75" s="20">
        <v>0</v>
      </c>
      <c r="G75" s="20">
        <v>17</v>
      </c>
      <c r="H75" s="23">
        <f t="shared" si="3"/>
        <v>0.58823529411764708</v>
      </c>
    </row>
    <row r="76" spans="1:20" ht="13.8" thickBot="1" x14ac:dyDescent="0.3">
      <c r="A76" s="27" t="s">
        <v>514</v>
      </c>
      <c r="B76" s="29">
        <v>802</v>
      </c>
      <c r="C76" s="27">
        <v>52</v>
      </c>
      <c r="D76" s="27">
        <v>0</v>
      </c>
      <c r="E76" s="27">
        <f t="shared" si="2"/>
        <v>854</v>
      </c>
      <c r="F76" s="28">
        <v>0</v>
      </c>
      <c r="G76" s="28">
        <v>900</v>
      </c>
      <c r="H76" s="30">
        <f>E76/G76</f>
        <v>0.94888888888888889</v>
      </c>
    </row>
    <row r="77" spans="1:20" ht="13.8" thickTop="1" x14ac:dyDescent="0.25">
      <c r="A77" s="22"/>
      <c r="B77" s="21">
        <f>SUM(B3:B76)</f>
        <v>1081</v>
      </c>
      <c r="C77" s="97">
        <f>SUM(C3:C76)</f>
        <v>5855</v>
      </c>
      <c r="D77" s="97">
        <f>SUM(D3:D76)</f>
        <v>16</v>
      </c>
      <c r="E77" s="97">
        <f t="shared" ref="E77:G77" si="4">SUM(E3:E76)</f>
        <v>6952</v>
      </c>
      <c r="F77" s="22">
        <f t="shared" si="4"/>
        <v>156</v>
      </c>
      <c r="G77" s="104">
        <f t="shared" si="4"/>
        <v>9129</v>
      </c>
      <c r="H77" s="93">
        <f>E77/G77</f>
        <v>0.76152919268265962</v>
      </c>
    </row>
    <row r="78" spans="1:20" x14ac:dyDescent="0.25">
      <c r="A78" s="22"/>
      <c r="B78" s="21"/>
      <c r="C78" s="22"/>
      <c r="D78" s="22"/>
      <c r="E78" s="22"/>
      <c r="F78" s="22"/>
      <c r="G78" s="22"/>
      <c r="H78" s="33"/>
    </row>
    <row r="79" spans="1:20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20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20" x14ac:dyDescent="0.25">
      <c r="A81" s="19"/>
      <c r="B81" s="19"/>
      <c r="C81" s="19"/>
      <c r="D81" s="22"/>
      <c r="E81" s="19"/>
      <c r="F81" s="19"/>
      <c r="G81" s="19"/>
      <c r="I81" s="35"/>
    </row>
    <row r="82" spans="1:20" ht="14.4" customHeight="1" x14ac:dyDescent="0.25">
      <c r="A82" s="19"/>
      <c r="B82" s="19"/>
      <c r="C82" s="19"/>
      <c r="D82" s="22"/>
      <c r="E82" s="19"/>
      <c r="F82" s="19"/>
      <c r="G82" s="19"/>
    </row>
    <row r="83" spans="1:20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x14ac:dyDescent="0.25">
      <c r="A90" s="19"/>
      <c r="B90" s="19"/>
      <c r="C90" s="19"/>
      <c r="D90" s="22"/>
      <c r="E90" s="19"/>
      <c r="F90" s="19"/>
      <c r="G90" s="19"/>
    </row>
    <row r="91" spans="1:20" s="38" customFormat="1" x14ac:dyDescent="0.25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5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5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8" customFormat="1" x14ac:dyDescent="0.25">
      <c r="A98" s="41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9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C108" sqref="C108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35">
        <v>44409</v>
      </c>
      <c r="E1" s="136"/>
      <c r="F1" s="136"/>
      <c r="G1" s="136"/>
      <c r="H1" s="136"/>
      <c r="I1" s="137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516</v>
      </c>
      <c r="I2" s="14" t="s">
        <v>8</v>
      </c>
      <c r="J2" s="15" t="s">
        <v>9</v>
      </c>
      <c r="K2" s="16"/>
    </row>
    <row r="3" spans="1:11" s="119" customFormat="1" x14ac:dyDescent="0.25">
      <c r="A3" s="112" t="s">
        <v>10</v>
      </c>
      <c r="B3" s="113" t="s">
        <v>11</v>
      </c>
      <c r="C3" s="114" t="s">
        <v>12</v>
      </c>
      <c r="D3" s="115">
        <v>0</v>
      </c>
      <c r="E3" s="116">
        <v>12</v>
      </c>
      <c r="F3" s="116">
        <v>0</v>
      </c>
      <c r="G3" s="116">
        <f>SUM(D3:F3)</f>
        <v>12</v>
      </c>
      <c r="H3" s="114">
        <v>0</v>
      </c>
      <c r="I3" s="114">
        <v>21</v>
      </c>
      <c r="J3" s="117">
        <f>G3/I3</f>
        <v>0.5714285714285714</v>
      </c>
      <c r="K3" s="118"/>
    </row>
    <row r="4" spans="1:11" s="119" customFormat="1" x14ac:dyDescent="0.25">
      <c r="A4" s="112" t="s">
        <v>13</v>
      </c>
      <c r="B4" s="113" t="s">
        <v>14</v>
      </c>
      <c r="C4" s="114" t="s">
        <v>14</v>
      </c>
      <c r="D4" s="115">
        <v>0</v>
      </c>
      <c r="E4" s="116">
        <v>0</v>
      </c>
      <c r="F4" s="116">
        <v>0</v>
      </c>
      <c r="G4" s="116">
        <f t="shared" ref="G4:G67" si="0">SUM(D4:F4)</f>
        <v>0</v>
      </c>
      <c r="H4" s="114">
        <v>0</v>
      </c>
      <c r="I4" s="114">
        <v>14</v>
      </c>
      <c r="J4" s="117">
        <f t="shared" ref="J4:J67" si="1">G4/I4</f>
        <v>0</v>
      </c>
      <c r="K4" s="118"/>
    </row>
    <row r="5" spans="1:11" s="119" customFormat="1" x14ac:dyDescent="0.25">
      <c r="A5" s="112" t="s">
        <v>15</v>
      </c>
      <c r="B5" s="113" t="s">
        <v>16</v>
      </c>
      <c r="C5" s="114" t="s">
        <v>16</v>
      </c>
      <c r="D5" s="115">
        <v>0</v>
      </c>
      <c r="E5" s="116">
        <v>0</v>
      </c>
      <c r="F5" s="116">
        <v>0</v>
      </c>
      <c r="G5" s="116">
        <f t="shared" si="0"/>
        <v>0</v>
      </c>
      <c r="H5" s="114">
        <v>0</v>
      </c>
      <c r="I5" s="114">
        <v>3</v>
      </c>
      <c r="J5" s="117">
        <f t="shared" si="1"/>
        <v>0</v>
      </c>
      <c r="K5" s="118"/>
    </row>
    <row r="6" spans="1:11" s="119" customFormat="1" x14ac:dyDescent="0.25">
      <c r="A6" s="112" t="s">
        <v>17</v>
      </c>
      <c r="B6" s="113" t="s">
        <v>18</v>
      </c>
      <c r="C6" s="114" t="s">
        <v>19</v>
      </c>
      <c r="D6" s="115">
        <v>0</v>
      </c>
      <c r="E6" s="116">
        <v>5</v>
      </c>
      <c r="F6" s="116">
        <v>0</v>
      </c>
      <c r="G6" s="116">
        <f t="shared" si="0"/>
        <v>5</v>
      </c>
      <c r="H6" s="114">
        <v>0</v>
      </c>
      <c r="I6" s="114">
        <v>14</v>
      </c>
      <c r="J6" s="117">
        <f t="shared" si="1"/>
        <v>0.35714285714285715</v>
      </c>
      <c r="K6" s="118"/>
    </row>
    <row r="7" spans="1:11" s="119" customFormat="1" x14ac:dyDescent="0.25">
      <c r="A7" s="112" t="s">
        <v>20</v>
      </c>
      <c r="B7" s="113" t="s">
        <v>18</v>
      </c>
      <c r="C7" s="114" t="s">
        <v>21</v>
      </c>
      <c r="D7" s="115">
        <v>1</v>
      </c>
      <c r="E7" s="116">
        <v>16</v>
      </c>
      <c r="F7" s="116">
        <v>0</v>
      </c>
      <c r="G7" s="116">
        <f t="shared" si="0"/>
        <v>17</v>
      </c>
      <c r="H7" s="114">
        <v>0</v>
      </c>
      <c r="I7" s="114">
        <v>22</v>
      </c>
      <c r="J7" s="117">
        <f t="shared" si="1"/>
        <v>0.77272727272727271</v>
      </c>
      <c r="K7" s="118"/>
    </row>
    <row r="8" spans="1:11" s="119" customFormat="1" x14ac:dyDescent="0.25">
      <c r="A8" s="112" t="s">
        <v>22</v>
      </c>
      <c r="B8" s="113" t="s">
        <v>23</v>
      </c>
      <c r="C8" s="114" t="s">
        <v>24</v>
      </c>
      <c r="D8" s="115">
        <v>1</v>
      </c>
      <c r="E8" s="116">
        <v>8</v>
      </c>
      <c r="F8" s="116">
        <v>0</v>
      </c>
      <c r="G8" s="116">
        <f t="shared" si="0"/>
        <v>9</v>
      </c>
      <c r="H8" s="114">
        <v>0</v>
      </c>
      <c r="I8" s="114">
        <v>12</v>
      </c>
      <c r="J8" s="117">
        <f>G8/I8</f>
        <v>0.75</v>
      </c>
      <c r="K8" s="118"/>
    </row>
    <row r="9" spans="1:11" s="119" customFormat="1" x14ac:dyDescent="0.25">
      <c r="A9" s="112" t="s">
        <v>25</v>
      </c>
      <c r="B9" s="113" t="s">
        <v>26</v>
      </c>
      <c r="C9" s="114" t="s">
        <v>27</v>
      </c>
      <c r="D9" s="115">
        <v>6</v>
      </c>
      <c r="E9" s="116">
        <v>14</v>
      </c>
      <c r="F9" s="116">
        <v>0</v>
      </c>
      <c r="G9" s="116">
        <f t="shared" si="0"/>
        <v>20</v>
      </c>
      <c r="H9" s="114">
        <v>6</v>
      </c>
      <c r="I9" s="114">
        <v>60</v>
      </c>
      <c r="J9" s="117">
        <f t="shared" si="1"/>
        <v>0.33333333333333331</v>
      </c>
      <c r="K9" s="118"/>
    </row>
    <row r="10" spans="1:11" x14ac:dyDescent="0.25">
      <c r="A10" s="18" t="s">
        <v>28</v>
      </c>
      <c r="B10" s="19" t="s">
        <v>29</v>
      </c>
      <c r="C10" s="20" t="s">
        <v>30</v>
      </c>
      <c r="D10" s="21">
        <v>13</v>
      </c>
      <c r="E10" s="22">
        <v>13</v>
      </c>
      <c r="F10" s="22">
        <v>0</v>
      </c>
      <c r="G10" s="22">
        <f t="shared" si="0"/>
        <v>26</v>
      </c>
      <c r="H10" s="20">
        <v>0</v>
      </c>
      <c r="I10" s="20">
        <v>6</v>
      </c>
      <c r="J10" s="23">
        <f t="shared" si="1"/>
        <v>4.333333333333333</v>
      </c>
    </row>
    <row r="11" spans="1:11" s="119" customFormat="1" x14ac:dyDescent="0.25">
      <c r="A11" s="112" t="s">
        <v>31</v>
      </c>
      <c r="B11" s="113" t="s">
        <v>32</v>
      </c>
      <c r="C11" s="114" t="s">
        <v>33</v>
      </c>
      <c r="D11" s="115">
        <v>6</v>
      </c>
      <c r="E11" s="116">
        <v>42</v>
      </c>
      <c r="F11" s="116">
        <v>0</v>
      </c>
      <c r="G11" s="116">
        <f t="shared" si="0"/>
        <v>48</v>
      </c>
      <c r="H11" s="114">
        <v>6</v>
      </c>
      <c r="I11" s="114">
        <v>69</v>
      </c>
      <c r="J11" s="117">
        <f t="shared" si="1"/>
        <v>0.69565217391304346</v>
      </c>
      <c r="K11" s="118"/>
    </row>
    <row r="12" spans="1:11" s="119" customFormat="1" x14ac:dyDescent="0.25">
      <c r="A12" s="112" t="s">
        <v>34</v>
      </c>
      <c r="B12" s="113" t="s">
        <v>32</v>
      </c>
      <c r="C12" s="114" t="s">
        <v>35</v>
      </c>
      <c r="D12" s="115">
        <v>2</v>
      </c>
      <c r="E12" s="116">
        <v>31</v>
      </c>
      <c r="F12" s="116">
        <v>0</v>
      </c>
      <c r="G12" s="116">
        <f t="shared" si="0"/>
        <v>33</v>
      </c>
      <c r="H12" s="114">
        <v>2</v>
      </c>
      <c r="I12" s="114">
        <v>165</v>
      </c>
      <c r="J12" s="117">
        <f t="shared" si="1"/>
        <v>0.2</v>
      </c>
      <c r="K12" s="118"/>
    </row>
    <row r="13" spans="1:11" s="119" customFormat="1" x14ac:dyDescent="0.25">
      <c r="A13" s="112" t="s">
        <v>36</v>
      </c>
      <c r="B13" s="113" t="s">
        <v>37</v>
      </c>
      <c r="C13" s="114" t="s">
        <v>38</v>
      </c>
      <c r="D13" s="115">
        <v>1</v>
      </c>
      <c r="E13" s="116">
        <v>31</v>
      </c>
      <c r="F13" s="116">
        <v>0</v>
      </c>
      <c r="G13" s="116">
        <f t="shared" si="0"/>
        <v>32</v>
      </c>
      <c r="H13" s="114">
        <v>1</v>
      </c>
      <c r="I13" s="114">
        <v>44</v>
      </c>
      <c r="J13" s="117">
        <f t="shared" si="1"/>
        <v>0.72727272727272729</v>
      </c>
      <c r="K13" s="118"/>
    </row>
    <row r="14" spans="1:11" s="119" customFormat="1" x14ac:dyDescent="0.25">
      <c r="A14" s="112" t="s">
        <v>39</v>
      </c>
      <c r="B14" s="113" t="s">
        <v>37</v>
      </c>
      <c r="C14" s="114" t="s">
        <v>40</v>
      </c>
      <c r="D14" s="115">
        <v>0</v>
      </c>
      <c r="E14" s="116">
        <v>0</v>
      </c>
      <c r="F14" s="116">
        <v>0</v>
      </c>
      <c r="G14" s="116">
        <f t="shared" si="0"/>
        <v>0</v>
      </c>
      <c r="H14" s="114">
        <v>0</v>
      </c>
      <c r="I14" s="114">
        <v>0</v>
      </c>
      <c r="J14" s="117">
        <v>0</v>
      </c>
      <c r="K14" s="118"/>
    </row>
    <row r="15" spans="1:11" x14ac:dyDescent="0.25">
      <c r="A15" s="18" t="s">
        <v>41</v>
      </c>
      <c r="B15" s="19" t="s">
        <v>42</v>
      </c>
      <c r="C15" s="20" t="s">
        <v>43</v>
      </c>
      <c r="D15" s="21">
        <v>5</v>
      </c>
      <c r="E15" s="22">
        <v>25</v>
      </c>
      <c r="F15" s="22">
        <v>0</v>
      </c>
      <c r="G15" s="22">
        <f t="shared" si="0"/>
        <v>30</v>
      </c>
      <c r="H15" s="20">
        <v>5</v>
      </c>
      <c r="I15" s="20">
        <v>31</v>
      </c>
      <c r="J15" s="23">
        <f t="shared" si="1"/>
        <v>0.967741935483871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>
        <v>6</v>
      </c>
      <c r="E16" s="22">
        <v>59</v>
      </c>
      <c r="F16" s="22">
        <v>0</v>
      </c>
      <c r="G16" s="22">
        <f t="shared" si="0"/>
        <v>65</v>
      </c>
      <c r="H16" s="20">
        <v>7</v>
      </c>
      <c r="I16" s="20">
        <v>19</v>
      </c>
      <c r="J16" s="23">
        <f t="shared" si="1"/>
        <v>3.4210526315789473</v>
      </c>
    </row>
    <row r="17" spans="1:22" s="119" customFormat="1" x14ac:dyDescent="0.25">
      <c r="A17" s="112" t="s">
        <v>47</v>
      </c>
      <c r="B17" s="113" t="s">
        <v>48</v>
      </c>
      <c r="C17" s="114" t="s">
        <v>49</v>
      </c>
      <c r="D17" s="115">
        <v>12</v>
      </c>
      <c r="E17" s="116">
        <v>125</v>
      </c>
      <c r="F17" s="116">
        <v>0</v>
      </c>
      <c r="G17" s="116">
        <f t="shared" si="0"/>
        <v>137</v>
      </c>
      <c r="H17" s="114">
        <v>0</v>
      </c>
      <c r="I17" s="114">
        <v>195</v>
      </c>
      <c r="J17" s="117">
        <f t="shared" si="1"/>
        <v>0.70256410256410251</v>
      </c>
      <c r="K17" s="118"/>
    </row>
    <row r="18" spans="1:22" x14ac:dyDescent="0.25">
      <c r="A18" s="18" t="s">
        <v>50</v>
      </c>
      <c r="B18" s="19" t="s">
        <v>48</v>
      </c>
      <c r="C18" s="20" t="s">
        <v>51</v>
      </c>
      <c r="D18" s="21">
        <v>1</v>
      </c>
      <c r="E18" s="22">
        <v>123</v>
      </c>
      <c r="F18" s="22">
        <v>0</v>
      </c>
      <c r="G18" s="22">
        <f t="shared" si="0"/>
        <v>124</v>
      </c>
      <c r="H18" s="20">
        <v>0</v>
      </c>
      <c r="I18" s="20">
        <v>106</v>
      </c>
      <c r="J18" s="23">
        <f t="shared" si="1"/>
        <v>1.1698113207547169</v>
      </c>
    </row>
    <row r="19" spans="1:22" s="119" customFormat="1" x14ac:dyDescent="0.25">
      <c r="A19" s="112" t="s">
        <v>52</v>
      </c>
      <c r="B19" s="113" t="s">
        <v>53</v>
      </c>
      <c r="C19" s="114" t="s">
        <v>54</v>
      </c>
      <c r="D19" s="115">
        <v>0</v>
      </c>
      <c r="E19" s="116">
        <v>5</v>
      </c>
      <c r="F19" s="116">
        <v>0</v>
      </c>
      <c r="G19" s="116">
        <f t="shared" si="0"/>
        <v>5</v>
      </c>
      <c r="H19" s="114">
        <v>0</v>
      </c>
      <c r="I19" s="114">
        <v>7</v>
      </c>
      <c r="J19" s="117">
        <f t="shared" si="1"/>
        <v>0.7142857142857143</v>
      </c>
      <c r="K19" s="118"/>
    </row>
    <row r="20" spans="1:22" s="119" customFormat="1" x14ac:dyDescent="0.25">
      <c r="A20" s="112" t="s">
        <v>55</v>
      </c>
      <c r="B20" s="113" t="s">
        <v>56</v>
      </c>
      <c r="C20" s="114" t="s">
        <v>57</v>
      </c>
      <c r="D20" s="115">
        <v>4</v>
      </c>
      <c r="E20" s="116">
        <v>114</v>
      </c>
      <c r="F20" s="116">
        <v>0</v>
      </c>
      <c r="G20" s="116">
        <f t="shared" si="0"/>
        <v>118</v>
      </c>
      <c r="H20" s="114">
        <v>0</v>
      </c>
      <c r="I20" s="114">
        <v>154</v>
      </c>
      <c r="J20" s="117">
        <f>G20/I20</f>
        <v>0.76623376623376627</v>
      </c>
      <c r="K20" s="118"/>
    </row>
    <row r="21" spans="1:22" x14ac:dyDescent="0.25">
      <c r="A21" s="18" t="s">
        <v>58</v>
      </c>
      <c r="B21" s="19" t="s">
        <v>56</v>
      </c>
      <c r="C21" s="20" t="s">
        <v>59</v>
      </c>
      <c r="D21" s="21">
        <v>0</v>
      </c>
      <c r="E21" s="22">
        <v>6</v>
      </c>
      <c r="F21" s="22">
        <v>0</v>
      </c>
      <c r="G21" s="22">
        <f t="shared" si="0"/>
        <v>6</v>
      </c>
      <c r="H21" s="20">
        <v>0</v>
      </c>
      <c r="I21" s="20">
        <v>6</v>
      </c>
      <c r="J21" s="23">
        <f>G21/I21</f>
        <v>1</v>
      </c>
    </row>
    <row r="22" spans="1:22" s="119" customFormat="1" x14ac:dyDescent="0.25">
      <c r="A22" s="112" t="s">
        <v>60</v>
      </c>
      <c r="B22" s="113" t="s">
        <v>61</v>
      </c>
      <c r="C22" s="114" t="s">
        <v>62</v>
      </c>
      <c r="D22" s="115">
        <v>2</v>
      </c>
      <c r="E22" s="116">
        <v>3</v>
      </c>
      <c r="F22" s="116">
        <v>0</v>
      </c>
      <c r="G22" s="116">
        <f t="shared" si="0"/>
        <v>5</v>
      </c>
      <c r="H22" s="114">
        <v>2</v>
      </c>
      <c r="I22" s="114">
        <v>10</v>
      </c>
      <c r="J22" s="117">
        <f t="shared" si="1"/>
        <v>0.5</v>
      </c>
      <c r="K22" s="118"/>
    </row>
    <row r="23" spans="1:22" x14ac:dyDescent="0.25">
      <c r="A23" s="18" t="s">
        <v>63</v>
      </c>
      <c r="B23" s="19" t="s">
        <v>64</v>
      </c>
      <c r="C23" s="20" t="s">
        <v>65</v>
      </c>
      <c r="D23" s="21">
        <v>6</v>
      </c>
      <c r="E23" s="22">
        <v>14</v>
      </c>
      <c r="F23" s="22">
        <v>0</v>
      </c>
      <c r="G23" s="22">
        <f t="shared" si="0"/>
        <v>20</v>
      </c>
      <c r="H23" s="20">
        <v>6</v>
      </c>
      <c r="I23" s="20">
        <v>24</v>
      </c>
      <c r="J23" s="23">
        <f t="shared" si="1"/>
        <v>0.83333333333333337</v>
      </c>
    </row>
    <row r="24" spans="1:22" s="119" customFormat="1" x14ac:dyDescent="0.25">
      <c r="A24" s="112" t="s">
        <v>66</v>
      </c>
      <c r="B24" s="113" t="s">
        <v>67</v>
      </c>
      <c r="C24" s="114" t="s">
        <v>68</v>
      </c>
      <c r="D24" s="115">
        <v>3</v>
      </c>
      <c r="E24" s="116">
        <v>24</v>
      </c>
      <c r="F24" s="116">
        <v>0</v>
      </c>
      <c r="G24" s="116">
        <f t="shared" si="0"/>
        <v>27</v>
      </c>
      <c r="H24" s="114">
        <v>0</v>
      </c>
      <c r="I24" s="114">
        <v>74</v>
      </c>
      <c r="J24" s="117">
        <f t="shared" si="1"/>
        <v>0.36486486486486486</v>
      </c>
      <c r="K24" s="118"/>
    </row>
    <row r="25" spans="1:22" s="119" customFormat="1" x14ac:dyDescent="0.25">
      <c r="A25" s="112" t="s">
        <v>69</v>
      </c>
      <c r="B25" s="113" t="s">
        <v>67</v>
      </c>
      <c r="C25" s="114" t="s">
        <v>70</v>
      </c>
      <c r="D25" s="115">
        <v>1</v>
      </c>
      <c r="E25" s="116">
        <v>16</v>
      </c>
      <c r="F25" s="116">
        <v>0</v>
      </c>
      <c r="G25" s="116">
        <f t="shared" si="0"/>
        <v>17</v>
      </c>
      <c r="H25" s="114">
        <v>1</v>
      </c>
      <c r="I25" s="114">
        <v>33</v>
      </c>
      <c r="J25" s="117">
        <f t="shared" si="1"/>
        <v>0.51515151515151514</v>
      </c>
      <c r="K25" s="118"/>
    </row>
    <row r="26" spans="1:22" s="119" customFormat="1" x14ac:dyDescent="0.25">
      <c r="A26" s="112" t="s">
        <v>71</v>
      </c>
      <c r="B26" s="113" t="s">
        <v>72</v>
      </c>
      <c r="C26" s="114" t="s">
        <v>73</v>
      </c>
      <c r="D26" s="115">
        <v>0</v>
      </c>
      <c r="E26" s="116">
        <v>0</v>
      </c>
      <c r="F26" s="116">
        <v>0</v>
      </c>
      <c r="G26" s="116">
        <f t="shared" si="0"/>
        <v>0</v>
      </c>
      <c r="H26" s="114">
        <v>0</v>
      </c>
      <c r="I26" s="114">
        <v>10</v>
      </c>
      <c r="J26" s="117">
        <f t="shared" si="1"/>
        <v>0</v>
      </c>
      <c r="K26" s="118"/>
    </row>
    <row r="27" spans="1:22" x14ac:dyDescent="0.25">
      <c r="A27" s="18" t="s">
        <v>74</v>
      </c>
      <c r="B27" s="19" t="s">
        <v>72</v>
      </c>
      <c r="C27" s="20" t="s">
        <v>75</v>
      </c>
      <c r="D27" s="21">
        <v>5</v>
      </c>
      <c r="E27" s="22">
        <v>15</v>
      </c>
      <c r="F27" s="22">
        <v>0</v>
      </c>
      <c r="G27" s="22">
        <f t="shared" si="0"/>
        <v>20</v>
      </c>
      <c r="H27" s="20">
        <v>2</v>
      </c>
      <c r="I27" s="20">
        <v>10</v>
      </c>
      <c r="J27" s="23">
        <f t="shared" si="1"/>
        <v>2</v>
      </c>
    </row>
    <row r="28" spans="1:22" x14ac:dyDescent="0.25">
      <c r="A28" s="18" t="s">
        <v>76</v>
      </c>
      <c r="B28" s="19" t="s">
        <v>77</v>
      </c>
      <c r="C28" s="20" t="s">
        <v>78</v>
      </c>
      <c r="D28" s="21">
        <v>3</v>
      </c>
      <c r="E28" s="22">
        <v>27</v>
      </c>
      <c r="F28" s="22">
        <v>0</v>
      </c>
      <c r="G28" s="22">
        <f t="shared" si="0"/>
        <v>30</v>
      </c>
      <c r="H28" s="20">
        <v>0</v>
      </c>
      <c r="I28" s="20">
        <v>34</v>
      </c>
      <c r="J28" s="23">
        <f t="shared" si="1"/>
        <v>0.88235294117647056</v>
      </c>
    </row>
    <row r="29" spans="1:22" s="119" customFormat="1" x14ac:dyDescent="0.25">
      <c r="A29" s="112" t="s">
        <v>79</v>
      </c>
      <c r="B29" s="113" t="s">
        <v>80</v>
      </c>
      <c r="C29" s="114" t="s">
        <v>81</v>
      </c>
      <c r="D29" s="115">
        <v>0</v>
      </c>
      <c r="E29" s="116">
        <v>0</v>
      </c>
      <c r="F29" s="116">
        <v>0</v>
      </c>
      <c r="G29" s="116">
        <f t="shared" si="0"/>
        <v>0</v>
      </c>
      <c r="H29" s="114">
        <v>0</v>
      </c>
      <c r="I29" s="114">
        <v>1</v>
      </c>
      <c r="J29" s="117">
        <f t="shared" si="1"/>
        <v>0</v>
      </c>
      <c r="K29" s="118"/>
    </row>
    <row r="30" spans="1:22" x14ac:dyDescent="0.25">
      <c r="A30" s="18" t="s">
        <v>82</v>
      </c>
      <c r="B30" s="19" t="s">
        <v>83</v>
      </c>
      <c r="C30" s="20" t="s">
        <v>84</v>
      </c>
      <c r="D30" s="21">
        <v>0</v>
      </c>
      <c r="E30" s="22">
        <v>3</v>
      </c>
      <c r="F30" s="22">
        <v>0</v>
      </c>
      <c r="G30" s="22">
        <f t="shared" si="0"/>
        <v>3</v>
      </c>
      <c r="H30" s="20">
        <v>0</v>
      </c>
      <c r="I30" s="20">
        <v>2</v>
      </c>
      <c r="J30" s="23">
        <f t="shared" si="1"/>
        <v>1.5</v>
      </c>
    </row>
    <row r="31" spans="1:22" s="119" customFormat="1" x14ac:dyDescent="0.25">
      <c r="A31" s="112" t="s">
        <v>85</v>
      </c>
      <c r="B31" s="113" t="s">
        <v>86</v>
      </c>
      <c r="C31" s="114" t="s">
        <v>87</v>
      </c>
      <c r="D31" s="115">
        <v>5</v>
      </c>
      <c r="E31" s="116">
        <v>61</v>
      </c>
      <c r="F31" s="116">
        <v>0</v>
      </c>
      <c r="G31" s="116">
        <f t="shared" si="0"/>
        <v>66</v>
      </c>
      <c r="H31" s="114">
        <v>0</v>
      </c>
      <c r="I31" s="114">
        <v>171</v>
      </c>
      <c r="J31" s="117">
        <f t="shared" si="1"/>
        <v>0.38596491228070173</v>
      </c>
      <c r="K31" s="118"/>
      <c r="V31" s="119" t="s">
        <v>88</v>
      </c>
    </row>
    <row r="32" spans="1:22" s="119" customFormat="1" x14ac:dyDescent="0.25">
      <c r="A32" s="112" t="s">
        <v>89</v>
      </c>
      <c r="B32" s="113" t="s">
        <v>90</v>
      </c>
      <c r="C32" s="114" t="s">
        <v>91</v>
      </c>
      <c r="D32" s="115">
        <v>0</v>
      </c>
      <c r="E32" s="116">
        <v>25</v>
      </c>
      <c r="F32" s="116">
        <v>0</v>
      </c>
      <c r="G32" s="116">
        <f t="shared" si="0"/>
        <v>25</v>
      </c>
      <c r="H32" s="114">
        <v>0</v>
      </c>
      <c r="I32" s="114">
        <v>35</v>
      </c>
      <c r="J32" s="117">
        <f t="shared" si="1"/>
        <v>0.7142857142857143</v>
      </c>
      <c r="K32" s="118"/>
    </row>
    <row r="33" spans="1:10" x14ac:dyDescent="0.25">
      <c r="A33" s="18" t="s">
        <v>92</v>
      </c>
      <c r="B33" s="19" t="s">
        <v>93</v>
      </c>
      <c r="C33" s="20" t="s">
        <v>94</v>
      </c>
      <c r="D33" s="21">
        <v>5</v>
      </c>
      <c r="E33" s="22">
        <v>176</v>
      </c>
      <c r="F33" s="22">
        <v>0</v>
      </c>
      <c r="G33" s="22">
        <f t="shared" si="0"/>
        <v>181</v>
      </c>
      <c r="H33" s="20">
        <v>5</v>
      </c>
      <c r="I33" s="20">
        <v>89</v>
      </c>
      <c r="J33" s="23">
        <f t="shared" si="1"/>
        <v>2.0337078651685392</v>
      </c>
    </row>
    <row r="34" spans="1:10" x14ac:dyDescent="0.25">
      <c r="A34" s="18" t="s">
        <v>95</v>
      </c>
      <c r="B34" s="19" t="s">
        <v>96</v>
      </c>
      <c r="C34" s="20" t="s">
        <v>97</v>
      </c>
      <c r="D34" s="21">
        <v>0</v>
      </c>
      <c r="E34" s="22">
        <v>10</v>
      </c>
      <c r="F34" s="22">
        <v>0</v>
      </c>
      <c r="G34" s="22">
        <f t="shared" si="0"/>
        <v>10</v>
      </c>
      <c r="H34" s="20">
        <v>0</v>
      </c>
      <c r="I34" s="20">
        <v>8</v>
      </c>
      <c r="J34" s="23">
        <f t="shared" si="1"/>
        <v>1.25</v>
      </c>
    </row>
    <row r="35" spans="1:10" x14ac:dyDescent="0.25">
      <c r="A35" s="18" t="s">
        <v>98</v>
      </c>
      <c r="B35" s="19" t="s">
        <v>99</v>
      </c>
      <c r="C35" s="20" t="s">
        <v>100</v>
      </c>
      <c r="D35" s="21">
        <v>0</v>
      </c>
      <c r="E35" s="22">
        <v>12</v>
      </c>
      <c r="F35" s="22">
        <v>0</v>
      </c>
      <c r="G35" s="22">
        <f t="shared" si="0"/>
        <v>12</v>
      </c>
      <c r="H35" s="20">
        <v>0</v>
      </c>
      <c r="I35" s="20">
        <v>6</v>
      </c>
      <c r="J35" s="23">
        <f t="shared" si="1"/>
        <v>2</v>
      </c>
    </row>
    <row r="36" spans="1:10" x14ac:dyDescent="0.25">
      <c r="A36" s="18" t="s">
        <v>101</v>
      </c>
      <c r="B36" s="19" t="s">
        <v>102</v>
      </c>
      <c r="C36" s="20" t="s">
        <v>103</v>
      </c>
      <c r="D36" s="21">
        <v>0</v>
      </c>
      <c r="E36" s="22">
        <v>11</v>
      </c>
      <c r="F36" s="22">
        <v>0</v>
      </c>
      <c r="G36" s="22">
        <f t="shared" si="0"/>
        <v>11</v>
      </c>
      <c r="H36" s="20">
        <v>0</v>
      </c>
      <c r="I36" s="20">
        <v>5</v>
      </c>
      <c r="J36" s="23">
        <f t="shared" si="1"/>
        <v>2.2000000000000002</v>
      </c>
    </row>
    <row r="37" spans="1:10" s="118" customFormat="1" x14ac:dyDescent="0.25">
      <c r="A37" s="120" t="s">
        <v>104</v>
      </c>
      <c r="B37" s="113" t="s">
        <v>105</v>
      </c>
      <c r="C37" s="114" t="s">
        <v>106</v>
      </c>
      <c r="D37" s="115">
        <v>0</v>
      </c>
      <c r="E37" s="116">
        <v>1</v>
      </c>
      <c r="F37" s="116">
        <v>0</v>
      </c>
      <c r="G37" s="116">
        <f t="shared" si="0"/>
        <v>1</v>
      </c>
      <c r="H37" s="114">
        <v>0</v>
      </c>
      <c r="I37" s="114">
        <v>4</v>
      </c>
      <c r="J37" s="117">
        <f t="shared" si="1"/>
        <v>0.25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>
        <v>1</v>
      </c>
      <c r="E38" s="22">
        <v>18</v>
      </c>
      <c r="F38" s="22">
        <v>0</v>
      </c>
      <c r="G38" s="22">
        <f t="shared" si="0"/>
        <v>19</v>
      </c>
      <c r="H38" s="20">
        <v>1</v>
      </c>
      <c r="I38" s="20">
        <v>14</v>
      </c>
      <c r="J38" s="23">
        <f t="shared" si="1"/>
        <v>1.3571428571428572</v>
      </c>
    </row>
    <row r="39" spans="1:10" x14ac:dyDescent="0.25">
      <c r="A39" s="18" t="s">
        <v>110</v>
      </c>
      <c r="B39" s="19" t="s">
        <v>111</v>
      </c>
      <c r="C39" s="20" t="s">
        <v>112</v>
      </c>
      <c r="D39" s="21">
        <v>4</v>
      </c>
      <c r="E39" s="22">
        <v>45</v>
      </c>
      <c r="F39" s="22">
        <v>0</v>
      </c>
      <c r="G39" s="22">
        <f t="shared" si="0"/>
        <v>49</v>
      </c>
      <c r="H39" s="20">
        <v>4</v>
      </c>
      <c r="I39" s="20">
        <v>39</v>
      </c>
      <c r="J39" s="23">
        <f t="shared" si="1"/>
        <v>1.2564102564102564</v>
      </c>
    </row>
    <row r="40" spans="1:10" s="118" customFormat="1" x14ac:dyDescent="0.25">
      <c r="A40" s="112" t="s">
        <v>113</v>
      </c>
      <c r="B40" s="113" t="s">
        <v>114</v>
      </c>
      <c r="C40" s="114" t="s">
        <v>115</v>
      </c>
      <c r="D40" s="115">
        <v>0</v>
      </c>
      <c r="E40" s="116">
        <v>5</v>
      </c>
      <c r="F40" s="116">
        <v>0</v>
      </c>
      <c r="G40" s="116">
        <f t="shared" si="0"/>
        <v>5</v>
      </c>
      <c r="H40" s="114">
        <v>0</v>
      </c>
      <c r="I40" s="114">
        <v>37</v>
      </c>
      <c r="J40" s="117">
        <f t="shared" si="1"/>
        <v>0.13513513513513514</v>
      </c>
    </row>
    <row r="41" spans="1:10" x14ac:dyDescent="0.25">
      <c r="A41" s="18" t="s">
        <v>116</v>
      </c>
      <c r="B41" s="19" t="s">
        <v>117</v>
      </c>
      <c r="C41" s="20" t="s">
        <v>118</v>
      </c>
      <c r="D41" s="21">
        <v>0</v>
      </c>
      <c r="E41" s="22">
        <v>7</v>
      </c>
      <c r="F41" s="22">
        <v>0</v>
      </c>
      <c r="G41" s="22">
        <f t="shared" si="0"/>
        <v>7</v>
      </c>
      <c r="H41" s="20">
        <v>0</v>
      </c>
      <c r="I41" s="20">
        <v>6</v>
      </c>
      <c r="J41" s="23">
        <f t="shared" si="1"/>
        <v>1.1666666666666667</v>
      </c>
    </row>
    <row r="42" spans="1:10" x14ac:dyDescent="0.25">
      <c r="A42" s="18" t="s">
        <v>119</v>
      </c>
      <c r="B42" s="19" t="s">
        <v>120</v>
      </c>
      <c r="C42" s="20" t="s">
        <v>121</v>
      </c>
      <c r="D42" s="21">
        <v>0</v>
      </c>
      <c r="E42" s="22">
        <v>7</v>
      </c>
      <c r="F42" s="22">
        <v>0</v>
      </c>
      <c r="G42" s="22">
        <f t="shared" si="0"/>
        <v>7</v>
      </c>
      <c r="H42" s="20">
        <v>0</v>
      </c>
      <c r="I42" s="20">
        <v>8</v>
      </c>
      <c r="J42" s="23">
        <f t="shared" si="1"/>
        <v>0.875</v>
      </c>
    </row>
    <row r="43" spans="1:10" s="118" customFormat="1" x14ac:dyDescent="0.25">
      <c r="A43" s="112" t="s">
        <v>122</v>
      </c>
      <c r="B43" s="113" t="s">
        <v>123</v>
      </c>
      <c r="C43" s="114" t="s">
        <v>124</v>
      </c>
      <c r="D43" s="115">
        <v>0</v>
      </c>
      <c r="E43" s="116">
        <v>0</v>
      </c>
      <c r="F43" s="116">
        <v>0</v>
      </c>
      <c r="G43" s="116">
        <f t="shared" si="0"/>
        <v>0</v>
      </c>
      <c r="H43" s="114">
        <v>0</v>
      </c>
      <c r="I43" s="114">
        <v>12</v>
      </c>
      <c r="J43" s="117">
        <f t="shared" si="1"/>
        <v>0</v>
      </c>
    </row>
    <row r="44" spans="1:10" s="118" customFormat="1" x14ac:dyDescent="0.25">
      <c r="A44" s="112" t="s">
        <v>125</v>
      </c>
      <c r="B44" s="113" t="s">
        <v>123</v>
      </c>
      <c r="C44" s="114" t="s">
        <v>126</v>
      </c>
      <c r="D44" s="115">
        <v>0</v>
      </c>
      <c r="E44" s="116">
        <v>0</v>
      </c>
      <c r="F44" s="116">
        <v>0</v>
      </c>
      <c r="G44" s="116">
        <f t="shared" si="0"/>
        <v>0</v>
      </c>
      <c r="H44" s="114">
        <v>0</v>
      </c>
      <c r="I44" s="114">
        <v>13</v>
      </c>
      <c r="J44" s="117">
        <f t="shared" si="1"/>
        <v>0</v>
      </c>
    </row>
    <row r="45" spans="1:10" x14ac:dyDescent="0.25">
      <c r="A45" s="18" t="s">
        <v>127</v>
      </c>
      <c r="B45" s="19" t="s">
        <v>128</v>
      </c>
      <c r="C45" s="20" t="s">
        <v>128</v>
      </c>
      <c r="D45" s="21">
        <v>3</v>
      </c>
      <c r="E45" s="22">
        <v>40</v>
      </c>
      <c r="F45" s="22">
        <v>0</v>
      </c>
      <c r="G45" s="22">
        <f t="shared" si="0"/>
        <v>43</v>
      </c>
      <c r="H45" s="20">
        <v>3</v>
      </c>
      <c r="I45" s="20">
        <v>40</v>
      </c>
      <c r="J45" s="23">
        <f t="shared" si="1"/>
        <v>1.075</v>
      </c>
    </row>
    <row r="46" spans="1:10" s="118" customFormat="1" x14ac:dyDescent="0.25">
      <c r="A46" s="112" t="s">
        <v>129</v>
      </c>
      <c r="B46" s="113" t="s">
        <v>130</v>
      </c>
      <c r="C46" s="114" t="s">
        <v>131</v>
      </c>
      <c r="D46" s="115">
        <v>0</v>
      </c>
      <c r="E46" s="116">
        <v>7</v>
      </c>
      <c r="F46" s="116">
        <v>0</v>
      </c>
      <c r="G46" s="116">
        <f t="shared" si="0"/>
        <v>7</v>
      </c>
      <c r="H46" s="114">
        <v>0</v>
      </c>
      <c r="I46" s="114">
        <v>17</v>
      </c>
      <c r="J46" s="117">
        <f>G46/I46</f>
        <v>0.41176470588235292</v>
      </c>
    </row>
    <row r="47" spans="1:10" x14ac:dyDescent="0.25">
      <c r="A47" s="18" t="s">
        <v>132</v>
      </c>
      <c r="B47" s="19" t="s">
        <v>133</v>
      </c>
      <c r="C47" s="20" t="s">
        <v>134</v>
      </c>
      <c r="D47" s="21">
        <v>3</v>
      </c>
      <c r="E47" s="22">
        <v>15</v>
      </c>
      <c r="F47" s="22">
        <v>0</v>
      </c>
      <c r="G47" s="22">
        <f t="shared" si="0"/>
        <v>18</v>
      </c>
      <c r="H47" s="20">
        <v>1</v>
      </c>
      <c r="I47" s="20">
        <v>17</v>
      </c>
      <c r="J47" s="23">
        <f t="shared" si="1"/>
        <v>1.0588235294117647</v>
      </c>
    </row>
    <row r="48" spans="1:10" s="118" customFormat="1" x14ac:dyDescent="0.25">
      <c r="A48" s="112" t="s">
        <v>135</v>
      </c>
      <c r="B48" s="113" t="s">
        <v>136</v>
      </c>
      <c r="C48" s="114" t="s">
        <v>137</v>
      </c>
      <c r="D48" s="115">
        <v>0</v>
      </c>
      <c r="E48" s="116">
        <v>31</v>
      </c>
      <c r="F48" s="116">
        <v>0</v>
      </c>
      <c r="G48" s="116">
        <f t="shared" si="0"/>
        <v>31</v>
      </c>
      <c r="H48" s="114">
        <v>0</v>
      </c>
      <c r="I48" s="114">
        <v>59</v>
      </c>
      <c r="J48" s="117">
        <f t="shared" si="1"/>
        <v>0.52542372881355937</v>
      </c>
    </row>
    <row r="49" spans="1:10" s="118" customFormat="1" x14ac:dyDescent="0.25">
      <c r="A49" s="112" t="s">
        <v>138</v>
      </c>
      <c r="B49" s="113" t="s">
        <v>139</v>
      </c>
      <c r="C49" s="114" t="s">
        <v>140</v>
      </c>
      <c r="D49" s="115">
        <v>1</v>
      </c>
      <c r="E49" s="116">
        <v>32</v>
      </c>
      <c r="F49" s="116">
        <v>0</v>
      </c>
      <c r="G49" s="116">
        <f t="shared" si="0"/>
        <v>33</v>
      </c>
      <c r="H49" s="114">
        <v>1</v>
      </c>
      <c r="I49" s="114">
        <v>65</v>
      </c>
      <c r="J49" s="117">
        <f t="shared" si="1"/>
        <v>0.50769230769230766</v>
      </c>
    </row>
    <row r="50" spans="1:10" s="118" customFormat="1" x14ac:dyDescent="0.25">
      <c r="A50" s="112" t="s">
        <v>141</v>
      </c>
      <c r="B50" s="113" t="s">
        <v>142</v>
      </c>
      <c r="C50" s="114" t="s">
        <v>143</v>
      </c>
      <c r="D50" s="115">
        <v>1</v>
      </c>
      <c r="E50" s="116">
        <v>47</v>
      </c>
      <c r="F50" s="116">
        <v>0</v>
      </c>
      <c r="G50" s="116">
        <f t="shared" si="0"/>
        <v>48</v>
      </c>
      <c r="H50" s="114">
        <v>0</v>
      </c>
      <c r="I50" s="114">
        <v>70</v>
      </c>
      <c r="J50" s="117">
        <f t="shared" si="1"/>
        <v>0.68571428571428572</v>
      </c>
    </row>
    <row r="51" spans="1:10" s="118" customFormat="1" x14ac:dyDescent="0.25">
      <c r="A51" s="120" t="s">
        <v>144</v>
      </c>
      <c r="B51" s="113" t="s">
        <v>145</v>
      </c>
      <c r="C51" s="114" t="s">
        <v>146</v>
      </c>
      <c r="D51" s="115">
        <v>0</v>
      </c>
      <c r="E51" s="116">
        <v>0</v>
      </c>
      <c r="F51" s="116">
        <v>0</v>
      </c>
      <c r="G51" s="116">
        <f t="shared" si="0"/>
        <v>0</v>
      </c>
      <c r="H51" s="114">
        <v>0</v>
      </c>
      <c r="I51" s="114">
        <v>16</v>
      </c>
      <c r="J51" s="117">
        <f t="shared" si="1"/>
        <v>0</v>
      </c>
    </row>
    <row r="52" spans="1:10" s="118" customFormat="1" x14ac:dyDescent="0.25">
      <c r="A52" s="112" t="s">
        <v>147</v>
      </c>
      <c r="B52" s="113" t="s">
        <v>148</v>
      </c>
      <c r="C52" s="114" t="s">
        <v>149</v>
      </c>
      <c r="D52" s="115">
        <v>4</v>
      </c>
      <c r="E52" s="116">
        <v>11</v>
      </c>
      <c r="F52" s="116">
        <v>0</v>
      </c>
      <c r="G52" s="116">
        <f t="shared" si="0"/>
        <v>15</v>
      </c>
      <c r="H52" s="114">
        <v>0</v>
      </c>
      <c r="I52" s="114">
        <v>22</v>
      </c>
      <c r="J52" s="117">
        <f t="shared" si="1"/>
        <v>0.68181818181818177</v>
      </c>
    </row>
    <row r="53" spans="1:10" s="118" customFormat="1" x14ac:dyDescent="0.25">
      <c r="A53" s="112" t="s">
        <v>150</v>
      </c>
      <c r="B53" s="113" t="s">
        <v>148</v>
      </c>
      <c r="C53" s="114" t="s">
        <v>151</v>
      </c>
      <c r="D53" s="115">
        <v>0</v>
      </c>
      <c r="E53" s="116">
        <v>0</v>
      </c>
      <c r="F53" s="116">
        <v>0</v>
      </c>
      <c r="G53" s="116">
        <f t="shared" si="0"/>
        <v>0</v>
      </c>
      <c r="H53" s="114">
        <v>0</v>
      </c>
      <c r="I53" s="114">
        <v>40</v>
      </c>
      <c r="J53" s="117">
        <f t="shared" si="1"/>
        <v>0</v>
      </c>
    </row>
    <row r="54" spans="1:10" x14ac:dyDescent="0.25">
      <c r="A54" s="18" t="s">
        <v>152</v>
      </c>
      <c r="B54" s="19" t="s">
        <v>153</v>
      </c>
      <c r="C54" s="20" t="s">
        <v>154</v>
      </c>
      <c r="D54" s="21">
        <v>0</v>
      </c>
      <c r="E54" s="22">
        <v>18</v>
      </c>
      <c r="F54" s="22">
        <v>0</v>
      </c>
      <c r="G54" s="22">
        <f t="shared" si="0"/>
        <v>18</v>
      </c>
      <c r="H54" s="20">
        <v>0</v>
      </c>
      <c r="I54" s="20">
        <v>16</v>
      </c>
      <c r="J54" s="23">
        <f t="shared" si="1"/>
        <v>1.125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10</v>
      </c>
      <c r="F55" s="22">
        <v>0</v>
      </c>
      <c r="G55" s="22">
        <f t="shared" si="0"/>
        <v>10</v>
      </c>
      <c r="H55" s="20">
        <v>0</v>
      </c>
      <c r="I55" s="20">
        <v>9</v>
      </c>
      <c r="J55" s="23">
        <f t="shared" si="1"/>
        <v>1.1111111111111112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>
        <v>2</v>
      </c>
      <c r="E56" s="22">
        <v>23</v>
      </c>
      <c r="F56" s="22">
        <v>0</v>
      </c>
      <c r="G56" s="22">
        <f t="shared" si="0"/>
        <v>25</v>
      </c>
      <c r="H56" s="20">
        <v>0</v>
      </c>
      <c r="I56" s="20">
        <v>25</v>
      </c>
      <c r="J56" s="23">
        <f t="shared" si="1"/>
        <v>1</v>
      </c>
    </row>
    <row r="57" spans="1:10" x14ac:dyDescent="0.25">
      <c r="A57" s="18" t="s">
        <v>160</v>
      </c>
      <c r="B57" s="19" t="s">
        <v>161</v>
      </c>
      <c r="C57" s="20" t="s">
        <v>162</v>
      </c>
      <c r="D57" s="21">
        <v>0</v>
      </c>
      <c r="E57" s="22">
        <v>20</v>
      </c>
      <c r="F57" s="22">
        <v>0</v>
      </c>
      <c r="G57" s="22">
        <f t="shared" si="0"/>
        <v>20</v>
      </c>
      <c r="H57" s="20">
        <v>0</v>
      </c>
      <c r="I57" s="20">
        <v>25</v>
      </c>
      <c r="J57" s="23">
        <f t="shared" si="1"/>
        <v>0.8</v>
      </c>
    </row>
    <row r="58" spans="1:10" x14ac:dyDescent="0.25">
      <c r="A58" s="18" t="s">
        <v>163</v>
      </c>
      <c r="B58" s="19" t="s">
        <v>164</v>
      </c>
      <c r="C58" s="20" t="s">
        <v>165</v>
      </c>
      <c r="D58" s="21">
        <v>3</v>
      </c>
      <c r="E58" s="22">
        <v>59</v>
      </c>
      <c r="F58" s="22">
        <v>0</v>
      </c>
      <c r="G58" s="22">
        <f t="shared" si="0"/>
        <v>62</v>
      </c>
      <c r="H58" s="20">
        <v>3</v>
      </c>
      <c r="I58" s="20">
        <v>17</v>
      </c>
      <c r="J58" s="23">
        <f t="shared" si="1"/>
        <v>3.6470588235294117</v>
      </c>
    </row>
    <row r="59" spans="1:10" x14ac:dyDescent="0.25">
      <c r="A59" s="18" t="s">
        <v>166</v>
      </c>
      <c r="B59" s="19" t="s">
        <v>167</v>
      </c>
      <c r="C59" s="20" t="s">
        <v>168</v>
      </c>
      <c r="D59" s="21">
        <v>2</v>
      </c>
      <c r="E59" s="22">
        <v>60</v>
      </c>
      <c r="F59" s="22">
        <v>0</v>
      </c>
      <c r="G59" s="22">
        <f t="shared" si="0"/>
        <v>62</v>
      </c>
      <c r="H59" s="20">
        <v>2</v>
      </c>
      <c r="I59" s="20">
        <v>63</v>
      </c>
      <c r="J59" s="23">
        <f t="shared" si="1"/>
        <v>0.98412698412698407</v>
      </c>
    </row>
    <row r="60" spans="1:10" x14ac:dyDescent="0.25">
      <c r="A60" s="18" t="s">
        <v>169</v>
      </c>
      <c r="B60" s="19" t="s">
        <v>170</v>
      </c>
      <c r="C60" s="20" t="s">
        <v>171</v>
      </c>
      <c r="D60" s="21">
        <v>1</v>
      </c>
      <c r="E60" s="22">
        <v>11</v>
      </c>
      <c r="F60" s="22">
        <v>0</v>
      </c>
      <c r="G60" s="22">
        <f t="shared" si="0"/>
        <v>12</v>
      </c>
      <c r="H60" s="20">
        <v>0</v>
      </c>
      <c r="I60" s="20">
        <v>14</v>
      </c>
      <c r="J60" s="23">
        <f t="shared" si="1"/>
        <v>0.8571428571428571</v>
      </c>
    </row>
    <row r="61" spans="1:10" s="118" customFormat="1" x14ac:dyDescent="0.25">
      <c r="A61" s="112" t="s">
        <v>172</v>
      </c>
      <c r="B61" s="113" t="s">
        <v>173</v>
      </c>
      <c r="C61" s="114" t="s">
        <v>173</v>
      </c>
      <c r="D61" s="115">
        <v>8</v>
      </c>
      <c r="E61" s="116">
        <v>59</v>
      </c>
      <c r="F61" s="116">
        <v>0</v>
      </c>
      <c r="G61" s="116">
        <f t="shared" si="0"/>
        <v>67</v>
      </c>
      <c r="H61" s="114">
        <v>3</v>
      </c>
      <c r="I61" s="114">
        <v>92</v>
      </c>
      <c r="J61" s="117">
        <f t="shared" si="1"/>
        <v>0.72826086956521741</v>
      </c>
    </row>
    <row r="62" spans="1:10" s="118" customFormat="1" x14ac:dyDescent="0.25">
      <c r="A62" s="112" t="s">
        <v>174</v>
      </c>
      <c r="B62" s="113" t="s">
        <v>175</v>
      </c>
      <c r="C62" s="114" t="s">
        <v>176</v>
      </c>
      <c r="D62" s="115">
        <v>0</v>
      </c>
      <c r="E62" s="116">
        <v>19</v>
      </c>
      <c r="F62" s="116">
        <v>0</v>
      </c>
      <c r="G62" s="116">
        <f t="shared" si="0"/>
        <v>19</v>
      </c>
      <c r="H62" s="114">
        <v>0</v>
      </c>
      <c r="I62" s="114">
        <v>24</v>
      </c>
      <c r="J62" s="117">
        <f>G62/I62</f>
        <v>0.79166666666666663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>
        <v>2</v>
      </c>
      <c r="E63" s="22">
        <v>27</v>
      </c>
      <c r="F63" s="22">
        <v>0</v>
      </c>
      <c r="G63" s="22">
        <f t="shared" si="0"/>
        <v>29</v>
      </c>
      <c r="H63" s="20">
        <v>0</v>
      </c>
      <c r="I63" s="20">
        <v>26</v>
      </c>
      <c r="J63" s="23">
        <f t="shared" si="1"/>
        <v>1.1153846153846154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>
        <v>0</v>
      </c>
      <c r="E64" s="22">
        <v>65</v>
      </c>
      <c r="F64" s="22">
        <v>0</v>
      </c>
      <c r="G64" s="22">
        <f t="shared" si="0"/>
        <v>65</v>
      </c>
      <c r="H64" s="20">
        <v>0</v>
      </c>
      <c r="I64" s="20">
        <v>70</v>
      </c>
      <c r="J64" s="23">
        <f>G64/I64</f>
        <v>0.9285714285714286</v>
      </c>
    </row>
    <row r="65" spans="1:10" s="118" customFormat="1" x14ac:dyDescent="0.25">
      <c r="A65" s="112" t="s">
        <v>185</v>
      </c>
      <c r="B65" s="113" t="s">
        <v>181</v>
      </c>
      <c r="C65" s="114" t="s">
        <v>186</v>
      </c>
      <c r="D65" s="115">
        <v>0</v>
      </c>
      <c r="E65" s="116">
        <v>58</v>
      </c>
      <c r="F65" s="116">
        <v>0</v>
      </c>
      <c r="G65" s="116">
        <f t="shared" si="0"/>
        <v>58</v>
      </c>
      <c r="H65" s="114">
        <v>0</v>
      </c>
      <c r="I65" s="114">
        <v>73</v>
      </c>
      <c r="J65" s="117">
        <f>G65/I65</f>
        <v>0.79452054794520544</v>
      </c>
    </row>
    <row r="66" spans="1:10" x14ac:dyDescent="0.25">
      <c r="A66" s="18" t="s">
        <v>189</v>
      </c>
      <c r="B66" s="19" t="s">
        <v>181</v>
      </c>
      <c r="C66" s="20" t="s">
        <v>190</v>
      </c>
      <c r="D66" s="21">
        <v>1</v>
      </c>
      <c r="E66" s="22">
        <v>44</v>
      </c>
      <c r="F66" s="22">
        <v>0</v>
      </c>
      <c r="G66" s="22">
        <f t="shared" si="0"/>
        <v>45</v>
      </c>
      <c r="H66" s="20">
        <v>0</v>
      </c>
      <c r="I66" s="20">
        <v>49</v>
      </c>
      <c r="J66" s="23">
        <f t="shared" si="1"/>
        <v>0.91836734693877553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>
        <v>0</v>
      </c>
      <c r="E67" s="22">
        <v>48</v>
      </c>
      <c r="F67" s="22">
        <v>0</v>
      </c>
      <c r="G67" s="22">
        <f t="shared" si="0"/>
        <v>48</v>
      </c>
      <c r="H67" s="20">
        <v>0</v>
      </c>
      <c r="I67" s="20">
        <v>56</v>
      </c>
      <c r="J67" s="23">
        <f t="shared" si="1"/>
        <v>0.8571428571428571</v>
      </c>
    </row>
    <row r="68" spans="1:10" s="118" customFormat="1" x14ac:dyDescent="0.25">
      <c r="A68" s="112" t="s">
        <v>491</v>
      </c>
      <c r="B68" s="113" t="s">
        <v>181</v>
      </c>
      <c r="C68" s="114" t="s">
        <v>492</v>
      </c>
      <c r="D68" s="115">
        <v>3</v>
      </c>
      <c r="E68" s="116">
        <v>158</v>
      </c>
      <c r="F68" s="116">
        <v>0</v>
      </c>
      <c r="G68" s="116">
        <f t="shared" ref="G68:G114" si="2">SUM(D68:F68)</f>
        <v>161</v>
      </c>
      <c r="H68" s="114">
        <v>0</v>
      </c>
      <c r="I68" s="114">
        <v>248</v>
      </c>
      <c r="J68" s="117">
        <f t="shared" ref="J68:J104" si="3">G68/I68</f>
        <v>0.64919354838709675</v>
      </c>
    </row>
    <row r="69" spans="1:10" x14ac:dyDescent="0.25">
      <c r="A69" s="25" t="s">
        <v>193</v>
      </c>
      <c r="B69" s="19" t="s">
        <v>181</v>
      </c>
      <c r="C69" s="20" t="s">
        <v>194</v>
      </c>
      <c r="D69" s="21">
        <v>0</v>
      </c>
      <c r="E69" s="22">
        <v>40</v>
      </c>
      <c r="F69" s="22">
        <v>0</v>
      </c>
      <c r="G69" s="22">
        <f t="shared" si="2"/>
        <v>40</v>
      </c>
      <c r="H69" s="20">
        <v>0</v>
      </c>
      <c r="I69" s="20">
        <v>41</v>
      </c>
      <c r="J69" s="23">
        <f t="shared" si="3"/>
        <v>0.97560975609756095</v>
      </c>
    </row>
    <row r="70" spans="1:10" s="118" customFormat="1" x14ac:dyDescent="0.25">
      <c r="A70" s="112" t="s">
        <v>486</v>
      </c>
      <c r="B70" s="113" t="s">
        <v>181</v>
      </c>
      <c r="C70" s="114" t="s">
        <v>188</v>
      </c>
      <c r="D70" s="115">
        <v>3</v>
      </c>
      <c r="E70" s="116">
        <v>247</v>
      </c>
      <c r="F70" s="116">
        <v>0</v>
      </c>
      <c r="G70" s="116">
        <f t="shared" si="2"/>
        <v>250</v>
      </c>
      <c r="H70" s="114">
        <v>0</v>
      </c>
      <c r="I70" s="114">
        <v>325</v>
      </c>
      <c r="J70" s="117">
        <f t="shared" si="3"/>
        <v>0.76923076923076927</v>
      </c>
    </row>
    <row r="71" spans="1:10" x14ac:dyDescent="0.25">
      <c r="A71" s="25" t="s">
        <v>195</v>
      </c>
      <c r="B71" s="19" t="s">
        <v>181</v>
      </c>
      <c r="C71" s="20" t="s">
        <v>196</v>
      </c>
      <c r="D71" s="21">
        <v>2</v>
      </c>
      <c r="E71" s="22">
        <v>56</v>
      </c>
      <c r="F71" s="22">
        <v>0</v>
      </c>
      <c r="G71" s="22">
        <f t="shared" si="2"/>
        <v>58</v>
      </c>
      <c r="H71" s="20">
        <v>0</v>
      </c>
      <c r="I71" s="20">
        <v>54</v>
      </c>
      <c r="J71" s="23">
        <f t="shared" si="3"/>
        <v>1.0740740740740742</v>
      </c>
    </row>
    <row r="72" spans="1:10" s="118" customFormat="1" x14ac:dyDescent="0.25">
      <c r="A72" s="112" t="s">
        <v>197</v>
      </c>
      <c r="B72" s="113" t="s">
        <v>181</v>
      </c>
      <c r="C72" s="114" t="s">
        <v>198</v>
      </c>
      <c r="D72" s="115">
        <v>9</v>
      </c>
      <c r="E72" s="116">
        <v>131</v>
      </c>
      <c r="F72" s="116">
        <v>0</v>
      </c>
      <c r="G72" s="116">
        <f t="shared" si="2"/>
        <v>140</v>
      </c>
      <c r="H72" s="114">
        <v>0</v>
      </c>
      <c r="I72" s="114">
        <v>199</v>
      </c>
      <c r="J72" s="117">
        <f t="shared" si="3"/>
        <v>0.70351758793969854</v>
      </c>
    </row>
    <row r="73" spans="1:10" s="118" customFormat="1" x14ac:dyDescent="0.25">
      <c r="A73" s="112" t="s">
        <v>199</v>
      </c>
      <c r="B73" s="113" t="s">
        <v>181</v>
      </c>
      <c r="C73" s="114" t="s">
        <v>200</v>
      </c>
      <c r="D73" s="115">
        <v>9</v>
      </c>
      <c r="E73" s="116">
        <v>902</v>
      </c>
      <c r="F73" s="116">
        <v>0</v>
      </c>
      <c r="G73" s="116">
        <f t="shared" si="2"/>
        <v>911</v>
      </c>
      <c r="H73" s="114">
        <v>0</v>
      </c>
      <c r="I73" s="114">
        <v>1195</v>
      </c>
      <c r="J73" s="117">
        <f t="shared" si="3"/>
        <v>0.76234309623430963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>
        <v>4</v>
      </c>
      <c r="E74" s="22">
        <v>147</v>
      </c>
      <c r="F74" s="22">
        <v>0</v>
      </c>
      <c r="G74" s="22">
        <f t="shared" si="2"/>
        <v>151</v>
      </c>
      <c r="H74" s="20">
        <v>1</v>
      </c>
      <c r="I74" s="20">
        <v>180</v>
      </c>
      <c r="J74" s="23">
        <f t="shared" si="3"/>
        <v>0.83888888888888891</v>
      </c>
    </row>
    <row r="75" spans="1:10" s="118" customFormat="1" x14ac:dyDescent="0.25">
      <c r="A75" s="112" t="s">
        <v>203</v>
      </c>
      <c r="B75" s="113" t="s">
        <v>181</v>
      </c>
      <c r="C75" s="114" t="s">
        <v>204</v>
      </c>
      <c r="D75" s="115">
        <v>2</v>
      </c>
      <c r="E75" s="116">
        <v>53</v>
      </c>
      <c r="F75" s="116">
        <v>0</v>
      </c>
      <c r="G75" s="116">
        <f t="shared" si="2"/>
        <v>55</v>
      </c>
      <c r="H75" s="114">
        <v>2</v>
      </c>
      <c r="I75" s="114">
        <v>520</v>
      </c>
      <c r="J75" s="117">
        <f t="shared" si="3"/>
        <v>0.10576923076923077</v>
      </c>
    </row>
    <row r="76" spans="1:10" s="118" customFormat="1" x14ac:dyDescent="0.25">
      <c r="A76" s="112" t="s">
        <v>205</v>
      </c>
      <c r="B76" s="113" t="s">
        <v>181</v>
      </c>
      <c r="C76" s="114" t="s">
        <v>206</v>
      </c>
      <c r="D76" s="115">
        <v>2</v>
      </c>
      <c r="E76" s="116">
        <v>91</v>
      </c>
      <c r="F76" s="116">
        <v>0</v>
      </c>
      <c r="G76" s="116">
        <f t="shared" si="2"/>
        <v>93</v>
      </c>
      <c r="H76" s="114">
        <v>0</v>
      </c>
      <c r="I76" s="114">
        <v>307</v>
      </c>
      <c r="J76" s="117">
        <f t="shared" si="3"/>
        <v>0.30293159609120524</v>
      </c>
    </row>
    <row r="77" spans="1:10" s="118" customFormat="1" x14ac:dyDescent="0.25">
      <c r="A77" s="112" t="s">
        <v>498</v>
      </c>
      <c r="B77" s="113" t="s">
        <v>181</v>
      </c>
      <c r="C77" s="114" t="s">
        <v>499</v>
      </c>
      <c r="D77" s="115">
        <v>1</v>
      </c>
      <c r="E77" s="116">
        <v>73</v>
      </c>
      <c r="F77" s="116">
        <v>4</v>
      </c>
      <c r="G77" s="116">
        <f t="shared" si="2"/>
        <v>78</v>
      </c>
      <c r="H77" s="114">
        <v>0</v>
      </c>
      <c r="I77" s="114">
        <v>197</v>
      </c>
      <c r="J77" s="117">
        <f t="shared" si="3"/>
        <v>0.39593908629441626</v>
      </c>
    </row>
    <row r="78" spans="1:10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51</v>
      </c>
      <c r="F78" s="22">
        <v>0</v>
      </c>
      <c r="G78" s="22">
        <f t="shared" si="2"/>
        <v>51</v>
      </c>
      <c r="H78" s="20">
        <v>0</v>
      </c>
      <c r="I78" s="20">
        <v>50</v>
      </c>
      <c r="J78" s="23">
        <f t="shared" si="3"/>
        <v>1.02</v>
      </c>
    </row>
    <row r="79" spans="1:10" x14ac:dyDescent="0.25">
      <c r="A79" s="25" t="s">
        <v>209</v>
      </c>
      <c r="B79" s="19" t="s">
        <v>210</v>
      </c>
      <c r="C79" s="20" t="s">
        <v>210</v>
      </c>
      <c r="D79" s="21">
        <v>3</v>
      </c>
      <c r="E79" s="22">
        <v>34</v>
      </c>
      <c r="F79" s="22">
        <v>0</v>
      </c>
      <c r="G79" s="22">
        <f t="shared" si="2"/>
        <v>37</v>
      </c>
      <c r="H79" s="20">
        <v>3</v>
      </c>
      <c r="I79" s="20">
        <v>43</v>
      </c>
      <c r="J79" s="23">
        <f t="shared" si="3"/>
        <v>0.86046511627906974</v>
      </c>
    </row>
    <row r="80" spans="1:10" s="118" customFormat="1" x14ac:dyDescent="0.25">
      <c r="A80" s="112" t="s">
        <v>211</v>
      </c>
      <c r="B80" s="113" t="s">
        <v>212</v>
      </c>
      <c r="C80" s="114" t="s">
        <v>213</v>
      </c>
      <c r="D80" s="115">
        <v>1</v>
      </c>
      <c r="E80" s="116">
        <v>1</v>
      </c>
      <c r="F80" s="116">
        <v>0</v>
      </c>
      <c r="G80" s="116">
        <f t="shared" si="2"/>
        <v>2</v>
      </c>
      <c r="H80" s="114">
        <v>1</v>
      </c>
      <c r="I80" s="114">
        <v>3</v>
      </c>
      <c r="J80" s="117">
        <f t="shared" si="3"/>
        <v>0.66666666666666663</v>
      </c>
    </row>
    <row r="81" spans="1:10" x14ac:dyDescent="0.25">
      <c r="A81" s="18" t="s">
        <v>214</v>
      </c>
      <c r="B81" s="19" t="s">
        <v>215</v>
      </c>
      <c r="C81" s="20" t="s">
        <v>216</v>
      </c>
      <c r="D81" s="21">
        <v>0</v>
      </c>
      <c r="E81" s="22">
        <v>44</v>
      </c>
      <c r="F81" s="22">
        <v>0</v>
      </c>
      <c r="G81" s="22">
        <f t="shared" si="2"/>
        <v>44</v>
      </c>
      <c r="H81" s="20">
        <v>0</v>
      </c>
      <c r="I81" s="20">
        <v>46</v>
      </c>
      <c r="J81" s="23">
        <f t="shared" si="3"/>
        <v>0.95652173913043481</v>
      </c>
    </row>
    <row r="82" spans="1:10" s="118" customFormat="1" x14ac:dyDescent="0.25">
      <c r="A82" s="112" t="s">
        <v>217</v>
      </c>
      <c r="B82" s="113" t="s">
        <v>218</v>
      </c>
      <c r="C82" s="114" t="s">
        <v>218</v>
      </c>
      <c r="D82" s="115">
        <v>0</v>
      </c>
      <c r="E82" s="116">
        <v>0</v>
      </c>
      <c r="F82" s="116">
        <v>0</v>
      </c>
      <c r="G82" s="116">
        <f t="shared" si="2"/>
        <v>0</v>
      </c>
      <c r="H82" s="114">
        <v>0</v>
      </c>
      <c r="I82" s="114">
        <v>11</v>
      </c>
      <c r="J82" s="117">
        <f t="shared" si="3"/>
        <v>0</v>
      </c>
    </row>
    <row r="83" spans="1:10" ht="12" customHeight="1" x14ac:dyDescent="0.25">
      <c r="A83" s="18" t="s">
        <v>219</v>
      </c>
      <c r="B83" s="19" t="s">
        <v>218</v>
      </c>
      <c r="C83" s="20" t="s">
        <v>48</v>
      </c>
      <c r="D83" s="21">
        <v>0</v>
      </c>
      <c r="E83" s="22">
        <v>24</v>
      </c>
      <c r="F83" s="22">
        <v>0</v>
      </c>
      <c r="G83" s="22">
        <f t="shared" si="2"/>
        <v>24</v>
      </c>
      <c r="H83" s="20">
        <v>0</v>
      </c>
      <c r="I83" s="20">
        <v>8</v>
      </c>
      <c r="J83" s="23">
        <f t="shared" si="3"/>
        <v>3</v>
      </c>
    </row>
    <row r="84" spans="1:10" x14ac:dyDescent="0.25">
      <c r="A84" s="18" t="s">
        <v>220</v>
      </c>
      <c r="B84" s="19" t="s">
        <v>221</v>
      </c>
      <c r="C84" s="20" t="s">
        <v>222</v>
      </c>
      <c r="D84" s="21">
        <v>6</v>
      </c>
      <c r="E84" s="22">
        <v>44</v>
      </c>
      <c r="F84" s="22">
        <v>0</v>
      </c>
      <c r="G84" s="22">
        <f t="shared" si="2"/>
        <v>50</v>
      </c>
      <c r="H84" s="20">
        <v>5</v>
      </c>
      <c r="I84" s="20">
        <v>48</v>
      </c>
      <c r="J84" s="23">
        <f t="shared" si="3"/>
        <v>1.0416666666666667</v>
      </c>
    </row>
    <row r="85" spans="1:10" s="118" customFormat="1" x14ac:dyDescent="0.25">
      <c r="A85" s="112" t="s">
        <v>223</v>
      </c>
      <c r="B85" s="113" t="s">
        <v>221</v>
      </c>
      <c r="C85" s="114" t="s">
        <v>224</v>
      </c>
      <c r="D85" s="115">
        <v>2</v>
      </c>
      <c r="E85" s="116">
        <v>3</v>
      </c>
      <c r="F85" s="116">
        <v>0</v>
      </c>
      <c r="G85" s="116">
        <f t="shared" si="2"/>
        <v>5</v>
      </c>
      <c r="H85" s="114">
        <v>0</v>
      </c>
      <c r="I85" s="114">
        <v>39</v>
      </c>
      <c r="J85" s="117">
        <f t="shared" si="3"/>
        <v>0.12820512820512819</v>
      </c>
    </row>
    <row r="86" spans="1:10" x14ac:dyDescent="0.25">
      <c r="A86" s="18" t="s">
        <v>225</v>
      </c>
      <c r="B86" s="19" t="s">
        <v>226</v>
      </c>
      <c r="C86" s="20" t="s">
        <v>227</v>
      </c>
      <c r="D86" s="21">
        <v>10</v>
      </c>
      <c r="E86" s="22">
        <v>119</v>
      </c>
      <c r="F86" s="22">
        <v>0</v>
      </c>
      <c r="G86" s="22">
        <f t="shared" si="2"/>
        <v>129</v>
      </c>
      <c r="H86" s="20">
        <v>7</v>
      </c>
      <c r="I86" s="20">
        <v>45</v>
      </c>
      <c r="J86" s="23">
        <f t="shared" si="3"/>
        <v>2.8666666666666667</v>
      </c>
    </row>
    <row r="87" spans="1:10" s="118" customFormat="1" x14ac:dyDescent="0.25">
      <c r="A87" s="112" t="s">
        <v>228</v>
      </c>
      <c r="B87" s="113" t="s">
        <v>229</v>
      </c>
      <c r="C87" s="114" t="s">
        <v>230</v>
      </c>
      <c r="D87" s="115">
        <v>2</v>
      </c>
      <c r="E87" s="116">
        <v>15</v>
      </c>
      <c r="F87" s="116">
        <v>0</v>
      </c>
      <c r="G87" s="116">
        <f t="shared" si="2"/>
        <v>17</v>
      </c>
      <c r="H87" s="114">
        <v>2</v>
      </c>
      <c r="I87" s="114">
        <v>28</v>
      </c>
      <c r="J87" s="117">
        <f t="shared" si="3"/>
        <v>0.6071428571428571</v>
      </c>
    </row>
    <row r="88" spans="1:10" s="118" customFormat="1" x14ac:dyDescent="0.25">
      <c r="A88" s="112" t="s">
        <v>231</v>
      </c>
      <c r="B88" s="113" t="s">
        <v>232</v>
      </c>
      <c r="C88" s="114" t="s">
        <v>233</v>
      </c>
      <c r="D88" s="115">
        <v>0</v>
      </c>
      <c r="E88" s="116">
        <v>0</v>
      </c>
      <c r="F88" s="116">
        <v>0</v>
      </c>
      <c r="G88" s="116">
        <f t="shared" si="2"/>
        <v>0</v>
      </c>
      <c r="H88" s="114">
        <v>0</v>
      </c>
      <c r="I88" s="114">
        <v>152</v>
      </c>
      <c r="J88" s="117">
        <f t="shared" si="3"/>
        <v>0</v>
      </c>
    </row>
    <row r="89" spans="1:10" s="118" customFormat="1" x14ac:dyDescent="0.25">
      <c r="A89" s="112" t="s">
        <v>234</v>
      </c>
      <c r="B89" s="113" t="s">
        <v>235</v>
      </c>
      <c r="C89" s="114" t="s">
        <v>236</v>
      </c>
      <c r="D89" s="115">
        <v>1</v>
      </c>
      <c r="E89" s="116">
        <v>6</v>
      </c>
      <c r="F89" s="116">
        <v>0</v>
      </c>
      <c r="G89" s="116">
        <f t="shared" si="2"/>
        <v>7</v>
      </c>
      <c r="H89" s="114">
        <v>0</v>
      </c>
      <c r="I89" s="114">
        <v>16</v>
      </c>
      <c r="J89" s="117">
        <f t="shared" si="3"/>
        <v>0.4375</v>
      </c>
    </row>
    <row r="90" spans="1:10" s="118" customFormat="1" x14ac:dyDescent="0.25">
      <c r="A90" s="112" t="s">
        <v>237</v>
      </c>
      <c r="B90" s="113" t="s">
        <v>238</v>
      </c>
      <c r="C90" s="114" t="s">
        <v>239</v>
      </c>
      <c r="D90" s="115">
        <v>0</v>
      </c>
      <c r="E90" s="116">
        <v>1</v>
      </c>
      <c r="F90" s="116">
        <v>0</v>
      </c>
      <c r="G90" s="116">
        <f t="shared" si="2"/>
        <v>1</v>
      </c>
      <c r="H90" s="114">
        <v>0</v>
      </c>
      <c r="I90" s="114">
        <v>0</v>
      </c>
      <c r="J90" s="117">
        <v>0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>
        <v>8</v>
      </c>
      <c r="E91" s="22">
        <v>74</v>
      </c>
      <c r="F91" s="22">
        <v>0</v>
      </c>
      <c r="G91" s="22">
        <f t="shared" si="2"/>
        <v>82</v>
      </c>
      <c r="H91" s="20">
        <v>4</v>
      </c>
      <c r="I91" s="20">
        <v>83</v>
      </c>
      <c r="J91" s="23">
        <f t="shared" si="3"/>
        <v>0.98795180722891562</v>
      </c>
    </row>
    <row r="92" spans="1:10" x14ac:dyDescent="0.25">
      <c r="A92" s="18" t="s">
        <v>246</v>
      </c>
      <c r="B92" s="19" t="s">
        <v>244</v>
      </c>
      <c r="C92" s="20" t="s">
        <v>244</v>
      </c>
      <c r="D92" s="21">
        <v>2</v>
      </c>
      <c r="E92" s="22">
        <v>47</v>
      </c>
      <c r="F92" s="22">
        <v>0</v>
      </c>
      <c r="G92" s="22">
        <f t="shared" si="2"/>
        <v>49</v>
      </c>
      <c r="H92" s="20">
        <v>0</v>
      </c>
      <c r="I92" s="20">
        <v>48</v>
      </c>
      <c r="J92" s="23">
        <f t="shared" si="3"/>
        <v>1.0208333333333333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>
        <v>2</v>
      </c>
      <c r="E93" s="22">
        <v>54</v>
      </c>
      <c r="F93" s="22">
        <v>0</v>
      </c>
      <c r="G93" s="22">
        <f t="shared" si="2"/>
        <v>56</v>
      </c>
      <c r="H93" s="20">
        <v>2</v>
      </c>
      <c r="I93" s="20">
        <v>64</v>
      </c>
      <c r="J93" s="23">
        <f t="shared" si="3"/>
        <v>0.875</v>
      </c>
    </row>
    <row r="94" spans="1:10" s="118" customFormat="1" x14ac:dyDescent="0.25">
      <c r="A94" s="112" t="s">
        <v>250</v>
      </c>
      <c r="B94" s="113" t="s">
        <v>251</v>
      </c>
      <c r="C94" s="114" t="s">
        <v>252</v>
      </c>
      <c r="D94" s="115">
        <v>5</v>
      </c>
      <c r="E94" s="116">
        <v>36</v>
      </c>
      <c r="F94" s="116">
        <v>0</v>
      </c>
      <c r="G94" s="116">
        <f t="shared" si="2"/>
        <v>41</v>
      </c>
      <c r="H94" s="114">
        <v>2</v>
      </c>
      <c r="I94" s="114">
        <v>63</v>
      </c>
      <c r="J94" s="117">
        <f t="shared" si="3"/>
        <v>0.65079365079365081</v>
      </c>
    </row>
    <row r="95" spans="1:10" x14ac:dyDescent="0.25">
      <c r="A95" s="18" t="s">
        <v>253</v>
      </c>
      <c r="B95" s="19" t="s">
        <v>254</v>
      </c>
      <c r="C95" s="20" t="s">
        <v>255</v>
      </c>
      <c r="D95" s="21">
        <v>1</v>
      </c>
      <c r="E95" s="22">
        <v>7</v>
      </c>
      <c r="F95" s="22">
        <v>0</v>
      </c>
      <c r="G95" s="22">
        <f t="shared" si="2"/>
        <v>8</v>
      </c>
      <c r="H95" s="20">
        <v>0</v>
      </c>
      <c r="I95" s="20">
        <v>7</v>
      </c>
      <c r="J95" s="23">
        <f t="shared" si="3"/>
        <v>1.1428571428571428</v>
      </c>
    </row>
    <row r="96" spans="1:10" x14ac:dyDescent="0.25">
      <c r="A96" s="18" t="s">
        <v>256</v>
      </c>
      <c r="B96" s="19" t="s">
        <v>257</v>
      </c>
      <c r="C96" s="20" t="s">
        <v>258</v>
      </c>
      <c r="D96" s="21">
        <v>0</v>
      </c>
      <c r="E96" s="22">
        <v>8</v>
      </c>
      <c r="F96" s="22">
        <v>0</v>
      </c>
      <c r="G96" s="22">
        <f t="shared" si="2"/>
        <v>8</v>
      </c>
      <c r="H96" s="20">
        <v>0</v>
      </c>
      <c r="I96" s="20">
        <v>9</v>
      </c>
      <c r="J96" s="23">
        <f t="shared" si="3"/>
        <v>0.88888888888888884</v>
      </c>
    </row>
    <row r="97" spans="1:10" x14ac:dyDescent="0.25">
      <c r="A97" s="18" t="s">
        <v>259</v>
      </c>
      <c r="B97" s="19" t="s">
        <v>260</v>
      </c>
      <c r="C97" s="20" t="s">
        <v>261</v>
      </c>
      <c r="D97" s="21">
        <v>2</v>
      </c>
      <c r="E97" s="22">
        <v>75</v>
      </c>
      <c r="F97" s="22">
        <v>0</v>
      </c>
      <c r="G97" s="22">
        <f t="shared" si="2"/>
        <v>77</v>
      </c>
      <c r="H97" s="20">
        <v>0</v>
      </c>
      <c r="I97" s="20">
        <v>78</v>
      </c>
      <c r="J97" s="23">
        <f t="shared" si="3"/>
        <v>0.98717948717948723</v>
      </c>
    </row>
    <row r="98" spans="1:10" x14ac:dyDescent="0.25">
      <c r="A98" s="18" t="s">
        <v>488</v>
      </c>
      <c r="B98" s="19" t="s">
        <v>260</v>
      </c>
      <c r="C98" s="20" t="s">
        <v>493</v>
      </c>
      <c r="D98" s="21">
        <v>1</v>
      </c>
      <c r="E98" s="22">
        <v>11</v>
      </c>
      <c r="F98" s="22">
        <v>0</v>
      </c>
      <c r="G98" s="22">
        <f t="shared" si="2"/>
        <v>12</v>
      </c>
      <c r="H98" s="20">
        <v>0</v>
      </c>
      <c r="I98" s="20">
        <v>13</v>
      </c>
      <c r="J98" s="23">
        <f t="shared" si="3"/>
        <v>0.92307692307692313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>
        <v>0</v>
      </c>
      <c r="E99" s="22">
        <v>330</v>
      </c>
      <c r="F99" s="22">
        <v>0</v>
      </c>
      <c r="G99" s="22">
        <f t="shared" si="2"/>
        <v>330</v>
      </c>
      <c r="H99" s="20">
        <v>0</v>
      </c>
      <c r="I99" s="20">
        <v>331</v>
      </c>
      <c r="J99" s="23">
        <f t="shared" si="3"/>
        <v>0.99697885196374625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>
        <v>0</v>
      </c>
      <c r="E100" s="22">
        <v>20</v>
      </c>
      <c r="F100" s="22">
        <v>0</v>
      </c>
      <c r="G100" s="22">
        <f t="shared" si="2"/>
        <v>20</v>
      </c>
      <c r="H100" s="20">
        <v>0</v>
      </c>
      <c r="I100" s="20">
        <v>20</v>
      </c>
      <c r="J100" s="23">
        <f t="shared" si="3"/>
        <v>1</v>
      </c>
    </row>
    <row r="101" spans="1:10" s="118" customFormat="1" x14ac:dyDescent="0.25">
      <c r="A101" s="112" t="s">
        <v>266</v>
      </c>
      <c r="B101" s="113" t="s">
        <v>260</v>
      </c>
      <c r="C101" s="114" t="s">
        <v>267</v>
      </c>
      <c r="D101" s="115">
        <v>3</v>
      </c>
      <c r="E101" s="116">
        <v>217</v>
      </c>
      <c r="F101" s="116">
        <v>0</v>
      </c>
      <c r="G101" s="116">
        <f t="shared" si="2"/>
        <v>220</v>
      </c>
      <c r="H101" s="114">
        <v>220</v>
      </c>
      <c r="I101" s="114">
        <v>288</v>
      </c>
      <c r="J101" s="117">
        <f t="shared" si="3"/>
        <v>0.76388888888888884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>
        <v>4</v>
      </c>
      <c r="E102" s="22">
        <v>71</v>
      </c>
      <c r="F102" s="22">
        <v>0</v>
      </c>
      <c r="G102" s="22">
        <f t="shared" si="2"/>
        <v>75</v>
      </c>
      <c r="H102" s="20">
        <v>0</v>
      </c>
      <c r="I102" s="20">
        <v>72</v>
      </c>
      <c r="J102" s="23">
        <f t="shared" si="3"/>
        <v>1.0416666666666667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>
        <v>6</v>
      </c>
      <c r="E103" s="22">
        <v>102</v>
      </c>
      <c r="F103" s="22">
        <v>0</v>
      </c>
      <c r="G103" s="22">
        <f t="shared" si="2"/>
        <v>108</v>
      </c>
      <c r="H103" s="20">
        <v>0</v>
      </c>
      <c r="I103" s="20">
        <v>101</v>
      </c>
      <c r="J103" s="23">
        <f t="shared" si="3"/>
        <v>1.0693069306930694</v>
      </c>
    </row>
    <row r="104" spans="1:10" s="118" customFormat="1" x14ac:dyDescent="0.25">
      <c r="A104" s="112" t="s">
        <v>272</v>
      </c>
      <c r="B104" s="113" t="s">
        <v>260</v>
      </c>
      <c r="C104" s="114" t="s">
        <v>273</v>
      </c>
      <c r="D104" s="115">
        <v>4</v>
      </c>
      <c r="E104" s="116">
        <v>44</v>
      </c>
      <c r="F104" s="116">
        <v>0</v>
      </c>
      <c r="G104" s="116">
        <f t="shared" si="2"/>
        <v>48</v>
      </c>
      <c r="H104" s="114">
        <v>0</v>
      </c>
      <c r="I104" s="114">
        <v>77</v>
      </c>
      <c r="J104" s="117">
        <f t="shared" si="3"/>
        <v>0.62337662337662336</v>
      </c>
    </row>
    <row r="105" spans="1:10" s="118" customFormat="1" x14ac:dyDescent="0.25">
      <c r="A105" s="112" t="s">
        <v>274</v>
      </c>
      <c r="B105" s="113" t="s">
        <v>260</v>
      </c>
      <c r="C105" s="114" t="s">
        <v>275</v>
      </c>
      <c r="D105" s="119">
        <v>5</v>
      </c>
      <c r="E105" s="116">
        <v>252</v>
      </c>
      <c r="F105" s="116">
        <v>0</v>
      </c>
      <c r="G105" s="116">
        <f t="shared" si="2"/>
        <v>257</v>
      </c>
      <c r="H105" s="114">
        <v>0</v>
      </c>
      <c r="I105" s="114">
        <v>327</v>
      </c>
      <c r="J105" s="117">
        <f>G105/I105</f>
        <v>0.78593272171253825</v>
      </c>
    </row>
    <row r="106" spans="1:10" x14ac:dyDescent="0.25">
      <c r="A106" s="18" t="s">
        <v>276</v>
      </c>
      <c r="B106" s="19" t="s">
        <v>260</v>
      </c>
      <c r="C106" s="20" t="s">
        <v>277</v>
      </c>
      <c r="D106" s="21">
        <v>0</v>
      </c>
      <c r="E106" s="22">
        <v>185</v>
      </c>
      <c r="F106" s="22">
        <v>0</v>
      </c>
      <c r="G106" s="22">
        <f t="shared" si="2"/>
        <v>185</v>
      </c>
      <c r="H106" s="20">
        <v>0</v>
      </c>
      <c r="I106" s="20">
        <v>194</v>
      </c>
      <c r="J106" s="23">
        <f t="shared" ref="J106:J113" si="4">G106/I106</f>
        <v>0.95360824742268047</v>
      </c>
    </row>
    <row r="107" spans="1:10" s="118" customFormat="1" x14ac:dyDescent="0.25">
      <c r="A107" s="112" t="s">
        <v>298</v>
      </c>
      <c r="B107" s="113" t="s">
        <v>260</v>
      </c>
      <c r="C107" s="114" t="s">
        <v>431</v>
      </c>
      <c r="D107" s="115">
        <v>0</v>
      </c>
      <c r="E107" s="116">
        <v>69</v>
      </c>
      <c r="F107" s="116">
        <v>0</v>
      </c>
      <c r="G107" s="116">
        <f t="shared" si="2"/>
        <v>69</v>
      </c>
      <c r="H107" s="114">
        <v>0</v>
      </c>
      <c r="I107" s="114">
        <v>87</v>
      </c>
      <c r="J107" s="117">
        <f t="shared" si="4"/>
        <v>0.7931034482758621</v>
      </c>
    </row>
    <row r="108" spans="1:10" x14ac:dyDescent="0.25">
      <c r="A108" s="38" t="s">
        <v>462</v>
      </c>
      <c r="B108" s="17" t="s">
        <v>260</v>
      </c>
      <c r="C108" s="17" t="s">
        <v>461</v>
      </c>
      <c r="D108" s="21">
        <v>0</v>
      </c>
      <c r="E108" s="22">
        <v>146</v>
      </c>
      <c r="F108" s="22">
        <v>0</v>
      </c>
      <c r="G108" s="22">
        <f t="shared" si="2"/>
        <v>146</v>
      </c>
      <c r="H108" s="20">
        <v>0</v>
      </c>
      <c r="I108" s="20">
        <v>145</v>
      </c>
      <c r="J108" s="23">
        <f t="shared" si="4"/>
        <v>1.0068965517241379</v>
      </c>
    </row>
    <row r="109" spans="1:10" x14ac:dyDescent="0.25">
      <c r="A109" s="18" t="s">
        <v>278</v>
      </c>
      <c r="B109" s="19" t="s">
        <v>279</v>
      </c>
      <c r="C109" s="20" t="s">
        <v>279</v>
      </c>
      <c r="D109" s="21">
        <v>1</v>
      </c>
      <c r="E109" s="22">
        <v>33</v>
      </c>
      <c r="F109" s="22">
        <v>0</v>
      </c>
      <c r="G109" s="22">
        <f t="shared" si="2"/>
        <v>34</v>
      </c>
      <c r="H109" s="20">
        <v>0</v>
      </c>
      <c r="I109" s="20">
        <v>35</v>
      </c>
      <c r="J109" s="23">
        <f t="shared" si="4"/>
        <v>0.97142857142857142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>
        <v>1</v>
      </c>
      <c r="E110" s="22">
        <v>22</v>
      </c>
      <c r="F110" s="22">
        <v>0</v>
      </c>
      <c r="G110" s="22">
        <f t="shared" si="2"/>
        <v>23</v>
      </c>
      <c r="H110" s="20">
        <v>1</v>
      </c>
      <c r="I110" s="20">
        <v>21</v>
      </c>
      <c r="J110" s="23">
        <f t="shared" si="4"/>
        <v>1.0952380952380953</v>
      </c>
    </row>
    <row r="111" spans="1:10" s="118" customFormat="1" x14ac:dyDescent="0.25">
      <c r="A111" s="112" t="s">
        <v>282</v>
      </c>
      <c r="B111" s="113" t="s">
        <v>283</v>
      </c>
      <c r="C111" s="114" t="s">
        <v>284</v>
      </c>
      <c r="D111" s="115">
        <v>6</v>
      </c>
      <c r="E111" s="116">
        <v>53</v>
      </c>
      <c r="F111" s="116">
        <v>0</v>
      </c>
      <c r="G111" s="116">
        <f t="shared" si="2"/>
        <v>59</v>
      </c>
      <c r="H111" s="114">
        <v>5</v>
      </c>
      <c r="I111" s="114">
        <v>75</v>
      </c>
      <c r="J111" s="117">
        <f t="shared" si="4"/>
        <v>0.78666666666666663</v>
      </c>
    </row>
    <row r="112" spans="1:10" x14ac:dyDescent="0.25">
      <c r="A112" s="18" t="s">
        <v>285</v>
      </c>
      <c r="B112" s="19" t="s">
        <v>286</v>
      </c>
      <c r="C112" s="20" t="s">
        <v>287</v>
      </c>
      <c r="D112" s="21">
        <v>0</v>
      </c>
      <c r="E112" s="22">
        <v>8</v>
      </c>
      <c r="F112" s="22">
        <v>0</v>
      </c>
      <c r="G112" s="22">
        <f t="shared" si="2"/>
        <v>8</v>
      </c>
      <c r="H112" s="20">
        <v>0</v>
      </c>
      <c r="I112" s="20">
        <v>6</v>
      </c>
      <c r="J112" s="23">
        <f t="shared" si="4"/>
        <v>1.3333333333333333</v>
      </c>
    </row>
    <row r="113" spans="1:14" s="119" customFormat="1" x14ac:dyDescent="0.25">
      <c r="A113" s="123" t="s">
        <v>288</v>
      </c>
      <c r="B113" s="116" t="s">
        <v>289</v>
      </c>
      <c r="C113" s="114" t="s">
        <v>289</v>
      </c>
      <c r="D113" s="115">
        <v>0</v>
      </c>
      <c r="E113" s="116">
        <v>7</v>
      </c>
      <c r="F113" s="116">
        <v>0</v>
      </c>
      <c r="G113" s="116">
        <f t="shared" ref="G113" si="5">SUM(D113:F113)</f>
        <v>7</v>
      </c>
      <c r="H113" s="114">
        <v>0</v>
      </c>
      <c r="I113" s="114">
        <v>16</v>
      </c>
      <c r="J113" s="117">
        <f t="shared" si="4"/>
        <v>0.4375</v>
      </c>
      <c r="K113" s="118"/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>
        <v>963</v>
      </c>
      <c r="E114" s="27">
        <v>42</v>
      </c>
      <c r="F114" s="27">
        <v>0</v>
      </c>
      <c r="G114" s="27">
        <f t="shared" si="2"/>
        <v>1005</v>
      </c>
      <c r="H114" s="28">
        <v>0</v>
      </c>
      <c r="I114" s="28">
        <v>1038</v>
      </c>
      <c r="J114" s="85">
        <f>G114/I114</f>
        <v>0.96820809248554918</v>
      </c>
    </row>
    <row r="115" spans="1:14" ht="13.8" thickTop="1" x14ac:dyDescent="0.25">
      <c r="A115" s="31" t="s">
        <v>290</v>
      </c>
      <c r="B115" s="22"/>
      <c r="C115" s="20"/>
      <c r="D115" s="21">
        <f>SUM(D3:D114)</f>
        <v>1198</v>
      </c>
      <c r="E115" s="97">
        <f>SUM(E3:E114)</f>
        <v>5966</v>
      </c>
      <c r="F115" s="97">
        <f>SUM(F3:F114)</f>
        <v>4</v>
      </c>
      <c r="G115" s="97">
        <f t="shared" ref="G115" si="6">D115+E115+F115</f>
        <v>7168</v>
      </c>
      <c r="H115" s="32">
        <f>SUM(H3:H114)</f>
        <v>316</v>
      </c>
      <c r="I115" s="32">
        <f>SUM(I3:I114)</f>
        <v>9451</v>
      </c>
      <c r="J115" s="93">
        <f t="shared" ref="J115" si="7">G115/I115</f>
        <v>0.75843826050153418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6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F2" sqref="F2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35">
        <v>44409</v>
      </c>
      <c r="C1" s="136"/>
      <c r="D1" s="136"/>
      <c r="E1" s="136"/>
      <c r="F1" s="136"/>
      <c r="G1" s="137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516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12</v>
      </c>
      <c r="D3" s="22">
        <v>0</v>
      </c>
      <c r="E3" s="22">
        <f>SUM(B3:D3)</f>
        <v>12</v>
      </c>
      <c r="F3" s="20">
        <v>0</v>
      </c>
      <c r="G3" s="20">
        <v>21</v>
      </c>
      <c r="H3" s="23">
        <f>E3/G3</f>
        <v>0.5714285714285714</v>
      </c>
    </row>
    <row r="4" spans="1:9" x14ac:dyDescent="0.25">
      <c r="A4" s="19" t="s">
        <v>14</v>
      </c>
      <c r="B4" s="21">
        <v>0</v>
      </c>
      <c r="C4" s="22">
        <v>0</v>
      </c>
      <c r="D4" s="22">
        <v>0</v>
      </c>
      <c r="E4" s="22">
        <f t="shared" ref="E4:E53" si="0">SUM(B4:D4)</f>
        <v>0</v>
      </c>
      <c r="F4" s="20">
        <v>0</v>
      </c>
      <c r="G4" s="20">
        <v>14</v>
      </c>
      <c r="H4" s="23">
        <f t="shared" ref="H4:H53" si="1">E4/G4</f>
        <v>0</v>
      </c>
    </row>
    <row r="5" spans="1:9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20">
        <v>3</v>
      </c>
      <c r="H5" s="23">
        <f t="shared" si="1"/>
        <v>0</v>
      </c>
    </row>
    <row r="6" spans="1:9" x14ac:dyDescent="0.25">
      <c r="A6" s="19" t="s">
        <v>18</v>
      </c>
      <c r="B6" s="21">
        <v>1</v>
      </c>
      <c r="C6" s="22">
        <v>21</v>
      </c>
      <c r="D6" s="22">
        <v>0</v>
      </c>
      <c r="E6" s="22">
        <v>22</v>
      </c>
      <c r="F6" s="20">
        <v>0</v>
      </c>
      <c r="G6" s="20">
        <v>36</v>
      </c>
      <c r="H6" s="23">
        <v>0.61111111111111116</v>
      </c>
    </row>
    <row r="7" spans="1:9" x14ac:dyDescent="0.25">
      <c r="A7" s="19" t="s">
        <v>23</v>
      </c>
      <c r="B7" s="21">
        <v>1</v>
      </c>
      <c r="C7" s="22">
        <v>8</v>
      </c>
      <c r="D7" s="22">
        <v>0</v>
      </c>
      <c r="E7" s="22">
        <f t="shared" si="0"/>
        <v>9</v>
      </c>
      <c r="F7" s="20">
        <v>0</v>
      </c>
      <c r="G7" s="20">
        <v>12</v>
      </c>
      <c r="H7" s="23">
        <f>E7/G7</f>
        <v>0.75</v>
      </c>
    </row>
    <row r="8" spans="1:9" x14ac:dyDescent="0.25">
      <c r="A8" s="19" t="s">
        <v>26</v>
      </c>
      <c r="B8" s="21">
        <v>6</v>
      </c>
      <c r="C8" s="22">
        <v>14</v>
      </c>
      <c r="D8" s="22">
        <v>0</v>
      </c>
      <c r="E8" s="22">
        <f t="shared" si="0"/>
        <v>20</v>
      </c>
      <c r="F8" s="20">
        <v>6</v>
      </c>
      <c r="G8" s="20">
        <v>60</v>
      </c>
      <c r="H8" s="23">
        <f t="shared" si="1"/>
        <v>0.33333333333333331</v>
      </c>
    </row>
    <row r="9" spans="1:9" x14ac:dyDescent="0.25">
      <c r="A9" s="19" t="s">
        <v>29</v>
      </c>
      <c r="B9" s="21">
        <v>13</v>
      </c>
      <c r="C9" s="22">
        <v>13</v>
      </c>
      <c r="D9" s="22">
        <v>0</v>
      </c>
      <c r="E9" s="22">
        <f t="shared" si="0"/>
        <v>26</v>
      </c>
      <c r="F9" s="20">
        <v>0</v>
      </c>
      <c r="G9" s="20">
        <v>6</v>
      </c>
      <c r="H9" s="23">
        <f t="shared" si="1"/>
        <v>4.333333333333333</v>
      </c>
    </row>
    <row r="10" spans="1:9" x14ac:dyDescent="0.25">
      <c r="A10" s="19" t="s">
        <v>32</v>
      </c>
      <c r="B10" s="21">
        <v>8</v>
      </c>
      <c r="C10" s="22">
        <v>73</v>
      </c>
      <c r="D10" s="22">
        <v>0</v>
      </c>
      <c r="E10" s="22">
        <v>81</v>
      </c>
      <c r="F10" s="20">
        <v>8</v>
      </c>
      <c r="G10" s="20">
        <v>234</v>
      </c>
      <c r="H10" s="23">
        <v>0.34615384615384615</v>
      </c>
    </row>
    <row r="11" spans="1:9" x14ac:dyDescent="0.25">
      <c r="A11" s="19" t="s">
        <v>37</v>
      </c>
      <c r="B11" s="21">
        <v>1</v>
      </c>
      <c r="C11" s="22">
        <v>31</v>
      </c>
      <c r="D11" s="22">
        <v>0</v>
      </c>
      <c r="E11" s="22">
        <v>32</v>
      </c>
      <c r="F11" s="20">
        <v>1</v>
      </c>
      <c r="G11" s="20">
        <v>44</v>
      </c>
      <c r="H11" s="23">
        <v>0.72727272727272729</v>
      </c>
    </row>
    <row r="12" spans="1:9" x14ac:dyDescent="0.25">
      <c r="A12" s="19" t="s">
        <v>42</v>
      </c>
      <c r="B12" s="21">
        <v>5</v>
      </c>
      <c r="C12" s="22">
        <v>25</v>
      </c>
      <c r="D12" s="22">
        <v>0</v>
      </c>
      <c r="E12" s="22">
        <f t="shared" si="0"/>
        <v>30</v>
      </c>
      <c r="F12" s="20">
        <v>5</v>
      </c>
      <c r="G12" s="20">
        <v>31</v>
      </c>
      <c r="H12" s="23">
        <f t="shared" si="1"/>
        <v>0.967741935483871</v>
      </c>
    </row>
    <row r="13" spans="1:9" x14ac:dyDescent="0.25">
      <c r="A13" s="19" t="s">
        <v>45</v>
      </c>
      <c r="B13" s="21">
        <v>6</v>
      </c>
      <c r="C13" s="22">
        <v>59</v>
      </c>
      <c r="D13" s="22">
        <v>0</v>
      </c>
      <c r="E13" s="22">
        <f t="shared" si="0"/>
        <v>65</v>
      </c>
      <c r="F13" s="20">
        <v>7</v>
      </c>
      <c r="G13" s="20">
        <v>19</v>
      </c>
      <c r="H13" s="23">
        <f t="shared" si="1"/>
        <v>3.4210526315789473</v>
      </c>
    </row>
    <row r="14" spans="1:9" x14ac:dyDescent="0.25">
      <c r="A14" s="19" t="s">
        <v>48</v>
      </c>
      <c r="B14" s="21">
        <v>13</v>
      </c>
      <c r="C14" s="22">
        <v>248</v>
      </c>
      <c r="D14" s="22">
        <v>0</v>
      </c>
      <c r="E14" s="22">
        <v>261</v>
      </c>
      <c r="F14" s="20">
        <v>0</v>
      </c>
      <c r="G14" s="20">
        <v>301</v>
      </c>
      <c r="H14" s="23">
        <v>0.86710963455149503</v>
      </c>
    </row>
    <row r="15" spans="1:9" x14ac:dyDescent="0.25">
      <c r="A15" s="19" t="s">
        <v>53</v>
      </c>
      <c r="B15" s="21">
        <v>0</v>
      </c>
      <c r="C15" s="22">
        <v>5</v>
      </c>
      <c r="D15" s="22">
        <v>0</v>
      </c>
      <c r="E15" s="22">
        <f t="shared" si="0"/>
        <v>5</v>
      </c>
      <c r="F15" s="20">
        <v>0</v>
      </c>
      <c r="G15" s="20">
        <v>7</v>
      </c>
      <c r="H15" s="23">
        <f t="shared" si="1"/>
        <v>0.7142857142857143</v>
      </c>
    </row>
    <row r="16" spans="1:9" x14ac:dyDescent="0.25">
      <c r="A16" s="19" t="s">
        <v>56</v>
      </c>
      <c r="B16" s="21">
        <v>4</v>
      </c>
      <c r="C16" s="22">
        <v>120</v>
      </c>
      <c r="D16" s="22">
        <v>0</v>
      </c>
      <c r="E16" s="22">
        <v>124</v>
      </c>
      <c r="F16" s="20">
        <v>0</v>
      </c>
      <c r="G16" s="20">
        <v>160</v>
      </c>
      <c r="H16" s="23">
        <v>0.77500000000000002</v>
      </c>
    </row>
    <row r="17" spans="1:20" x14ac:dyDescent="0.25">
      <c r="A17" s="19" t="s">
        <v>61</v>
      </c>
      <c r="B17" s="21">
        <v>2</v>
      </c>
      <c r="C17" s="22">
        <v>3</v>
      </c>
      <c r="D17" s="22">
        <v>0</v>
      </c>
      <c r="E17" s="22">
        <f t="shared" si="0"/>
        <v>5</v>
      </c>
      <c r="F17" s="20">
        <v>2</v>
      </c>
      <c r="G17" s="20">
        <v>10</v>
      </c>
      <c r="H17" s="23">
        <f t="shared" si="1"/>
        <v>0.5</v>
      </c>
    </row>
    <row r="18" spans="1:20" x14ac:dyDescent="0.25">
      <c r="A18" s="19" t="s">
        <v>64</v>
      </c>
      <c r="B18" s="21">
        <v>6</v>
      </c>
      <c r="C18" s="22">
        <v>14</v>
      </c>
      <c r="D18" s="22">
        <v>0</v>
      </c>
      <c r="E18" s="22">
        <f t="shared" si="0"/>
        <v>20</v>
      </c>
      <c r="F18" s="20">
        <v>6</v>
      </c>
      <c r="G18" s="20">
        <v>24</v>
      </c>
      <c r="H18" s="23">
        <f t="shared" si="1"/>
        <v>0.83333333333333337</v>
      </c>
    </row>
    <row r="19" spans="1:20" x14ac:dyDescent="0.25">
      <c r="A19" s="19" t="s">
        <v>67</v>
      </c>
      <c r="B19" s="21">
        <v>4</v>
      </c>
      <c r="C19" s="22">
        <v>40</v>
      </c>
      <c r="D19" s="22">
        <v>0</v>
      </c>
      <c r="E19" s="22">
        <v>44</v>
      </c>
      <c r="F19" s="20">
        <v>1</v>
      </c>
      <c r="G19" s="20">
        <v>107</v>
      </c>
      <c r="H19" s="23">
        <v>0.41121495327102803</v>
      </c>
    </row>
    <row r="20" spans="1:20" x14ac:dyDescent="0.25">
      <c r="A20" s="19" t="s">
        <v>72</v>
      </c>
      <c r="B20" s="21">
        <v>5</v>
      </c>
      <c r="C20" s="22">
        <v>15</v>
      </c>
      <c r="D20" s="22">
        <v>0</v>
      </c>
      <c r="E20" s="22">
        <v>20</v>
      </c>
      <c r="F20" s="20">
        <v>2</v>
      </c>
      <c r="G20" s="20">
        <v>20</v>
      </c>
      <c r="H20" s="23">
        <v>1</v>
      </c>
    </row>
    <row r="21" spans="1:20" x14ac:dyDescent="0.25">
      <c r="A21" s="19" t="s">
        <v>77</v>
      </c>
      <c r="B21" s="21">
        <v>3</v>
      </c>
      <c r="C21" s="22">
        <v>27</v>
      </c>
      <c r="D21" s="22">
        <v>0</v>
      </c>
      <c r="E21" s="22">
        <f t="shared" si="0"/>
        <v>30</v>
      </c>
      <c r="F21" s="20">
        <v>0</v>
      </c>
      <c r="G21" s="20">
        <v>34</v>
      </c>
      <c r="H21" s="23">
        <f t="shared" si="1"/>
        <v>0.88235294117647056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1</v>
      </c>
      <c r="H22" s="23">
        <f t="shared" si="1"/>
        <v>0</v>
      </c>
    </row>
    <row r="23" spans="1:20" x14ac:dyDescent="0.25">
      <c r="A23" s="19" t="s">
        <v>83</v>
      </c>
      <c r="B23" s="21">
        <v>0</v>
      </c>
      <c r="C23" s="22">
        <v>3</v>
      </c>
      <c r="D23" s="22">
        <v>0</v>
      </c>
      <c r="E23" s="22">
        <f t="shared" si="0"/>
        <v>3</v>
      </c>
      <c r="F23" s="20">
        <v>0</v>
      </c>
      <c r="G23" s="20">
        <v>2</v>
      </c>
      <c r="H23" s="23">
        <f t="shared" si="1"/>
        <v>1.5</v>
      </c>
    </row>
    <row r="24" spans="1:20" x14ac:dyDescent="0.25">
      <c r="A24" s="19" t="s">
        <v>86</v>
      </c>
      <c r="B24" s="21">
        <v>5</v>
      </c>
      <c r="C24" s="22">
        <v>61</v>
      </c>
      <c r="D24" s="22">
        <v>0</v>
      </c>
      <c r="E24" s="22">
        <f t="shared" si="0"/>
        <v>66</v>
      </c>
      <c r="F24" s="20">
        <v>0</v>
      </c>
      <c r="G24" s="20">
        <v>171</v>
      </c>
      <c r="H24" s="23">
        <f t="shared" si="1"/>
        <v>0.38596491228070173</v>
      </c>
      <c r="T24" s="17" t="s">
        <v>88</v>
      </c>
    </row>
    <row r="25" spans="1:20" x14ac:dyDescent="0.25">
      <c r="A25" s="19" t="s">
        <v>90</v>
      </c>
      <c r="B25" s="21">
        <v>0</v>
      </c>
      <c r="C25" s="22">
        <v>25</v>
      </c>
      <c r="D25" s="22">
        <v>0</v>
      </c>
      <c r="E25" s="22">
        <f t="shared" si="0"/>
        <v>25</v>
      </c>
      <c r="F25" s="20">
        <v>0</v>
      </c>
      <c r="G25" s="20">
        <v>35</v>
      </c>
      <c r="H25" s="23">
        <f t="shared" si="1"/>
        <v>0.7142857142857143</v>
      </c>
    </row>
    <row r="26" spans="1:20" x14ac:dyDescent="0.25">
      <c r="A26" s="19" t="s">
        <v>93</v>
      </c>
      <c r="B26" s="21">
        <v>5</v>
      </c>
      <c r="C26" s="22">
        <v>176</v>
      </c>
      <c r="D26" s="22">
        <v>0</v>
      </c>
      <c r="E26" s="22">
        <f t="shared" si="0"/>
        <v>181</v>
      </c>
      <c r="F26" s="20">
        <v>5</v>
      </c>
      <c r="G26" s="20">
        <v>89</v>
      </c>
      <c r="H26" s="23">
        <f t="shared" si="1"/>
        <v>2.0337078651685392</v>
      </c>
    </row>
    <row r="27" spans="1:20" x14ac:dyDescent="0.25">
      <c r="A27" s="19" t="s">
        <v>96</v>
      </c>
      <c r="B27" s="21">
        <v>0</v>
      </c>
      <c r="C27" s="22">
        <v>10</v>
      </c>
      <c r="D27" s="22">
        <v>0</v>
      </c>
      <c r="E27" s="22">
        <f t="shared" si="0"/>
        <v>10</v>
      </c>
      <c r="F27" s="20">
        <v>0</v>
      </c>
      <c r="G27" s="20">
        <v>8</v>
      </c>
      <c r="H27" s="23">
        <f t="shared" si="1"/>
        <v>1.25</v>
      </c>
    </row>
    <row r="28" spans="1:20" x14ac:dyDescent="0.25">
      <c r="A28" s="19" t="s">
        <v>99</v>
      </c>
      <c r="B28" s="21">
        <v>0</v>
      </c>
      <c r="C28" s="22">
        <v>12</v>
      </c>
      <c r="D28" s="22">
        <v>0</v>
      </c>
      <c r="E28" s="22">
        <f t="shared" si="0"/>
        <v>12</v>
      </c>
      <c r="F28" s="20">
        <v>0</v>
      </c>
      <c r="G28" s="20">
        <v>6</v>
      </c>
      <c r="H28" s="23">
        <f t="shared" si="1"/>
        <v>2</v>
      </c>
    </row>
    <row r="29" spans="1:20" x14ac:dyDescent="0.25">
      <c r="A29" s="19" t="s">
        <v>102</v>
      </c>
      <c r="B29" s="21">
        <v>0</v>
      </c>
      <c r="C29" s="22">
        <v>11</v>
      </c>
      <c r="D29" s="22">
        <v>0</v>
      </c>
      <c r="E29" s="22">
        <f t="shared" si="0"/>
        <v>11</v>
      </c>
      <c r="F29" s="20">
        <v>0</v>
      </c>
      <c r="G29" s="20">
        <v>5</v>
      </c>
      <c r="H29" s="23">
        <f t="shared" si="1"/>
        <v>2.2000000000000002</v>
      </c>
    </row>
    <row r="30" spans="1:20" x14ac:dyDescent="0.25">
      <c r="A30" s="19" t="s">
        <v>105</v>
      </c>
      <c r="B30" s="21">
        <v>0</v>
      </c>
      <c r="C30" s="22">
        <v>1</v>
      </c>
      <c r="D30" s="22">
        <v>0</v>
      </c>
      <c r="E30" s="22">
        <f t="shared" si="0"/>
        <v>1</v>
      </c>
      <c r="F30" s="20">
        <v>0</v>
      </c>
      <c r="G30" s="20">
        <v>4</v>
      </c>
      <c r="H30" s="23">
        <f t="shared" si="1"/>
        <v>0.25</v>
      </c>
    </row>
    <row r="31" spans="1:20" x14ac:dyDescent="0.25">
      <c r="A31" s="19" t="s">
        <v>108</v>
      </c>
      <c r="B31" s="21">
        <v>1</v>
      </c>
      <c r="C31" s="22">
        <v>18</v>
      </c>
      <c r="D31" s="22">
        <v>0</v>
      </c>
      <c r="E31" s="22">
        <f t="shared" si="0"/>
        <v>19</v>
      </c>
      <c r="F31" s="20">
        <v>1</v>
      </c>
      <c r="G31" s="20">
        <v>14</v>
      </c>
      <c r="H31" s="23">
        <f t="shared" si="1"/>
        <v>1.3571428571428572</v>
      </c>
    </row>
    <row r="32" spans="1:20" x14ac:dyDescent="0.25">
      <c r="A32" s="19" t="s">
        <v>111</v>
      </c>
      <c r="B32" s="21">
        <v>4</v>
      </c>
      <c r="C32" s="22">
        <v>45</v>
      </c>
      <c r="D32" s="22">
        <v>0</v>
      </c>
      <c r="E32" s="22">
        <f t="shared" si="0"/>
        <v>49</v>
      </c>
      <c r="F32" s="20">
        <v>4</v>
      </c>
      <c r="G32" s="20">
        <v>39</v>
      </c>
      <c r="H32" s="23">
        <f t="shared" si="1"/>
        <v>1.2564102564102564</v>
      </c>
    </row>
    <row r="33" spans="1:8" x14ac:dyDescent="0.25">
      <c r="A33" s="19" t="s">
        <v>114</v>
      </c>
      <c r="B33" s="21">
        <v>0</v>
      </c>
      <c r="C33" s="22">
        <v>0</v>
      </c>
      <c r="D33" s="22">
        <v>0</v>
      </c>
      <c r="E33" s="22">
        <f t="shared" si="0"/>
        <v>0</v>
      </c>
      <c r="F33" s="20">
        <v>0</v>
      </c>
      <c r="G33" s="20">
        <v>37</v>
      </c>
      <c r="H33" s="23">
        <f t="shared" si="1"/>
        <v>0</v>
      </c>
    </row>
    <row r="34" spans="1:8" x14ac:dyDescent="0.25">
      <c r="A34" s="19" t="s">
        <v>117</v>
      </c>
      <c r="B34" s="21">
        <v>0</v>
      </c>
      <c r="C34" s="22">
        <v>7</v>
      </c>
      <c r="D34" s="22">
        <v>0</v>
      </c>
      <c r="E34" s="22">
        <f t="shared" si="0"/>
        <v>7</v>
      </c>
      <c r="F34" s="20">
        <v>0</v>
      </c>
      <c r="G34" s="20">
        <v>6</v>
      </c>
      <c r="H34" s="23">
        <f t="shared" si="1"/>
        <v>1.1666666666666667</v>
      </c>
    </row>
    <row r="35" spans="1:8" x14ac:dyDescent="0.25">
      <c r="A35" s="19" t="s">
        <v>120</v>
      </c>
      <c r="B35" s="21">
        <v>0</v>
      </c>
      <c r="C35" s="22">
        <v>7</v>
      </c>
      <c r="D35" s="22">
        <v>0</v>
      </c>
      <c r="E35" s="22">
        <f t="shared" si="0"/>
        <v>7</v>
      </c>
      <c r="F35" s="20">
        <v>0</v>
      </c>
      <c r="G35" s="20">
        <v>8</v>
      </c>
      <c r="H35" s="23">
        <f t="shared" si="1"/>
        <v>0.875</v>
      </c>
    </row>
    <row r="36" spans="1:8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20">
        <v>25</v>
      </c>
      <c r="H36" s="23">
        <v>0</v>
      </c>
    </row>
    <row r="37" spans="1:8" x14ac:dyDescent="0.25">
      <c r="A37" s="19" t="s">
        <v>128</v>
      </c>
      <c r="B37" s="21">
        <v>3</v>
      </c>
      <c r="C37" s="22">
        <v>40</v>
      </c>
      <c r="D37" s="22">
        <v>0</v>
      </c>
      <c r="E37" s="22">
        <f t="shared" si="0"/>
        <v>43</v>
      </c>
      <c r="F37" s="20">
        <v>3</v>
      </c>
      <c r="G37" s="20">
        <v>40</v>
      </c>
      <c r="H37" s="23">
        <f t="shared" si="1"/>
        <v>1.075</v>
      </c>
    </row>
    <row r="38" spans="1:8" x14ac:dyDescent="0.25">
      <c r="A38" s="19" t="s">
        <v>130</v>
      </c>
      <c r="B38" s="21">
        <v>0</v>
      </c>
      <c r="C38" s="22">
        <v>7</v>
      </c>
      <c r="D38" s="22">
        <v>0</v>
      </c>
      <c r="E38" s="22">
        <f t="shared" si="0"/>
        <v>7</v>
      </c>
      <c r="F38" s="20">
        <v>0</v>
      </c>
      <c r="G38" s="20">
        <v>17</v>
      </c>
      <c r="H38" s="23">
        <f>E38/G38</f>
        <v>0.41176470588235292</v>
      </c>
    </row>
    <row r="39" spans="1:8" x14ac:dyDescent="0.25">
      <c r="A39" s="19" t="s">
        <v>133</v>
      </c>
      <c r="B39" s="21">
        <v>3</v>
      </c>
      <c r="C39" s="22">
        <v>15</v>
      </c>
      <c r="D39" s="22">
        <v>0</v>
      </c>
      <c r="E39" s="22">
        <f t="shared" si="0"/>
        <v>18</v>
      </c>
      <c r="F39" s="20">
        <v>1</v>
      </c>
      <c r="G39" s="20">
        <v>17</v>
      </c>
      <c r="H39" s="23">
        <f t="shared" si="1"/>
        <v>1.0588235294117647</v>
      </c>
    </row>
    <row r="40" spans="1:8" x14ac:dyDescent="0.25">
      <c r="A40" s="19" t="s">
        <v>136</v>
      </c>
      <c r="B40" s="21">
        <v>0</v>
      </c>
      <c r="C40" s="22">
        <v>31</v>
      </c>
      <c r="D40" s="22">
        <v>0</v>
      </c>
      <c r="E40" s="22">
        <f t="shared" si="0"/>
        <v>31</v>
      </c>
      <c r="F40" s="20">
        <v>0</v>
      </c>
      <c r="G40" s="20">
        <v>59</v>
      </c>
      <c r="H40" s="23">
        <f t="shared" si="1"/>
        <v>0.52542372881355937</v>
      </c>
    </row>
    <row r="41" spans="1:8" x14ac:dyDescent="0.25">
      <c r="A41" s="19" t="s">
        <v>139</v>
      </c>
      <c r="B41" s="21">
        <v>1</v>
      </c>
      <c r="C41" s="22">
        <v>32</v>
      </c>
      <c r="D41" s="22">
        <v>0</v>
      </c>
      <c r="E41" s="22">
        <f t="shared" si="0"/>
        <v>33</v>
      </c>
      <c r="F41" s="20">
        <v>1</v>
      </c>
      <c r="G41" s="20">
        <v>65</v>
      </c>
      <c r="H41" s="23">
        <f t="shared" si="1"/>
        <v>0.50769230769230766</v>
      </c>
    </row>
    <row r="42" spans="1:8" x14ac:dyDescent="0.25">
      <c r="A42" s="19" t="s">
        <v>142</v>
      </c>
      <c r="B42" s="21">
        <v>1</v>
      </c>
      <c r="C42" s="22">
        <v>47</v>
      </c>
      <c r="D42" s="22">
        <v>0</v>
      </c>
      <c r="E42" s="22">
        <f t="shared" si="0"/>
        <v>48</v>
      </c>
      <c r="F42" s="20">
        <v>0</v>
      </c>
      <c r="G42" s="20">
        <v>70</v>
      </c>
      <c r="H42" s="23">
        <f t="shared" si="1"/>
        <v>0.68571428571428572</v>
      </c>
    </row>
    <row r="43" spans="1:8" x14ac:dyDescent="0.25">
      <c r="A43" s="19" t="s">
        <v>145</v>
      </c>
      <c r="B43" s="21">
        <v>0</v>
      </c>
      <c r="C43" s="22">
        <v>0</v>
      </c>
      <c r="D43" s="22">
        <v>0</v>
      </c>
      <c r="E43" s="22">
        <f t="shared" si="0"/>
        <v>0</v>
      </c>
      <c r="F43" s="20">
        <v>0</v>
      </c>
      <c r="G43" s="20">
        <v>16</v>
      </c>
      <c r="H43" s="23">
        <f t="shared" si="1"/>
        <v>0</v>
      </c>
    </row>
    <row r="44" spans="1:8" x14ac:dyDescent="0.25">
      <c r="A44" s="19" t="s">
        <v>148</v>
      </c>
      <c r="B44" s="21">
        <v>4</v>
      </c>
      <c r="C44" s="22">
        <v>11</v>
      </c>
      <c r="D44" s="22">
        <v>0</v>
      </c>
      <c r="E44" s="22">
        <v>15</v>
      </c>
      <c r="F44" s="20">
        <v>0</v>
      </c>
      <c r="G44" s="20">
        <v>62</v>
      </c>
      <c r="H44" s="23">
        <v>0.24193548387096775</v>
      </c>
    </row>
    <row r="45" spans="1:8" x14ac:dyDescent="0.25">
      <c r="A45" s="19" t="s">
        <v>153</v>
      </c>
      <c r="B45" s="21">
        <v>0</v>
      </c>
      <c r="C45" s="22">
        <v>18</v>
      </c>
      <c r="D45" s="22">
        <v>0</v>
      </c>
      <c r="E45" s="22">
        <f t="shared" si="0"/>
        <v>18</v>
      </c>
      <c r="F45" s="20">
        <v>0</v>
      </c>
      <c r="G45" s="20">
        <v>16</v>
      </c>
      <c r="H45" s="23">
        <f t="shared" si="1"/>
        <v>1.125</v>
      </c>
    </row>
    <row r="46" spans="1:8" x14ac:dyDescent="0.25">
      <c r="A46" s="19" t="s">
        <v>156</v>
      </c>
      <c r="B46" s="21">
        <v>2</v>
      </c>
      <c r="C46" s="22">
        <v>33</v>
      </c>
      <c r="D46" s="22">
        <v>0</v>
      </c>
      <c r="E46" s="22">
        <v>35</v>
      </c>
      <c r="F46" s="20">
        <v>0</v>
      </c>
      <c r="G46" s="20">
        <v>34</v>
      </c>
      <c r="H46" s="23">
        <v>1.0294117647058822</v>
      </c>
    </row>
    <row r="47" spans="1:8" x14ac:dyDescent="0.25">
      <c r="A47" s="19" t="s">
        <v>161</v>
      </c>
      <c r="B47" s="21">
        <v>0</v>
      </c>
      <c r="C47" s="22">
        <v>20</v>
      </c>
      <c r="D47" s="22">
        <v>0</v>
      </c>
      <c r="E47" s="22">
        <f t="shared" si="0"/>
        <v>20</v>
      </c>
      <c r="F47" s="20">
        <v>0</v>
      </c>
      <c r="G47" s="20">
        <v>25</v>
      </c>
      <c r="H47" s="23">
        <f t="shared" si="1"/>
        <v>0.8</v>
      </c>
    </row>
    <row r="48" spans="1:8" x14ac:dyDescent="0.25">
      <c r="A48" s="19" t="s">
        <v>164</v>
      </c>
      <c r="B48" s="21">
        <v>3</v>
      </c>
      <c r="C48" s="22">
        <v>59</v>
      </c>
      <c r="D48" s="22">
        <v>0</v>
      </c>
      <c r="E48" s="22">
        <f t="shared" si="0"/>
        <v>62</v>
      </c>
      <c r="F48" s="20">
        <v>3</v>
      </c>
      <c r="G48" s="20">
        <v>17</v>
      </c>
      <c r="H48" s="23">
        <f t="shared" si="1"/>
        <v>3.6470588235294117</v>
      </c>
    </row>
    <row r="49" spans="1:8" x14ac:dyDescent="0.25">
      <c r="A49" s="19" t="s">
        <v>167</v>
      </c>
      <c r="B49" s="21">
        <v>2</v>
      </c>
      <c r="C49" s="22">
        <v>60</v>
      </c>
      <c r="D49" s="22">
        <v>0</v>
      </c>
      <c r="E49" s="22">
        <f t="shared" si="0"/>
        <v>62</v>
      </c>
      <c r="F49" s="20">
        <v>2</v>
      </c>
      <c r="G49" s="20">
        <v>63</v>
      </c>
      <c r="H49" s="23">
        <f t="shared" si="1"/>
        <v>0.98412698412698407</v>
      </c>
    </row>
    <row r="50" spans="1:8" x14ac:dyDescent="0.25">
      <c r="A50" s="19" t="s">
        <v>170</v>
      </c>
      <c r="B50" s="21">
        <v>1</v>
      </c>
      <c r="C50" s="22">
        <v>11</v>
      </c>
      <c r="D50" s="22">
        <v>0</v>
      </c>
      <c r="E50" s="22">
        <f t="shared" si="0"/>
        <v>12</v>
      </c>
      <c r="F50" s="20">
        <v>0</v>
      </c>
      <c r="G50" s="20">
        <v>14</v>
      </c>
      <c r="H50" s="23">
        <f t="shared" si="1"/>
        <v>0.8571428571428571</v>
      </c>
    </row>
    <row r="51" spans="1:8" x14ac:dyDescent="0.25">
      <c r="A51" s="19" t="s">
        <v>173</v>
      </c>
      <c r="B51" s="21">
        <v>8</v>
      </c>
      <c r="C51" s="22">
        <v>59</v>
      </c>
      <c r="D51" s="22">
        <v>0</v>
      </c>
      <c r="E51" s="22">
        <f t="shared" si="0"/>
        <v>67</v>
      </c>
      <c r="F51" s="20">
        <v>3</v>
      </c>
      <c r="G51" s="20">
        <v>92</v>
      </c>
      <c r="H51" s="23">
        <f t="shared" si="1"/>
        <v>0.72826086956521741</v>
      </c>
    </row>
    <row r="52" spans="1:8" x14ac:dyDescent="0.25">
      <c r="A52" s="19" t="s">
        <v>175</v>
      </c>
      <c r="B52" s="21">
        <v>0</v>
      </c>
      <c r="C52" s="22">
        <v>19</v>
      </c>
      <c r="D52" s="22">
        <v>0</v>
      </c>
      <c r="E52" s="22">
        <f t="shared" si="0"/>
        <v>19</v>
      </c>
      <c r="F52" s="20">
        <v>0</v>
      </c>
      <c r="G52" s="20">
        <v>24</v>
      </c>
      <c r="H52" s="23">
        <f>E52/G52</f>
        <v>0.79166666666666663</v>
      </c>
    </row>
    <row r="53" spans="1:8" x14ac:dyDescent="0.25">
      <c r="A53" s="19" t="s">
        <v>178</v>
      </c>
      <c r="B53" s="21">
        <v>2</v>
      </c>
      <c r="C53" s="22">
        <v>27</v>
      </c>
      <c r="D53" s="22">
        <v>0</v>
      </c>
      <c r="E53" s="22">
        <f t="shared" si="0"/>
        <v>29</v>
      </c>
      <c r="F53" s="20">
        <v>0</v>
      </c>
      <c r="G53" s="20">
        <v>26</v>
      </c>
      <c r="H53" s="23">
        <f t="shared" si="1"/>
        <v>1.1153846153846154</v>
      </c>
    </row>
    <row r="54" spans="1:8" x14ac:dyDescent="0.25">
      <c r="A54" s="19" t="s">
        <v>181</v>
      </c>
      <c r="B54" s="21">
        <v>36</v>
      </c>
      <c r="C54" s="22">
        <v>2164</v>
      </c>
      <c r="D54" s="22">
        <v>4</v>
      </c>
      <c r="E54" s="22">
        <v>2204</v>
      </c>
      <c r="F54" s="20">
        <v>3</v>
      </c>
      <c r="G54" s="20">
        <v>3564</v>
      </c>
      <c r="H54" s="23">
        <v>0.6184062850729517</v>
      </c>
    </row>
    <row r="55" spans="1:8" x14ac:dyDescent="0.25">
      <c r="A55" s="19" t="s">
        <v>210</v>
      </c>
      <c r="B55" s="21">
        <v>3</v>
      </c>
      <c r="C55" s="22">
        <v>34</v>
      </c>
      <c r="D55" s="22">
        <v>0</v>
      </c>
      <c r="E55" s="22">
        <f t="shared" ref="E55:E76" si="2">SUM(B55:D55)</f>
        <v>37</v>
      </c>
      <c r="F55" s="20">
        <v>3</v>
      </c>
      <c r="G55" s="20">
        <v>43</v>
      </c>
      <c r="H55" s="23">
        <f t="shared" ref="H55:H70" si="3">E55/G55</f>
        <v>0.86046511627906974</v>
      </c>
    </row>
    <row r="56" spans="1:8" x14ac:dyDescent="0.25">
      <c r="A56" s="19" t="s">
        <v>212</v>
      </c>
      <c r="B56" s="21">
        <v>1</v>
      </c>
      <c r="C56" s="22">
        <v>1</v>
      </c>
      <c r="D56" s="22">
        <v>0</v>
      </c>
      <c r="E56" s="22">
        <f t="shared" si="2"/>
        <v>2</v>
      </c>
      <c r="F56" s="20">
        <v>1</v>
      </c>
      <c r="G56" s="20">
        <v>3</v>
      </c>
      <c r="H56" s="23">
        <f t="shared" si="3"/>
        <v>0.66666666666666663</v>
      </c>
    </row>
    <row r="57" spans="1:8" x14ac:dyDescent="0.25">
      <c r="A57" s="19" t="s">
        <v>215</v>
      </c>
      <c r="B57" s="21">
        <v>0</v>
      </c>
      <c r="C57" s="22">
        <v>44</v>
      </c>
      <c r="D57" s="22">
        <v>0</v>
      </c>
      <c r="E57" s="22">
        <f t="shared" si="2"/>
        <v>44</v>
      </c>
      <c r="F57" s="20">
        <v>0</v>
      </c>
      <c r="G57" s="20">
        <v>46</v>
      </c>
      <c r="H57" s="23">
        <f t="shared" si="3"/>
        <v>0.95652173913043481</v>
      </c>
    </row>
    <row r="58" spans="1:8" ht="12" customHeight="1" x14ac:dyDescent="0.25">
      <c r="A58" s="19" t="s">
        <v>218</v>
      </c>
      <c r="B58" s="21">
        <v>0</v>
      </c>
      <c r="C58" s="22">
        <v>24</v>
      </c>
      <c r="D58" s="22">
        <v>0</v>
      </c>
      <c r="E58" s="22">
        <v>24</v>
      </c>
      <c r="F58" s="20">
        <v>0</v>
      </c>
      <c r="G58" s="20">
        <v>19</v>
      </c>
      <c r="H58" s="23">
        <v>1.263157894736842</v>
      </c>
    </row>
    <row r="59" spans="1:8" x14ac:dyDescent="0.25">
      <c r="A59" s="19" t="s">
        <v>221</v>
      </c>
      <c r="B59" s="21">
        <v>8</v>
      </c>
      <c r="C59" s="22">
        <v>47</v>
      </c>
      <c r="D59" s="22">
        <v>0</v>
      </c>
      <c r="E59" s="22">
        <v>55</v>
      </c>
      <c r="F59" s="20">
        <v>5</v>
      </c>
      <c r="G59" s="20">
        <v>87</v>
      </c>
      <c r="H59" s="23">
        <v>0.63218390804597702</v>
      </c>
    </row>
    <row r="60" spans="1:8" x14ac:dyDescent="0.25">
      <c r="A60" s="19" t="s">
        <v>226</v>
      </c>
      <c r="B60" s="21">
        <v>10</v>
      </c>
      <c r="C60" s="22">
        <v>119</v>
      </c>
      <c r="D60" s="22">
        <v>0</v>
      </c>
      <c r="E60" s="22">
        <f t="shared" si="2"/>
        <v>129</v>
      </c>
      <c r="F60" s="20">
        <v>7</v>
      </c>
      <c r="G60" s="20">
        <v>45</v>
      </c>
      <c r="H60" s="23">
        <f t="shared" si="3"/>
        <v>2.8666666666666667</v>
      </c>
    </row>
    <row r="61" spans="1:8" x14ac:dyDescent="0.25">
      <c r="A61" s="19" t="s">
        <v>229</v>
      </c>
      <c r="B61" s="21">
        <v>2</v>
      </c>
      <c r="C61" s="22">
        <v>15</v>
      </c>
      <c r="D61" s="22">
        <v>0</v>
      </c>
      <c r="E61" s="22">
        <f t="shared" si="2"/>
        <v>17</v>
      </c>
      <c r="F61" s="20">
        <v>2</v>
      </c>
      <c r="G61" s="20">
        <v>28</v>
      </c>
      <c r="H61" s="23">
        <f t="shared" si="3"/>
        <v>0.6071428571428571</v>
      </c>
    </row>
    <row r="62" spans="1:8" x14ac:dyDescent="0.25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20">
        <v>152</v>
      </c>
      <c r="H62" s="23">
        <f t="shared" si="3"/>
        <v>0</v>
      </c>
    </row>
    <row r="63" spans="1:8" x14ac:dyDescent="0.25">
      <c r="A63" s="19" t="s">
        <v>235</v>
      </c>
      <c r="B63" s="21">
        <v>1</v>
      </c>
      <c r="C63" s="22">
        <v>6</v>
      </c>
      <c r="D63" s="22">
        <v>0</v>
      </c>
      <c r="E63" s="22">
        <f t="shared" si="2"/>
        <v>7</v>
      </c>
      <c r="F63" s="20">
        <v>0</v>
      </c>
      <c r="G63" s="20">
        <v>16</v>
      </c>
      <c r="H63" s="23">
        <f t="shared" si="3"/>
        <v>0.4375</v>
      </c>
    </row>
    <row r="64" spans="1:8" x14ac:dyDescent="0.25">
      <c r="A64" s="19" t="s">
        <v>238</v>
      </c>
      <c r="B64" s="21">
        <v>0</v>
      </c>
      <c r="C64" s="22">
        <v>1</v>
      </c>
      <c r="D64" s="22">
        <v>0</v>
      </c>
      <c r="E64" s="22">
        <f t="shared" si="2"/>
        <v>1</v>
      </c>
      <c r="F64" s="20">
        <v>0</v>
      </c>
      <c r="G64" s="20">
        <v>0</v>
      </c>
      <c r="H64" s="23">
        <v>0</v>
      </c>
    </row>
    <row r="65" spans="1:12" x14ac:dyDescent="0.25">
      <c r="A65" s="19" t="s">
        <v>241</v>
      </c>
      <c r="B65" s="21">
        <v>8</v>
      </c>
      <c r="C65" s="22">
        <v>74</v>
      </c>
      <c r="D65" s="22">
        <v>0</v>
      </c>
      <c r="E65" s="22">
        <f t="shared" si="2"/>
        <v>82</v>
      </c>
      <c r="F65" s="20">
        <v>4</v>
      </c>
      <c r="G65" s="20">
        <v>83</v>
      </c>
      <c r="H65" s="23">
        <f t="shared" si="3"/>
        <v>0.98795180722891562</v>
      </c>
    </row>
    <row r="66" spans="1:12" x14ac:dyDescent="0.25">
      <c r="A66" s="19" t="s">
        <v>244</v>
      </c>
      <c r="B66" s="21">
        <v>2</v>
      </c>
      <c r="C66" s="22">
        <v>47</v>
      </c>
      <c r="D66" s="22">
        <v>0</v>
      </c>
      <c r="E66" s="22">
        <f t="shared" si="2"/>
        <v>49</v>
      </c>
      <c r="F66" s="20">
        <v>0</v>
      </c>
      <c r="G66" s="20">
        <v>48</v>
      </c>
      <c r="H66" s="23">
        <f t="shared" si="3"/>
        <v>1.0208333333333333</v>
      </c>
    </row>
    <row r="67" spans="1:12" x14ac:dyDescent="0.25">
      <c r="A67" s="19" t="s">
        <v>248</v>
      </c>
      <c r="B67" s="21">
        <v>2</v>
      </c>
      <c r="C67" s="22">
        <v>54</v>
      </c>
      <c r="D67" s="22">
        <v>0</v>
      </c>
      <c r="E67" s="22">
        <f t="shared" si="2"/>
        <v>56</v>
      </c>
      <c r="F67" s="20">
        <v>2</v>
      </c>
      <c r="G67" s="20">
        <v>64</v>
      </c>
      <c r="H67" s="23">
        <f t="shared" si="3"/>
        <v>0.875</v>
      </c>
    </row>
    <row r="68" spans="1:12" x14ac:dyDescent="0.25">
      <c r="A68" s="19" t="s">
        <v>251</v>
      </c>
      <c r="B68" s="21">
        <v>5</v>
      </c>
      <c r="C68" s="22">
        <v>36</v>
      </c>
      <c r="D68" s="22">
        <v>0</v>
      </c>
      <c r="E68" s="22">
        <f t="shared" si="2"/>
        <v>41</v>
      </c>
      <c r="F68" s="20">
        <v>2</v>
      </c>
      <c r="G68" s="20">
        <v>63</v>
      </c>
      <c r="H68" s="23">
        <f t="shared" si="3"/>
        <v>0.65079365079365081</v>
      </c>
    </row>
    <row r="69" spans="1:12" x14ac:dyDescent="0.25">
      <c r="A69" s="19" t="s">
        <v>254</v>
      </c>
      <c r="B69" s="21">
        <v>1</v>
      </c>
      <c r="C69" s="22">
        <v>7</v>
      </c>
      <c r="D69" s="22">
        <v>0</v>
      </c>
      <c r="E69" s="22">
        <f t="shared" si="2"/>
        <v>8</v>
      </c>
      <c r="F69" s="20">
        <v>0</v>
      </c>
      <c r="G69" s="20">
        <v>7</v>
      </c>
      <c r="H69" s="23">
        <f t="shared" si="3"/>
        <v>1.1428571428571428</v>
      </c>
    </row>
    <row r="70" spans="1:12" x14ac:dyDescent="0.25">
      <c r="A70" s="19" t="s">
        <v>257</v>
      </c>
      <c r="B70" s="21">
        <v>0</v>
      </c>
      <c r="C70" s="22">
        <v>8</v>
      </c>
      <c r="D70" s="22">
        <v>0</v>
      </c>
      <c r="E70" s="22">
        <f t="shared" si="2"/>
        <v>8</v>
      </c>
      <c r="F70" s="20">
        <v>0</v>
      </c>
      <c r="G70" s="20">
        <v>9</v>
      </c>
      <c r="H70" s="23">
        <f t="shared" si="3"/>
        <v>0.88888888888888884</v>
      </c>
    </row>
    <row r="71" spans="1:12" x14ac:dyDescent="0.25">
      <c r="A71" s="17" t="s">
        <v>260</v>
      </c>
      <c r="B71" s="21">
        <v>25</v>
      </c>
      <c r="C71" s="22">
        <v>1522</v>
      </c>
      <c r="D71" s="22">
        <v>0</v>
      </c>
      <c r="E71" s="22">
        <v>1547</v>
      </c>
      <c r="F71" s="20">
        <v>220</v>
      </c>
      <c r="G71" s="20">
        <v>1733</v>
      </c>
      <c r="H71" s="23">
        <v>0.89267166762839012</v>
      </c>
    </row>
    <row r="72" spans="1:12" x14ac:dyDescent="0.25">
      <c r="A72" s="19" t="s">
        <v>279</v>
      </c>
      <c r="B72" s="21">
        <v>2</v>
      </c>
      <c r="C72" s="22">
        <v>55</v>
      </c>
      <c r="D72" s="22">
        <v>0</v>
      </c>
      <c r="E72" s="22">
        <v>57</v>
      </c>
      <c r="F72" s="20">
        <v>1</v>
      </c>
      <c r="G72" s="20">
        <v>56</v>
      </c>
      <c r="H72" s="23">
        <v>1.0178571428571428</v>
      </c>
    </row>
    <row r="73" spans="1:12" x14ac:dyDescent="0.25">
      <c r="A73" s="19" t="s">
        <v>283</v>
      </c>
      <c r="B73" s="21">
        <v>6</v>
      </c>
      <c r="C73" s="22">
        <v>53</v>
      </c>
      <c r="D73" s="22">
        <v>0</v>
      </c>
      <c r="E73" s="22">
        <f t="shared" si="2"/>
        <v>59</v>
      </c>
      <c r="F73" s="20">
        <v>5</v>
      </c>
      <c r="G73" s="20">
        <v>75</v>
      </c>
      <c r="H73" s="23">
        <f t="shared" ref="H73:H74" si="4">E73/G73</f>
        <v>0.78666666666666663</v>
      </c>
    </row>
    <row r="74" spans="1:12" x14ac:dyDescent="0.25">
      <c r="A74" s="19" t="s">
        <v>286</v>
      </c>
      <c r="B74" s="21">
        <v>0</v>
      </c>
      <c r="C74" s="22">
        <v>8</v>
      </c>
      <c r="D74" s="22">
        <v>0</v>
      </c>
      <c r="E74" s="22">
        <f t="shared" si="2"/>
        <v>8</v>
      </c>
      <c r="F74" s="20">
        <v>0</v>
      </c>
      <c r="G74" s="20">
        <v>6</v>
      </c>
      <c r="H74" s="23">
        <f t="shared" si="4"/>
        <v>1.3333333333333333</v>
      </c>
    </row>
    <row r="75" spans="1:12" x14ac:dyDescent="0.25">
      <c r="A75" s="22" t="s">
        <v>289</v>
      </c>
      <c r="B75" s="21">
        <v>0</v>
      </c>
      <c r="C75" s="22">
        <v>7</v>
      </c>
      <c r="D75" s="22">
        <v>0</v>
      </c>
      <c r="E75" s="22">
        <f t="shared" ref="E75" si="5">SUM(B75:D75)</f>
        <v>7</v>
      </c>
      <c r="F75" s="20">
        <v>0</v>
      </c>
      <c r="G75" s="20">
        <v>16</v>
      </c>
      <c r="H75" s="23">
        <f t="shared" ref="H75" si="6">E75/G75</f>
        <v>0.4375</v>
      </c>
    </row>
    <row r="76" spans="1:12" ht="13.8" thickBot="1" x14ac:dyDescent="0.3">
      <c r="A76" s="27" t="s">
        <v>514</v>
      </c>
      <c r="B76" s="29">
        <v>963</v>
      </c>
      <c r="C76" s="27">
        <v>42</v>
      </c>
      <c r="D76" s="27">
        <v>0</v>
      </c>
      <c r="E76" s="27">
        <f t="shared" si="2"/>
        <v>1005</v>
      </c>
      <c r="F76" s="28">
        <v>0</v>
      </c>
      <c r="G76" s="28">
        <v>1038</v>
      </c>
      <c r="H76" s="85">
        <f>E76/G76</f>
        <v>0.96820809248554918</v>
      </c>
    </row>
    <row r="77" spans="1:12" ht="13.8" thickTop="1" x14ac:dyDescent="0.25">
      <c r="A77" s="22"/>
      <c r="B77" s="21">
        <f>SUM(B3:B76)</f>
        <v>1198</v>
      </c>
      <c r="C77" s="97">
        <f>SUM(C3:C76)</f>
        <v>5961</v>
      </c>
      <c r="D77" s="97">
        <f>SUM(D3:D76)</f>
        <v>4</v>
      </c>
      <c r="E77" s="97">
        <f t="shared" ref="E77" si="7">B77+C77+D77</f>
        <v>7163</v>
      </c>
      <c r="F77" s="32">
        <f>SUM(F3:F76)</f>
        <v>316</v>
      </c>
      <c r="G77" s="32">
        <f>SUM(G3:G76)</f>
        <v>9451</v>
      </c>
      <c r="H77" s="93">
        <f t="shared" ref="H77" si="8">E77/G77</f>
        <v>0.75790921595598348</v>
      </c>
    </row>
    <row r="78" spans="1:12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12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12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9" x14ac:dyDescent="0.25">
      <c r="A81" s="19"/>
      <c r="B81" s="19"/>
      <c r="C81" s="19"/>
      <c r="D81" s="22"/>
      <c r="E81" s="19"/>
      <c r="F81" s="19"/>
      <c r="G81" s="19"/>
      <c r="I81" s="35"/>
    </row>
    <row r="82" spans="1:9" ht="14.4" customHeight="1" x14ac:dyDescent="0.25">
      <c r="A82" s="19"/>
      <c r="B82" s="19"/>
      <c r="C82" s="19"/>
      <c r="D82" s="22"/>
      <c r="E82" s="19"/>
      <c r="F82" s="19"/>
      <c r="G82" s="19"/>
    </row>
    <row r="83" spans="1:9" x14ac:dyDescent="0.25">
      <c r="A83" s="19"/>
      <c r="B83" s="19"/>
      <c r="C83" s="19"/>
      <c r="D83" s="22"/>
      <c r="E83" s="19"/>
      <c r="F83" s="19"/>
      <c r="G83" s="19"/>
    </row>
    <row r="84" spans="1:9" x14ac:dyDescent="0.25">
      <c r="A84" s="19"/>
      <c r="B84" s="19"/>
      <c r="C84" s="19"/>
      <c r="D84" s="22"/>
      <c r="E84" s="19"/>
      <c r="F84" s="19"/>
      <c r="G84" s="19"/>
    </row>
    <row r="85" spans="1:9" x14ac:dyDescent="0.25">
      <c r="A85" s="19"/>
      <c r="B85" s="19"/>
      <c r="C85" s="19"/>
      <c r="D85" s="22"/>
      <c r="E85" s="19"/>
      <c r="F85" s="19"/>
      <c r="G85" s="19"/>
    </row>
    <row r="86" spans="1:9" x14ac:dyDescent="0.25">
      <c r="A86" s="19"/>
      <c r="B86" s="19"/>
      <c r="C86" s="19"/>
      <c r="D86" s="22"/>
      <c r="E86" s="19"/>
      <c r="F86" s="19"/>
      <c r="G86" s="19"/>
    </row>
    <row r="87" spans="1:9" x14ac:dyDescent="0.25">
      <c r="A87" s="19"/>
      <c r="B87" s="19"/>
      <c r="C87" s="19"/>
      <c r="D87" s="22"/>
      <c r="E87" s="19"/>
      <c r="F87" s="19"/>
      <c r="G87" s="19"/>
    </row>
    <row r="88" spans="1:9" x14ac:dyDescent="0.25">
      <c r="A88" s="19"/>
      <c r="B88" s="19"/>
      <c r="C88" s="19"/>
      <c r="D88" s="22"/>
      <c r="E88" s="19"/>
      <c r="F88" s="19"/>
      <c r="G88" s="19"/>
    </row>
    <row r="89" spans="1:9" x14ac:dyDescent="0.25">
      <c r="A89" s="19"/>
      <c r="B89" s="19"/>
      <c r="C89" s="19"/>
      <c r="D89" s="22"/>
      <c r="E89" s="19"/>
      <c r="F89" s="19"/>
      <c r="G89" s="19"/>
    </row>
    <row r="90" spans="1:9" x14ac:dyDescent="0.25">
      <c r="A90" s="19"/>
      <c r="B90" s="19"/>
      <c r="C90" s="19"/>
      <c r="D90" s="22"/>
      <c r="E90" s="19"/>
      <c r="F90" s="19"/>
      <c r="G90" s="19"/>
    </row>
    <row r="91" spans="1:9" x14ac:dyDescent="0.25">
      <c r="A91" s="19"/>
      <c r="B91" s="19"/>
      <c r="C91" s="19"/>
      <c r="D91" s="22"/>
      <c r="E91" s="19"/>
      <c r="F91" s="19"/>
      <c r="G91" s="19"/>
    </row>
    <row r="92" spans="1:9" x14ac:dyDescent="0.25">
      <c r="A92" s="19"/>
      <c r="B92" s="19"/>
      <c r="C92" s="19"/>
      <c r="D92" s="22"/>
      <c r="E92" s="19"/>
      <c r="F92" s="19"/>
      <c r="G92" s="19"/>
    </row>
    <row r="93" spans="1:9" x14ac:dyDescent="0.25">
      <c r="A93" s="19"/>
      <c r="B93" s="19"/>
      <c r="C93" s="19"/>
      <c r="D93" s="22"/>
      <c r="E93" s="19"/>
      <c r="F93" s="19"/>
      <c r="G93" s="19"/>
    </row>
    <row r="94" spans="1:9" x14ac:dyDescent="0.25">
      <c r="A94" s="19"/>
      <c r="B94" s="19"/>
      <c r="C94" s="19"/>
      <c r="D94" s="22"/>
      <c r="E94" s="19"/>
      <c r="F94" s="19"/>
      <c r="G94" s="19"/>
    </row>
    <row r="95" spans="1:9" x14ac:dyDescent="0.25">
      <c r="A95" s="19"/>
      <c r="B95" s="19"/>
      <c r="C95" s="19"/>
      <c r="D95" s="22"/>
      <c r="E95" s="19"/>
      <c r="F95" s="19"/>
      <c r="G95" s="19"/>
    </row>
    <row r="96" spans="1:9" x14ac:dyDescent="0.25">
      <c r="A96" s="19"/>
      <c r="B96" s="19"/>
      <c r="C96" s="19"/>
      <c r="D96" s="22"/>
      <c r="E96" s="19"/>
      <c r="F96" s="19"/>
      <c r="G96" s="19"/>
    </row>
    <row r="97" spans="1:7" x14ac:dyDescent="0.25">
      <c r="A97" s="19"/>
      <c r="B97" s="19"/>
      <c r="C97" s="19"/>
      <c r="D97" s="22"/>
      <c r="E97" s="19"/>
      <c r="F97" s="19"/>
      <c r="G97" s="19"/>
    </row>
    <row r="98" spans="1:7" x14ac:dyDescent="0.25">
      <c r="A98" s="41"/>
      <c r="B98" s="19"/>
      <c r="C98" s="19"/>
      <c r="D98" s="22"/>
      <c r="E98" s="19"/>
      <c r="F98" s="19"/>
      <c r="G98" s="19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3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113" sqref="A113:C114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96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35">
        <v>44440</v>
      </c>
      <c r="E1" s="136"/>
      <c r="F1" s="136"/>
      <c r="G1" s="136"/>
      <c r="H1" s="136"/>
      <c r="I1" s="137"/>
      <c r="J1" s="9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516</v>
      </c>
      <c r="I2" s="14" t="s">
        <v>8</v>
      </c>
      <c r="J2" s="95" t="s">
        <v>9</v>
      </c>
      <c r="K2" s="16"/>
    </row>
    <row r="3" spans="1:11" s="119" customFormat="1" x14ac:dyDescent="0.25">
      <c r="A3" s="112" t="s">
        <v>10</v>
      </c>
      <c r="B3" s="113" t="s">
        <v>11</v>
      </c>
      <c r="C3" s="114" t="s">
        <v>12</v>
      </c>
      <c r="D3" s="115">
        <v>4</v>
      </c>
      <c r="E3" s="116">
        <v>8</v>
      </c>
      <c r="F3" s="116">
        <v>0</v>
      </c>
      <c r="G3" s="116">
        <f>SUM(D3:F3)</f>
        <v>12</v>
      </c>
      <c r="H3" s="114">
        <v>2</v>
      </c>
      <c r="I3" s="114">
        <v>24</v>
      </c>
      <c r="J3" s="117">
        <f>G3/I3</f>
        <v>0.5</v>
      </c>
      <c r="K3" s="118"/>
    </row>
    <row r="4" spans="1:11" s="119" customFormat="1" x14ac:dyDescent="0.25">
      <c r="A4" s="112" t="s">
        <v>13</v>
      </c>
      <c r="B4" s="113" t="s">
        <v>14</v>
      </c>
      <c r="C4" s="114" t="s">
        <v>14</v>
      </c>
      <c r="D4" s="115">
        <v>0</v>
      </c>
      <c r="E4" s="116">
        <v>0</v>
      </c>
      <c r="F4" s="116">
        <v>0</v>
      </c>
      <c r="G4" s="116">
        <f t="shared" ref="G4:G67" si="0">SUM(D4:F4)</f>
        <v>0</v>
      </c>
      <c r="H4" s="114">
        <v>0</v>
      </c>
      <c r="I4" s="114">
        <v>3</v>
      </c>
      <c r="J4" s="117">
        <f t="shared" ref="J4:J67" si="1">G4/I4</f>
        <v>0</v>
      </c>
      <c r="K4" s="118"/>
    </row>
    <row r="5" spans="1:11" x14ac:dyDescent="0.25">
      <c r="A5" s="18" t="s">
        <v>15</v>
      </c>
      <c r="B5" s="19" t="s">
        <v>16</v>
      </c>
      <c r="C5" s="20" t="s">
        <v>16</v>
      </c>
      <c r="D5" s="21">
        <v>0</v>
      </c>
      <c r="E5" s="22">
        <v>1</v>
      </c>
      <c r="F5" s="22">
        <v>0</v>
      </c>
      <c r="G5" s="22">
        <f t="shared" si="0"/>
        <v>1</v>
      </c>
      <c r="H5" s="20">
        <v>0</v>
      </c>
      <c r="I5" s="20">
        <v>1</v>
      </c>
      <c r="J5" s="23">
        <f t="shared" si="1"/>
        <v>1</v>
      </c>
    </row>
    <row r="6" spans="1:11" s="119" customFormat="1" x14ac:dyDescent="0.25">
      <c r="A6" s="112" t="s">
        <v>17</v>
      </c>
      <c r="B6" s="113" t="s">
        <v>18</v>
      </c>
      <c r="C6" s="114" t="s">
        <v>19</v>
      </c>
      <c r="D6" s="115">
        <v>1</v>
      </c>
      <c r="E6" s="116">
        <v>0</v>
      </c>
      <c r="F6" s="116">
        <v>0</v>
      </c>
      <c r="G6" s="116">
        <f t="shared" si="0"/>
        <v>1</v>
      </c>
      <c r="H6" s="114">
        <v>0</v>
      </c>
      <c r="I6" s="114">
        <v>0</v>
      </c>
      <c r="J6" s="117">
        <v>0</v>
      </c>
      <c r="K6" s="118"/>
    </row>
    <row r="7" spans="1:11" s="119" customFormat="1" x14ac:dyDescent="0.25">
      <c r="A7" s="112" t="s">
        <v>20</v>
      </c>
      <c r="B7" s="113" t="s">
        <v>18</v>
      </c>
      <c r="C7" s="114" t="s">
        <v>21</v>
      </c>
      <c r="D7" s="115">
        <v>0</v>
      </c>
      <c r="E7" s="116">
        <v>0</v>
      </c>
      <c r="F7" s="116">
        <v>0</v>
      </c>
      <c r="G7" s="116">
        <f t="shared" si="0"/>
        <v>0</v>
      </c>
      <c r="H7" s="114">
        <v>0</v>
      </c>
      <c r="I7" s="114">
        <v>2</v>
      </c>
      <c r="J7" s="117">
        <f t="shared" si="1"/>
        <v>0</v>
      </c>
      <c r="K7" s="118"/>
    </row>
    <row r="8" spans="1:11" s="119" customFormat="1" x14ac:dyDescent="0.25">
      <c r="A8" s="112" t="s">
        <v>22</v>
      </c>
      <c r="B8" s="113" t="s">
        <v>23</v>
      </c>
      <c r="C8" s="114" t="s">
        <v>24</v>
      </c>
      <c r="D8" s="115">
        <v>0</v>
      </c>
      <c r="E8" s="116">
        <v>5</v>
      </c>
      <c r="F8" s="116">
        <v>0</v>
      </c>
      <c r="G8" s="116">
        <f t="shared" si="0"/>
        <v>5</v>
      </c>
      <c r="H8" s="114">
        <v>0</v>
      </c>
      <c r="I8" s="114">
        <v>22</v>
      </c>
      <c r="J8" s="117">
        <f t="shared" si="1"/>
        <v>0.22727272727272727</v>
      </c>
      <c r="K8" s="118"/>
    </row>
    <row r="9" spans="1:11" x14ac:dyDescent="0.25">
      <c r="A9" s="18" t="s">
        <v>25</v>
      </c>
      <c r="B9" s="19" t="s">
        <v>26</v>
      </c>
      <c r="C9" s="20" t="s">
        <v>27</v>
      </c>
      <c r="D9" s="21">
        <v>1</v>
      </c>
      <c r="E9" s="22">
        <v>50</v>
      </c>
      <c r="F9" s="22">
        <v>0</v>
      </c>
      <c r="G9" s="22">
        <f t="shared" si="0"/>
        <v>51</v>
      </c>
      <c r="H9" s="20">
        <v>1</v>
      </c>
      <c r="I9" s="20">
        <v>14</v>
      </c>
      <c r="J9" s="23">
        <f t="shared" si="1"/>
        <v>3.6428571428571428</v>
      </c>
    </row>
    <row r="10" spans="1:11" s="119" customFormat="1" x14ac:dyDescent="0.25">
      <c r="A10" s="112" t="s">
        <v>28</v>
      </c>
      <c r="B10" s="113" t="s">
        <v>29</v>
      </c>
      <c r="C10" s="114" t="s">
        <v>30</v>
      </c>
      <c r="D10" s="115">
        <v>0</v>
      </c>
      <c r="E10" s="116">
        <v>1</v>
      </c>
      <c r="F10" s="116">
        <v>0</v>
      </c>
      <c r="G10" s="116">
        <f t="shared" si="0"/>
        <v>1</v>
      </c>
      <c r="H10" s="114">
        <v>0</v>
      </c>
      <c r="I10" s="114">
        <v>0</v>
      </c>
      <c r="J10" s="117">
        <v>0</v>
      </c>
      <c r="K10" s="118"/>
    </row>
    <row r="11" spans="1:11" s="119" customFormat="1" x14ac:dyDescent="0.25">
      <c r="A11" s="112" t="s">
        <v>31</v>
      </c>
      <c r="B11" s="113" t="s">
        <v>32</v>
      </c>
      <c r="C11" s="114" t="s">
        <v>33</v>
      </c>
      <c r="D11" s="115">
        <v>3</v>
      </c>
      <c r="E11" s="116">
        <v>37</v>
      </c>
      <c r="F11" s="116">
        <v>0</v>
      </c>
      <c r="G11" s="116">
        <f t="shared" si="0"/>
        <v>40</v>
      </c>
      <c r="H11" s="114">
        <v>3</v>
      </c>
      <c r="I11" s="114">
        <v>64</v>
      </c>
      <c r="J11" s="117">
        <f t="shared" si="1"/>
        <v>0.625</v>
      </c>
      <c r="K11" s="118"/>
    </row>
    <row r="12" spans="1:11" s="119" customFormat="1" x14ac:dyDescent="0.25">
      <c r="A12" s="112" t="s">
        <v>34</v>
      </c>
      <c r="B12" s="113" t="s">
        <v>32</v>
      </c>
      <c r="C12" s="114" t="s">
        <v>35</v>
      </c>
      <c r="D12" s="115">
        <v>5</v>
      </c>
      <c r="E12" s="116">
        <v>17</v>
      </c>
      <c r="F12" s="116">
        <v>0</v>
      </c>
      <c r="G12" s="116">
        <f t="shared" si="0"/>
        <v>22</v>
      </c>
      <c r="H12" s="114">
        <v>5</v>
      </c>
      <c r="I12" s="114">
        <v>221</v>
      </c>
      <c r="J12" s="117">
        <f t="shared" si="1"/>
        <v>9.9547511312217188E-2</v>
      </c>
      <c r="K12" s="118"/>
    </row>
    <row r="13" spans="1:11" s="119" customFormat="1" x14ac:dyDescent="0.25">
      <c r="A13" s="112" t="s">
        <v>36</v>
      </c>
      <c r="B13" s="113" t="s">
        <v>37</v>
      </c>
      <c r="C13" s="114" t="s">
        <v>38</v>
      </c>
      <c r="D13" s="115">
        <v>0</v>
      </c>
      <c r="E13" s="116">
        <v>7</v>
      </c>
      <c r="F13" s="116">
        <v>0</v>
      </c>
      <c r="G13" s="116">
        <f t="shared" si="0"/>
        <v>7</v>
      </c>
      <c r="H13" s="114">
        <v>0</v>
      </c>
      <c r="I13" s="114">
        <v>14</v>
      </c>
      <c r="J13" s="117">
        <f t="shared" si="1"/>
        <v>0.5</v>
      </c>
      <c r="K13" s="118"/>
    </row>
    <row r="14" spans="1:11" s="119" customFormat="1" x14ac:dyDescent="0.25">
      <c r="A14" s="112" t="s">
        <v>39</v>
      </c>
      <c r="B14" s="113" t="s">
        <v>37</v>
      </c>
      <c r="C14" s="114" t="s">
        <v>40</v>
      </c>
      <c r="D14" s="115">
        <v>0</v>
      </c>
      <c r="E14" s="116">
        <v>0</v>
      </c>
      <c r="F14" s="116">
        <v>0</v>
      </c>
      <c r="G14" s="116">
        <f t="shared" si="0"/>
        <v>0</v>
      </c>
      <c r="H14" s="114">
        <v>0</v>
      </c>
      <c r="I14" s="114">
        <v>2</v>
      </c>
      <c r="J14" s="117">
        <f t="shared" si="1"/>
        <v>0</v>
      </c>
      <c r="K14" s="118"/>
    </row>
    <row r="15" spans="1:11" x14ac:dyDescent="0.25">
      <c r="A15" s="18" t="s">
        <v>41</v>
      </c>
      <c r="B15" s="19" t="s">
        <v>42</v>
      </c>
      <c r="C15" s="20" t="s">
        <v>43</v>
      </c>
      <c r="D15" s="21">
        <v>5</v>
      </c>
      <c r="E15" s="22">
        <v>27</v>
      </c>
      <c r="F15" s="22">
        <v>0</v>
      </c>
      <c r="G15" s="22">
        <f t="shared" si="0"/>
        <v>32</v>
      </c>
      <c r="H15" s="20">
        <v>1</v>
      </c>
      <c r="I15" s="20">
        <v>32</v>
      </c>
      <c r="J15" s="23">
        <f t="shared" si="1"/>
        <v>1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>
        <v>4</v>
      </c>
      <c r="E16" s="22">
        <v>25</v>
      </c>
      <c r="F16" s="22">
        <v>0</v>
      </c>
      <c r="G16" s="22">
        <f t="shared" si="0"/>
        <v>29</v>
      </c>
      <c r="H16" s="20">
        <v>4</v>
      </c>
      <c r="I16" s="20">
        <v>7</v>
      </c>
      <c r="J16" s="23">
        <f t="shared" si="1"/>
        <v>4.1428571428571432</v>
      </c>
    </row>
    <row r="17" spans="1:22" x14ac:dyDescent="0.25">
      <c r="A17" s="18" t="s">
        <v>47</v>
      </c>
      <c r="B17" s="19" t="s">
        <v>48</v>
      </c>
      <c r="C17" s="20" t="s">
        <v>49</v>
      </c>
      <c r="D17" s="21">
        <v>6</v>
      </c>
      <c r="E17" s="22">
        <v>209</v>
      </c>
      <c r="F17" s="22">
        <v>0</v>
      </c>
      <c r="G17" s="22">
        <f t="shared" si="0"/>
        <v>215</v>
      </c>
      <c r="H17" s="20">
        <v>0</v>
      </c>
      <c r="I17" s="20">
        <v>209</v>
      </c>
      <c r="J17" s="23">
        <f t="shared" si="1"/>
        <v>1.0287081339712918</v>
      </c>
    </row>
    <row r="18" spans="1:22" x14ac:dyDescent="0.25">
      <c r="A18" s="18" t="s">
        <v>50</v>
      </c>
      <c r="B18" s="19" t="s">
        <v>48</v>
      </c>
      <c r="C18" s="20" t="s">
        <v>51</v>
      </c>
      <c r="D18" s="21">
        <v>1</v>
      </c>
      <c r="E18" s="22">
        <v>117</v>
      </c>
      <c r="F18" s="22">
        <v>0</v>
      </c>
      <c r="G18" s="22">
        <f t="shared" si="0"/>
        <v>118</v>
      </c>
      <c r="H18" s="20">
        <v>1</v>
      </c>
      <c r="I18" s="20">
        <v>89</v>
      </c>
      <c r="J18" s="23">
        <f t="shared" si="1"/>
        <v>1.3258426966292134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>
        <v>0</v>
      </c>
      <c r="E19" s="22">
        <v>11</v>
      </c>
      <c r="F19" s="22">
        <v>0</v>
      </c>
      <c r="G19" s="22">
        <f t="shared" si="0"/>
        <v>11</v>
      </c>
      <c r="H19" s="20">
        <v>0</v>
      </c>
      <c r="I19" s="20">
        <v>13</v>
      </c>
      <c r="J19" s="23">
        <f t="shared" si="1"/>
        <v>0.84615384615384615</v>
      </c>
    </row>
    <row r="20" spans="1:22" s="119" customFormat="1" x14ac:dyDescent="0.25">
      <c r="A20" s="112" t="s">
        <v>55</v>
      </c>
      <c r="B20" s="113" t="s">
        <v>56</v>
      </c>
      <c r="C20" s="114" t="s">
        <v>57</v>
      </c>
      <c r="D20" s="115">
        <v>6</v>
      </c>
      <c r="E20" s="116">
        <v>34</v>
      </c>
      <c r="F20" s="116">
        <v>1</v>
      </c>
      <c r="G20" s="116">
        <f t="shared" si="0"/>
        <v>41</v>
      </c>
      <c r="H20" s="114">
        <v>3</v>
      </c>
      <c r="I20" s="114">
        <v>55</v>
      </c>
      <c r="J20" s="117">
        <f t="shared" si="1"/>
        <v>0.74545454545454548</v>
      </c>
      <c r="K20" s="118"/>
    </row>
    <row r="21" spans="1:22" s="119" customFormat="1" x14ac:dyDescent="0.25">
      <c r="A21" s="112" t="s">
        <v>58</v>
      </c>
      <c r="B21" s="113" t="s">
        <v>56</v>
      </c>
      <c r="C21" s="114" t="s">
        <v>59</v>
      </c>
      <c r="D21" s="115">
        <v>0</v>
      </c>
      <c r="E21" s="116">
        <v>0</v>
      </c>
      <c r="F21" s="116">
        <v>0</v>
      </c>
      <c r="G21" s="116">
        <f t="shared" si="0"/>
        <v>0</v>
      </c>
      <c r="H21" s="114">
        <v>0</v>
      </c>
      <c r="I21" s="114">
        <v>3</v>
      </c>
      <c r="J21" s="117">
        <f t="shared" si="1"/>
        <v>0</v>
      </c>
      <c r="K21" s="118"/>
    </row>
    <row r="22" spans="1:22" s="119" customFormat="1" x14ac:dyDescent="0.25">
      <c r="A22" s="112" t="s">
        <v>60</v>
      </c>
      <c r="B22" s="113" t="s">
        <v>61</v>
      </c>
      <c r="C22" s="114" t="s">
        <v>62</v>
      </c>
      <c r="D22" s="115">
        <v>0</v>
      </c>
      <c r="E22" s="116">
        <v>0</v>
      </c>
      <c r="F22" s="116">
        <v>0</v>
      </c>
      <c r="G22" s="116">
        <f t="shared" si="0"/>
        <v>0</v>
      </c>
      <c r="H22" s="114">
        <v>0</v>
      </c>
      <c r="I22" s="114">
        <v>3</v>
      </c>
      <c r="J22" s="117">
        <f t="shared" si="1"/>
        <v>0</v>
      </c>
      <c r="K22" s="118"/>
    </row>
    <row r="23" spans="1:22" s="119" customFormat="1" x14ac:dyDescent="0.25">
      <c r="A23" s="112" t="s">
        <v>63</v>
      </c>
      <c r="B23" s="113" t="s">
        <v>64</v>
      </c>
      <c r="C23" s="114" t="s">
        <v>65</v>
      </c>
      <c r="D23" s="115">
        <v>1</v>
      </c>
      <c r="E23" s="116">
        <v>23</v>
      </c>
      <c r="F23" s="116">
        <v>0</v>
      </c>
      <c r="G23" s="116">
        <f t="shared" si="0"/>
        <v>24</v>
      </c>
      <c r="H23" s="114">
        <v>1</v>
      </c>
      <c r="I23" s="114">
        <v>31</v>
      </c>
      <c r="J23" s="117">
        <f t="shared" si="1"/>
        <v>0.77419354838709675</v>
      </c>
      <c r="K23" s="118"/>
    </row>
    <row r="24" spans="1:22" x14ac:dyDescent="0.25">
      <c r="A24" s="18" t="s">
        <v>66</v>
      </c>
      <c r="B24" s="19" t="s">
        <v>67</v>
      </c>
      <c r="C24" s="20" t="s">
        <v>68</v>
      </c>
      <c r="D24" s="21">
        <v>16</v>
      </c>
      <c r="E24" s="22">
        <v>12</v>
      </c>
      <c r="F24" s="22">
        <v>0</v>
      </c>
      <c r="G24" s="22">
        <f t="shared" si="0"/>
        <v>28</v>
      </c>
      <c r="H24" s="20">
        <v>2</v>
      </c>
      <c r="I24" s="20">
        <v>26</v>
      </c>
      <c r="J24" s="23">
        <f t="shared" si="1"/>
        <v>1.0769230769230769</v>
      </c>
    </row>
    <row r="25" spans="1:22" s="119" customFormat="1" x14ac:dyDescent="0.25">
      <c r="A25" s="112" t="s">
        <v>69</v>
      </c>
      <c r="B25" s="113" t="s">
        <v>67</v>
      </c>
      <c r="C25" s="114" t="s">
        <v>70</v>
      </c>
      <c r="D25" s="115">
        <v>0</v>
      </c>
      <c r="E25" s="116">
        <v>4</v>
      </c>
      <c r="F25" s="116">
        <v>0</v>
      </c>
      <c r="G25" s="116">
        <f t="shared" si="0"/>
        <v>4</v>
      </c>
      <c r="H25" s="114">
        <v>0</v>
      </c>
      <c r="I25" s="114">
        <v>8</v>
      </c>
      <c r="J25" s="117">
        <f t="shared" si="1"/>
        <v>0.5</v>
      </c>
      <c r="K25" s="118"/>
    </row>
    <row r="26" spans="1:22" x14ac:dyDescent="0.25">
      <c r="A26" s="18" t="s">
        <v>71</v>
      </c>
      <c r="B26" s="19" t="s">
        <v>72</v>
      </c>
      <c r="C26" s="20" t="s">
        <v>73</v>
      </c>
      <c r="D26" s="21">
        <v>1</v>
      </c>
      <c r="E26" s="22">
        <v>4</v>
      </c>
      <c r="F26" s="22">
        <v>0</v>
      </c>
      <c r="G26" s="22">
        <f t="shared" si="0"/>
        <v>5</v>
      </c>
      <c r="H26" s="20">
        <v>0</v>
      </c>
      <c r="I26" s="20">
        <v>1</v>
      </c>
      <c r="J26" s="23">
        <f t="shared" si="1"/>
        <v>5</v>
      </c>
    </row>
    <row r="27" spans="1:22" x14ac:dyDescent="0.25">
      <c r="A27" s="18" t="s">
        <v>74</v>
      </c>
      <c r="B27" s="19" t="s">
        <v>72</v>
      </c>
      <c r="C27" s="20" t="s">
        <v>75</v>
      </c>
      <c r="D27" s="21">
        <v>2</v>
      </c>
      <c r="E27" s="22">
        <v>13</v>
      </c>
      <c r="F27" s="22">
        <v>0</v>
      </c>
      <c r="G27" s="22">
        <f t="shared" si="0"/>
        <v>15</v>
      </c>
      <c r="H27" s="20">
        <v>2</v>
      </c>
      <c r="I27" s="20">
        <v>3</v>
      </c>
      <c r="J27" s="23">
        <f t="shared" si="1"/>
        <v>5</v>
      </c>
    </row>
    <row r="28" spans="1:22" s="119" customFormat="1" x14ac:dyDescent="0.25">
      <c r="A28" s="112" t="s">
        <v>76</v>
      </c>
      <c r="B28" s="113" t="s">
        <v>77</v>
      </c>
      <c r="C28" s="114" t="s">
        <v>78</v>
      </c>
      <c r="D28" s="115">
        <v>0</v>
      </c>
      <c r="E28" s="116">
        <v>0</v>
      </c>
      <c r="F28" s="116">
        <v>0</v>
      </c>
      <c r="G28" s="116">
        <f t="shared" si="0"/>
        <v>0</v>
      </c>
      <c r="H28" s="114">
        <v>0</v>
      </c>
      <c r="I28" s="114">
        <v>37</v>
      </c>
      <c r="J28" s="117">
        <f t="shared" si="1"/>
        <v>0</v>
      </c>
      <c r="K28" s="118"/>
    </row>
    <row r="29" spans="1:22" s="119" customFormat="1" x14ac:dyDescent="0.25">
      <c r="A29" s="112" t="s">
        <v>79</v>
      </c>
      <c r="B29" s="113" t="s">
        <v>80</v>
      </c>
      <c r="C29" s="114" t="s">
        <v>81</v>
      </c>
      <c r="D29" s="115">
        <v>0</v>
      </c>
      <c r="E29" s="116">
        <v>0</v>
      </c>
      <c r="F29" s="116">
        <v>0</v>
      </c>
      <c r="G29" s="116">
        <f t="shared" si="0"/>
        <v>0</v>
      </c>
      <c r="H29" s="114">
        <v>0</v>
      </c>
      <c r="I29" s="114">
        <v>0</v>
      </c>
      <c r="J29" s="117">
        <v>0</v>
      </c>
      <c r="K29" s="118"/>
    </row>
    <row r="30" spans="1:22" s="119" customFormat="1" x14ac:dyDescent="0.25">
      <c r="A30" s="112" t="s">
        <v>82</v>
      </c>
      <c r="B30" s="113" t="s">
        <v>83</v>
      </c>
      <c r="C30" s="114" t="s">
        <v>84</v>
      </c>
      <c r="D30" s="115">
        <v>0</v>
      </c>
      <c r="E30" s="116">
        <v>0</v>
      </c>
      <c r="F30" s="116">
        <v>0</v>
      </c>
      <c r="G30" s="116">
        <f t="shared" si="0"/>
        <v>0</v>
      </c>
      <c r="H30" s="114">
        <v>0</v>
      </c>
      <c r="I30" s="114">
        <v>3</v>
      </c>
      <c r="J30" s="117">
        <f t="shared" si="1"/>
        <v>0</v>
      </c>
      <c r="K30" s="118"/>
    </row>
    <row r="31" spans="1:22" s="119" customFormat="1" x14ac:dyDescent="0.25">
      <c r="A31" s="112" t="s">
        <v>85</v>
      </c>
      <c r="B31" s="113" t="s">
        <v>86</v>
      </c>
      <c r="C31" s="114" t="s">
        <v>87</v>
      </c>
      <c r="D31" s="115">
        <v>6</v>
      </c>
      <c r="E31" s="116">
        <v>61</v>
      </c>
      <c r="F31" s="116">
        <v>0</v>
      </c>
      <c r="G31" s="116">
        <f t="shared" si="0"/>
        <v>67</v>
      </c>
      <c r="H31" s="114">
        <v>0</v>
      </c>
      <c r="I31" s="114">
        <v>175</v>
      </c>
      <c r="J31" s="117">
        <f t="shared" si="1"/>
        <v>0.38285714285714284</v>
      </c>
      <c r="K31" s="118"/>
      <c r="V31" s="119" t="s">
        <v>88</v>
      </c>
    </row>
    <row r="32" spans="1:22" s="119" customFormat="1" x14ac:dyDescent="0.25">
      <c r="A32" s="112" t="s">
        <v>89</v>
      </c>
      <c r="B32" s="113" t="s">
        <v>90</v>
      </c>
      <c r="C32" s="114" t="s">
        <v>91</v>
      </c>
      <c r="D32" s="115">
        <v>0</v>
      </c>
      <c r="E32" s="116">
        <v>2</v>
      </c>
      <c r="F32" s="116">
        <v>0</v>
      </c>
      <c r="G32" s="116">
        <f t="shared" si="0"/>
        <v>2</v>
      </c>
      <c r="H32" s="114">
        <v>0</v>
      </c>
      <c r="I32" s="114">
        <v>5</v>
      </c>
      <c r="J32" s="117">
        <f t="shared" si="1"/>
        <v>0.4</v>
      </c>
      <c r="K32" s="118"/>
    </row>
    <row r="33" spans="1:11" x14ac:dyDescent="0.25">
      <c r="A33" s="18" t="s">
        <v>92</v>
      </c>
      <c r="B33" s="19" t="s">
        <v>93</v>
      </c>
      <c r="C33" s="20" t="s">
        <v>94</v>
      </c>
      <c r="D33" s="21">
        <v>6</v>
      </c>
      <c r="E33" s="22">
        <v>173</v>
      </c>
      <c r="F33" s="22">
        <v>0</v>
      </c>
      <c r="G33" s="22">
        <f t="shared" si="0"/>
        <v>179</v>
      </c>
      <c r="H33" s="20">
        <v>6</v>
      </c>
      <c r="I33" s="20">
        <v>103</v>
      </c>
      <c r="J33" s="23">
        <f t="shared" si="1"/>
        <v>1.7378640776699028</v>
      </c>
    </row>
    <row r="34" spans="1:11" x14ac:dyDescent="0.25">
      <c r="A34" s="18" t="s">
        <v>95</v>
      </c>
      <c r="B34" s="19" t="s">
        <v>96</v>
      </c>
      <c r="C34" s="20" t="s">
        <v>97</v>
      </c>
      <c r="D34" s="21">
        <v>0</v>
      </c>
      <c r="E34" s="22">
        <v>10</v>
      </c>
      <c r="F34" s="22">
        <v>0</v>
      </c>
      <c r="G34" s="22">
        <f t="shared" si="0"/>
        <v>10</v>
      </c>
      <c r="H34" s="20">
        <v>0</v>
      </c>
      <c r="I34" s="20">
        <v>5</v>
      </c>
      <c r="J34" s="23">
        <f t="shared" si="1"/>
        <v>2</v>
      </c>
    </row>
    <row r="35" spans="1:11" x14ac:dyDescent="0.25">
      <c r="A35" s="18" t="s">
        <v>98</v>
      </c>
      <c r="B35" s="19" t="s">
        <v>99</v>
      </c>
      <c r="C35" s="20" t="s">
        <v>100</v>
      </c>
      <c r="D35" s="21">
        <v>0</v>
      </c>
      <c r="E35" s="22">
        <v>14</v>
      </c>
      <c r="F35" s="22">
        <v>0</v>
      </c>
      <c r="G35" s="22">
        <f t="shared" si="0"/>
        <v>14</v>
      </c>
      <c r="H35" s="20">
        <v>0</v>
      </c>
      <c r="I35" s="20">
        <v>1</v>
      </c>
      <c r="J35" s="23">
        <f t="shared" si="1"/>
        <v>14</v>
      </c>
    </row>
    <row r="36" spans="1:11" s="119" customFormat="1" x14ac:dyDescent="0.25">
      <c r="A36" s="112" t="s">
        <v>101</v>
      </c>
      <c r="B36" s="113" t="s">
        <v>102</v>
      </c>
      <c r="C36" s="114" t="s">
        <v>103</v>
      </c>
      <c r="D36" s="115">
        <v>0</v>
      </c>
      <c r="E36" s="116">
        <v>0</v>
      </c>
      <c r="F36" s="116">
        <v>0</v>
      </c>
      <c r="G36" s="116">
        <f t="shared" si="0"/>
        <v>0</v>
      </c>
      <c r="H36" s="114">
        <v>0</v>
      </c>
      <c r="I36" s="114">
        <v>0</v>
      </c>
      <c r="J36" s="117">
        <v>0</v>
      </c>
      <c r="K36" s="118"/>
    </row>
    <row r="37" spans="1:11" s="119" customFormat="1" x14ac:dyDescent="0.25">
      <c r="A37" s="120" t="s">
        <v>104</v>
      </c>
      <c r="B37" s="113" t="s">
        <v>105</v>
      </c>
      <c r="C37" s="114" t="s">
        <v>106</v>
      </c>
      <c r="D37" s="115">
        <v>0</v>
      </c>
      <c r="E37" s="116">
        <v>0</v>
      </c>
      <c r="F37" s="116">
        <v>0</v>
      </c>
      <c r="G37" s="116">
        <f t="shared" si="0"/>
        <v>0</v>
      </c>
      <c r="H37" s="114">
        <v>0</v>
      </c>
      <c r="I37" s="114">
        <v>0</v>
      </c>
      <c r="J37" s="117">
        <v>0</v>
      </c>
      <c r="K37" s="118"/>
    </row>
    <row r="38" spans="1:11" x14ac:dyDescent="0.25">
      <c r="A38" s="25" t="s">
        <v>107</v>
      </c>
      <c r="B38" s="19" t="s">
        <v>108</v>
      </c>
      <c r="C38" s="20" t="s">
        <v>109</v>
      </c>
      <c r="D38" s="21">
        <v>0</v>
      </c>
      <c r="E38" s="22">
        <v>19</v>
      </c>
      <c r="F38" s="22">
        <v>0</v>
      </c>
      <c r="G38" s="22">
        <f t="shared" si="0"/>
        <v>19</v>
      </c>
      <c r="H38" s="20">
        <v>0</v>
      </c>
      <c r="I38" s="20">
        <v>18</v>
      </c>
      <c r="J38" s="23">
        <f t="shared" si="1"/>
        <v>1.0555555555555556</v>
      </c>
    </row>
    <row r="39" spans="1:11" x14ac:dyDescent="0.25">
      <c r="A39" s="18" t="s">
        <v>110</v>
      </c>
      <c r="B39" s="19" t="s">
        <v>111</v>
      </c>
      <c r="C39" s="20" t="s">
        <v>112</v>
      </c>
      <c r="D39" s="21">
        <v>0</v>
      </c>
      <c r="E39" s="22">
        <v>33</v>
      </c>
      <c r="F39" s="22">
        <v>0</v>
      </c>
      <c r="G39" s="22">
        <f t="shared" si="0"/>
        <v>33</v>
      </c>
      <c r="H39" s="20">
        <v>0</v>
      </c>
      <c r="I39" s="20">
        <v>31</v>
      </c>
      <c r="J39" s="23">
        <f t="shared" si="1"/>
        <v>1.064516129032258</v>
      </c>
    </row>
    <row r="40" spans="1:11" x14ac:dyDescent="0.25">
      <c r="A40" s="18" t="s">
        <v>113</v>
      </c>
      <c r="B40" s="19" t="s">
        <v>114</v>
      </c>
      <c r="C40" s="20" t="s">
        <v>115</v>
      </c>
      <c r="D40" s="21">
        <v>1</v>
      </c>
      <c r="E40" s="22">
        <v>20</v>
      </c>
      <c r="F40" s="22">
        <v>0</v>
      </c>
      <c r="G40" s="22">
        <f t="shared" si="0"/>
        <v>21</v>
      </c>
      <c r="H40" s="20">
        <v>1</v>
      </c>
      <c r="I40" s="20">
        <v>2</v>
      </c>
      <c r="J40" s="23">
        <f t="shared" si="1"/>
        <v>10.5</v>
      </c>
    </row>
    <row r="41" spans="1:11" s="119" customFormat="1" x14ac:dyDescent="0.25">
      <c r="A41" s="112" t="s">
        <v>116</v>
      </c>
      <c r="B41" s="113" t="s">
        <v>117</v>
      </c>
      <c r="C41" s="114" t="s">
        <v>118</v>
      </c>
      <c r="D41" s="115">
        <v>0</v>
      </c>
      <c r="E41" s="116">
        <v>0</v>
      </c>
      <c r="F41" s="116">
        <v>0</v>
      </c>
      <c r="G41" s="116">
        <f t="shared" si="0"/>
        <v>0</v>
      </c>
      <c r="H41" s="114">
        <v>0</v>
      </c>
      <c r="I41" s="114">
        <v>2</v>
      </c>
      <c r="J41" s="117">
        <f t="shared" si="1"/>
        <v>0</v>
      </c>
      <c r="K41" s="118"/>
    </row>
    <row r="42" spans="1:11" s="119" customFormat="1" x14ac:dyDescent="0.25">
      <c r="A42" s="112" t="s">
        <v>119</v>
      </c>
      <c r="B42" s="113" t="s">
        <v>120</v>
      </c>
      <c r="C42" s="114" t="s">
        <v>121</v>
      </c>
      <c r="D42" s="115">
        <v>0</v>
      </c>
      <c r="E42" s="116">
        <v>6</v>
      </c>
      <c r="F42" s="116">
        <v>0</v>
      </c>
      <c r="G42" s="116">
        <f t="shared" si="0"/>
        <v>6</v>
      </c>
      <c r="H42" s="114">
        <v>0</v>
      </c>
      <c r="I42" s="114">
        <v>0</v>
      </c>
      <c r="J42" s="117">
        <v>0</v>
      </c>
      <c r="K42" s="118"/>
    </row>
    <row r="43" spans="1:11" s="119" customFormat="1" x14ac:dyDescent="0.25">
      <c r="A43" s="112" t="s">
        <v>122</v>
      </c>
      <c r="B43" s="113" t="s">
        <v>123</v>
      </c>
      <c r="C43" s="114" t="s">
        <v>124</v>
      </c>
      <c r="D43" s="115">
        <v>0</v>
      </c>
      <c r="E43" s="116">
        <v>0</v>
      </c>
      <c r="F43" s="116">
        <v>0</v>
      </c>
      <c r="G43" s="116">
        <f t="shared" si="0"/>
        <v>0</v>
      </c>
      <c r="H43" s="114">
        <v>0</v>
      </c>
      <c r="I43" s="114">
        <v>0</v>
      </c>
      <c r="J43" s="117">
        <v>0</v>
      </c>
      <c r="K43" s="118"/>
    </row>
    <row r="44" spans="1:11" s="119" customFormat="1" x14ac:dyDescent="0.25">
      <c r="A44" s="112" t="s">
        <v>125</v>
      </c>
      <c r="B44" s="113" t="s">
        <v>123</v>
      </c>
      <c r="C44" s="114" t="s">
        <v>126</v>
      </c>
      <c r="D44" s="115">
        <v>0</v>
      </c>
      <c r="E44" s="116">
        <v>0</v>
      </c>
      <c r="F44" s="116">
        <v>0</v>
      </c>
      <c r="G44" s="116">
        <f t="shared" si="0"/>
        <v>0</v>
      </c>
      <c r="H44" s="114">
        <v>0</v>
      </c>
      <c r="I44" s="114">
        <v>1</v>
      </c>
      <c r="J44" s="117">
        <f t="shared" si="1"/>
        <v>0</v>
      </c>
      <c r="K44" s="118"/>
    </row>
    <row r="45" spans="1:11" x14ac:dyDescent="0.25">
      <c r="A45" s="18" t="s">
        <v>127</v>
      </c>
      <c r="B45" s="19" t="s">
        <v>128</v>
      </c>
      <c r="C45" s="20" t="s">
        <v>128</v>
      </c>
      <c r="D45" s="21">
        <v>2</v>
      </c>
      <c r="E45" s="22">
        <v>36</v>
      </c>
      <c r="F45" s="22">
        <v>0</v>
      </c>
      <c r="G45" s="22">
        <f t="shared" si="0"/>
        <v>38</v>
      </c>
      <c r="H45" s="20">
        <v>3</v>
      </c>
      <c r="I45" s="20">
        <v>37</v>
      </c>
      <c r="J45" s="23">
        <f t="shared" si="1"/>
        <v>1.027027027027027</v>
      </c>
    </row>
    <row r="46" spans="1:11" s="119" customFormat="1" x14ac:dyDescent="0.25">
      <c r="A46" s="112" t="s">
        <v>129</v>
      </c>
      <c r="B46" s="113" t="s">
        <v>130</v>
      </c>
      <c r="C46" s="114" t="s">
        <v>131</v>
      </c>
      <c r="D46" s="115">
        <v>1</v>
      </c>
      <c r="E46" s="116">
        <v>0</v>
      </c>
      <c r="F46" s="116">
        <v>0</v>
      </c>
      <c r="G46" s="116">
        <f t="shared" si="0"/>
        <v>1</v>
      </c>
      <c r="H46" s="114">
        <v>0</v>
      </c>
      <c r="I46" s="114">
        <v>0</v>
      </c>
      <c r="J46" s="117">
        <v>0</v>
      </c>
      <c r="K46" s="118"/>
    </row>
    <row r="47" spans="1:11" x14ac:dyDescent="0.25">
      <c r="A47" s="18" t="s">
        <v>132</v>
      </c>
      <c r="B47" s="19" t="s">
        <v>133</v>
      </c>
      <c r="C47" s="20" t="s">
        <v>134</v>
      </c>
      <c r="D47" s="21">
        <v>0</v>
      </c>
      <c r="E47" s="22">
        <v>9</v>
      </c>
      <c r="F47" s="22">
        <v>0</v>
      </c>
      <c r="G47" s="22">
        <f t="shared" si="0"/>
        <v>9</v>
      </c>
      <c r="H47" s="20">
        <v>0</v>
      </c>
      <c r="I47" s="20">
        <v>9</v>
      </c>
      <c r="J47" s="23">
        <f t="shared" si="1"/>
        <v>1</v>
      </c>
    </row>
    <row r="48" spans="1:11" s="119" customFormat="1" x14ac:dyDescent="0.25">
      <c r="A48" s="112" t="s">
        <v>135</v>
      </c>
      <c r="B48" s="113" t="s">
        <v>136</v>
      </c>
      <c r="C48" s="114" t="s">
        <v>137</v>
      </c>
      <c r="D48" s="115">
        <v>0</v>
      </c>
      <c r="E48" s="116">
        <v>1</v>
      </c>
      <c r="F48" s="116">
        <v>0</v>
      </c>
      <c r="G48" s="116">
        <f t="shared" si="0"/>
        <v>1</v>
      </c>
      <c r="H48" s="114">
        <v>0</v>
      </c>
      <c r="I48" s="114">
        <v>15</v>
      </c>
      <c r="J48" s="117">
        <f t="shared" si="1"/>
        <v>6.6666666666666666E-2</v>
      </c>
      <c r="K48" s="118"/>
    </row>
    <row r="49" spans="1:11" s="119" customFormat="1" x14ac:dyDescent="0.25">
      <c r="A49" s="112" t="s">
        <v>138</v>
      </c>
      <c r="B49" s="113" t="s">
        <v>139</v>
      </c>
      <c r="C49" s="114" t="s">
        <v>140</v>
      </c>
      <c r="D49" s="115">
        <v>4</v>
      </c>
      <c r="E49" s="116">
        <v>46</v>
      </c>
      <c r="F49" s="116">
        <v>0</v>
      </c>
      <c r="G49" s="116">
        <f t="shared" si="0"/>
        <v>50</v>
      </c>
      <c r="H49" s="114">
        <v>4</v>
      </c>
      <c r="I49" s="114">
        <v>63</v>
      </c>
      <c r="J49" s="117">
        <f t="shared" si="1"/>
        <v>0.79365079365079361</v>
      </c>
      <c r="K49" s="118"/>
    </row>
    <row r="50" spans="1:11" s="119" customFormat="1" x14ac:dyDescent="0.25">
      <c r="A50" s="112" t="s">
        <v>141</v>
      </c>
      <c r="B50" s="113" t="s">
        <v>142</v>
      </c>
      <c r="C50" s="114" t="s">
        <v>143</v>
      </c>
      <c r="D50" s="115">
        <v>2</v>
      </c>
      <c r="E50" s="116">
        <v>53</v>
      </c>
      <c r="F50" s="116">
        <v>0</v>
      </c>
      <c r="G50" s="116">
        <f t="shared" si="0"/>
        <v>55</v>
      </c>
      <c r="H50" s="114">
        <v>0</v>
      </c>
      <c r="I50" s="114">
        <v>76</v>
      </c>
      <c r="J50" s="117">
        <f t="shared" si="1"/>
        <v>0.72368421052631582</v>
      </c>
      <c r="K50" s="118"/>
    </row>
    <row r="51" spans="1:11" s="119" customFormat="1" x14ac:dyDescent="0.25">
      <c r="A51" s="120" t="s">
        <v>144</v>
      </c>
      <c r="B51" s="113" t="s">
        <v>145</v>
      </c>
      <c r="C51" s="114" t="s">
        <v>146</v>
      </c>
      <c r="D51" s="115">
        <v>0</v>
      </c>
      <c r="E51" s="116">
        <v>0</v>
      </c>
      <c r="F51" s="116">
        <v>0</v>
      </c>
      <c r="G51" s="116">
        <f t="shared" si="0"/>
        <v>0</v>
      </c>
      <c r="H51" s="114">
        <v>0</v>
      </c>
      <c r="I51" s="114">
        <v>14</v>
      </c>
      <c r="J51" s="117">
        <f t="shared" si="1"/>
        <v>0</v>
      </c>
      <c r="K51" s="118"/>
    </row>
    <row r="52" spans="1:11" s="119" customFormat="1" x14ac:dyDescent="0.25">
      <c r="A52" s="112" t="s">
        <v>147</v>
      </c>
      <c r="B52" s="113" t="s">
        <v>148</v>
      </c>
      <c r="C52" s="114" t="s">
        <v>149</v>
      </c>
      <c r="D52" s="115">
        <v>0</v>
      </c>
      <c r="E52" s="116">
        <v>0</v>
      </c>
      <c r="F52" s="116">
        <v>0</v>
      </c>
      <c r="G52" s="116">
        <f t="shared" si="0"/>
        <v>0</v>
      </c>
      <c r="H52" s="114">
        <v>0</v>
      </c>
      <c r="I52" s="114">
        <v>4</v>
      </c>
      <c r="J52" s="117">
        <f t="shared" si="1"/>
        <v>0</v>
      </c>
      <c r="K52" s="118"/>
    </row>
    <row r="53" spans="1:11" s="119" customFormat="1" x14ac:dyDescent="0.25">
      <c r="A53" s="112" t="s">
        <v>150</v>
      </c>
      <c r="B53" s="113" t="s">
        <v>148</v>
      </c>
      <c r="C53" s="114" t="s">
        <v>151</v>
      </c>
      <c r="D53" s="115">
        <v>0</v>
      </c>
      <c r="E53" s="116">
        <v>0</v>
      </c>
      <c r="F53" s="116">
        <v>0</v>
      </c>
      <c r="G53" s="116">
        <f t="shared" si="0"/>
        <v>0</v>
      </c>
      <c r="H53" s="114">
        <v>0</v>
      </c>
      <c r="I53" s="114">
        <v>8</v>
      </c>
      <c r="J53" s="117">
        <f t="shared" si="1"/>
        <v>0</v>
      </c>
      <c r="K53" s="118"/>
    </row>
    <row r="54" spans="1:11" x14ac:dyDescent="0.25">
      <c r="A54" s="18" t="s">
        <v>152</v>
      </c>
      <c r="B54" s="19" t="s">
        <v>153</v>
      </c>
      <c r="C54" s="20" t="s">
        <v>154</v>
      </c>
      <c r="D54" s="21">
        <v>1</v>
      </c>
      <c r="E54" s="22">
        <v>13</v>
      </c>
      <c r="F54" s="22">
        <v>0</v>
      </c>
      <c r="G54" s="22">
        <f t="shared" si="0"/>
        <v>14</v>
      </c>
      <c r="H54" s="20">
        <v>1</v>
      </c>
      <c r="I54" s="20">
        <v>5</v>
      </c>
      <c r="J54" s="23">
        <f t="shared" si="1"/>
        <v>2.8</v>
      </c>
    </row>
    <row r="55" spans="1:11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14</v>
      </c>
      <c r="F55" s="22">
        <v>0</v>
      </c>
      <c r="G55" s="22">
        <f t="shared" si="0"/>
        <v>14</v>
      </c>
      <c r="H55" s="20">
        <v>0</v>
      </c>
      <c r="I55" s="20">
        <v>16</v>
      </c>
      <c r="J55" s="23">
        <f t="shared" si="1"/>
        <v>0.875</v>
      </c>
    </row>
    <row r="56" spans="1:11" x14ac:dyDescent="0.25">
      <c r="A56" s="18" t="s">
        <v>158</v>
      </c>
      <c r="B56" s="19" t="s">
        <v>156</v>
      </c>
      <c r="C56" s="20" t="s">
        <v>159</v>
      </c>
      <c r="D56" s="21">
        <v>0</v>
      </c>
      <c r="E56" s="22">
        <v>13</v>
      </c>
      <c r="F56" s="22">
        <v>0</v>
      </c>
      <c r="G56" s="22">
        <f t="shared" si="0"/>
        <v>13</v>
      </c>
      <c r="H56" s="20">
        <v>0</v>
      </c>
      <c r="I56" s="20">
        <v>13</v>
      </c>
      <c r="J56" s="23">
        <f t="shared" si="1"/>
        <v>1</v>
      </c>
    </row>
    <row r="57" spans="1:11" x14ac:dyDescent="0.25">
      <c r="A57" s="18" t="s">
        <v>160</v>
      </c>
      <c r="B57" s="19" t="s">
        <v>161</v>
      </c>
      <c r="C57" s="20" t="s">
        <v>162</v>
      </c>
      <c r="D57" s="21">
        <v>0</v>
      </c>
      <c r="E57" s="22">
        <v>16</v>
      </c>
      <c r="F57" s="22">
        <v>0</v>
      </c>
      <c r="G57" s="22">
        <f t="shared" si="0"/>
        <v>16</v>
      </c>
      <c r="H57" s="20">
        <v>0</v>
      </c>
      <c r="I57" s="20">
        <v>18</v>
      </c>
      <c r="J57" s="23">
        <f t="shared" si="1"/>
        <v>0.88888888888888884</v>
      </c>
    </row>
    <row r="58" spans="1:11" s="119" customFormat="1" x14ac:dyDescent="0.25">
      <c r="A58" s="112" t="s">
        <v>163</v>
      </c>
      <c r="B58" s="113" t="s">
        <v>164</v>
      </c>
      <c r="C58" s="114" t="s">
        <v>165</v>
      </c>
      <c r="D58" s="115">
        <v>0</v>
      </c>
      <c r="E58" s="116">
        <v>22</v>
      </c>
      <c r="F58" s="116">
        <v>0</v>
      </c>
      <c r="G58" s="116">
        <f t="shared" si="0"/>
        <v>22</v>
      </c>
      <c r="H58" s="114">
        <v>0</v>
      </c>
      <c r="I58" s="114">
        <v>0</v>
      </c>
      <c r="J58" s="117">
        <v>0</v>
      </c>
      <c r="K58" s="118"/>
    </row>
    <row r="59" spans="1:11" x14ac:dyDescent="0.25">
      <c r="A59" s="18" t="s">
        <v>166</v>
      </c>
      <c r="B59" s="19" t="s">
        <v>167</v>
      </c>
      <c r="C59" s="20" t="s">
        <v>168</v>
      </c>
      <c r="D59" s="21">
        <v>3</v>
      </c>
      <c r="E59" s="22">
        <v>53</v>
      </c>
      <c r="F59" s="22">
        <v>0</v>
      </c>
      <c r="G59" s="22">
        <f t="shared" si="0"/>
        <v>56</v>
      </c>
      <c r="H59" s="20">
        <v>2</v>
      </c>
      <c r="I59" s="20">
        <v>54</v>
      </c>
      <c r="J59" s="23">
        <f t="shared" si="1"/>
        <v>1.037037037037037</v>
      </c>
    </row>
    <row r="60" spans="1:11" s="119" customFormat="1" x14ac:dyDescent="0.25">
      <c r="A60" s="112" t="s">
        <v>169</v>
      </c>
      <c r="B60" s="113" t="s">
        <v>170</v>
      </c>
      <c r="C60" s="114" t="s">
        <v>171</v>
      </c>
      <c r="D60" s="115">
        <v>0</v>
      </c>
      <c r="E60" s="116">
        <v>0</v>
      </c>
      <c r="F60" s="116">
        <v>0</v>
      </c>
      <c r="G60" s="116">
        <f t="shared" si="0"/>
        <v>0</v>
      </c>
      <c r="H60" s="114">
        <v>0</v>
      </c>
      <c r="I60" s="114">
        <v>2</v>
      </c>
      <c r="J60" s="117">
        <f t="shared" si="1"/>
        <v>0</v>
      </c>
      <c r="K60" s="118"/>
    </row>
    <row r="61" spans="1:11" s="119" customFormat="1" x14ac:dyDescent="0.25">
      <c r="A61" s="112" t="s">
        <v>172</v>
      </c>
      <c r="B61" s="113" t="s">
        <v>173</v>
      </c>
      <c r="C61" s="114" t="s">
        <v>173</v>
      </c>
      <c r="D61" s="115">
        <v>7</v>
      </c>
      <c r="E61" s="116">
        <v>58</v>
      </c>
      <c r="F61" s="116">
        <v>0</v>
      </c>
      <c r="G61" s="116">
        <f t="shared" si="0"/>
        <v>65</v>
      </c>
      <c r="H61" s="114">
        <v>2</v>
      </c>
      <c r="I61" s="114">
        <v>82</v>
      </c>
      <c r="J61" s="117">
        <f t="shared" si="1"/>
        <v>0.79268292682926833</v>
      </c>
      <c r="K61" s="118"/>
    </row>
    <row r="62" spans="1:11" s="119" customFormat="1" x14ac:dyDescent="0.25">
      <c r="A62" s="112" t="s">
        <v>174</v>
      </c>
      <c r="B62" s="113" t="s">
        <v>175</v>
      </c>
      <c r="C62" s="114" t="s">
        <v>176</v>
      </c>
      <c r="D62" s="115">
        <v>0</v>
      </c>
      <c r="E62" s="116">
        <v>0</v>
      </c>
      <c r="F62" s="116">
        <v>0</v>
      </c>
      <c r="G62" s="116">
        <f t="shared" si="0"/>
        <v>0</v>
      </c>
      <c r="H62" s="114">
        <v>0</v>
      </c>
      <c r="I62" s="114">
        <v>1</v>
      </c>
      <c r="J62" s="117">
        <f t="shared" si="1"/>
        <v>0</v>
      </c>
      <c r="K62" s="118"/>
    </row>
    <row r="63" spans="1:11" x14ac:dyDescent="0.25">
      <c r="A63" s="18" t="s">
        <v>177</v>
      </c>
      <c r="B63" s="19" t="s">
        <v>178</v>
      </c>
      <c r="C63" s="20" t="s">
        <v>179</v>
      </c>
      <c r="D63" s="21">
        <v>1</v>
      </c>
      <c r="E63" s="22">
        <v>21</v>
      </c>
      <c r="F63" s="22">
        <v>0</v>
      </c>
      <c r="G63" s="22">
        <f t="shared" si="0"/>
        <v>22</v>
      </c>
      <c r="H63" s="20">
        <v>0</v>
      </c>
      <c r="I63" s="20">
        <v>22</v>
      </c>
      <c r="J63" s="23">
        <f t="shared" si="1"/>
        <v>1</v>
      </c>
    </row>
    <row r="64" spans="1:11" x14ac:dyDescent="0.25">
      <c r="A64" s="18" t="s">
        <v>183</v>
      </c>
      <c r="B64" s="19" t="s">
        <v>181</v>
      </c>
      <c r="C64" s="20" t="s">
        <v>184</v>
      </c>
      <c r="D64" s="21">
        <v>0</v>
      </c>
      <c r="E64" s="22">
        <v>172</v>
      </c>
      <c r="F64" s="22">
        <v>0</v>
      </c>
      <c r="G64" s="22">
        <f t="shared" si="0"/>
        <v>172</v>
      </c>
      <c r="H64" s="20">
        <v>0</v>
      </c>
      <c r="I64" s="20">
        <v>176</v>
      </c>
      <c r="J64" s="23">
        <f t="shared" si="1"/>
        <v>0.97727272727272729</v>
      </c>
    </row>
    <row r="65" spans="1:11" x14ac:dyDescent="0.25">
      <c r="A65" s="18" t="s">
        <v>185</v>
      </c>
      <c r="B65" s="19" t="s">
        <v>181</v>
      </c>
      <c r="C65" s="20" t="s">
        <v>186</v>
      </c>
      <c r="D65" s="21">
        <v>1</v>
      </c>
      <c r="E65" s="22">
        <v>116</v>
      </c>
      <c r="F65" s="22">
        <v>0</v>
      </c>
      <c r="G65" s="22">
        <f t="shared" si="0"/>
        <v>117</v>
      </c>
      <c r="H65" s="20">
        <v>0</v>
      </c>
      <c r="I65" s="20">
        <v>134</v>
      </c>
      <c r="J65" s="23">
        <f t="shared" si="1"/>
        <v>0.87313432835820892</v>
      </c>
    </row>
    <row r="66" spans="1:11" s="119" customFormat="1" x14ac:dyDescent="0.25">
      <c r="A66" s="112" t="s">
        <v>189</v>
      </c>
      <c r="B66" s="113" t="s">
        <v>181</v>
      </c>
      <c r="C66" s="114" t="s">
        <v>190</v>
      </c>
      <c r="D66" s="115">
        <v>1</v>
      </c>
      <c r="E66" s="116">
        <v>98</v>
      </c>
      <c r="F66" s="116">
        <v>0</v>
      </c>
      <c r="G66" s="116">
        <f t="shared" si="0"/>
        <v>99</v>
      </c>
      <c r="H66" s="114">
        <v>0</v>
      </c>
      <c r="I66" s="114">
        <v>127</v>
      </c>
      <c r="J66" s="117">
        <f t="shared" si="1"/>
        <v>0.77952755905511806</v>
      </c>
      <c r="K66" s="118"/>
    </row>
    <row r="67" spans="1:11" x14ac:dyDescent="0.25">
      <c r="A67" s="25" t="s">
        <v>191</v>
      </c>
      <c r="B67" s="19" t="s">
        <v>181</v>
      </c>
      <c r="C67" s="20" t="s">
        <v>192</v>
      </c>
      <c r="D67" s="21">
        <v>2</v>
      </c>
      <c r="E67" s="22">
        <v>83</v>
      </c>
      <c r="F67" s="22">
        <v>0</v>
      </c>
      <c r="G67" s="22">
        <f t="shared" si="0"/>
        <v>85</v>
      </c>
      <c r="H67" s="20">
        <v>0</v>
      </c>
      <c r="I67" s="20">
        <v>102</v>
      </c>
      <c r="J67" s="23">
        <f t="shared" si="1"/>
        <v>0.83333333333333337</v>
      </c>
    </row>
    <row r="68" spans="1:11" x14ac:dyDescent="0.25">
      <c r="A68" s="18" t="s">
        <v>491</v>
      </c>
      <c r="B68" s="19" t="s">
        <v>181</v>
      </c>
      <c r="C68" s="20" t="s">
        <v>492</v>
      </c>
      <c r="D68" s="21">
        <v>1</v>
      </c>
      <c r="E68" s="22">
        <v>182</v>
      </c>
      <c r="F68" s="22">
        <v>0</v>
      </c>
      <c r="G68" s="22">
        <f t="shared" ref="G68:G114" si="2">SUM(D68:F68)</f>
        <v>183</v>
      </c>
      <c r="H68" s="20">
        <v>0</v>
      </c>
      <c r="I68" s="20">
        <v>188</v>
      </c>
      <c r="J68" s="23">
        <f t="shared" ref="J68:J113" si="3">G68/I68</f>
        <v>0.97340425531914898</v>
      </c>
    </row>
    <row r="69" spans="1:11" x14ac:dyDescent="0.25">
      <c r="A69" s="25" t="s">
        <v>193</v>
      </c>
      <c r="B69" s="19" t="s">
        <v>181</v>
      </c>
      <c r="C69" s="20" t="s">
        <v>194</v>
      </c>
      <c r="D69" s="21">
        <v>1</v>
      </c>
      <c r="E69" s="22">
        <v>65</v>
      </c>
      <c r="F69" s="22">
        <v>0</v>
      </c>
      <c r="G69" s="22">
        <f t="shared" si="2"/>
        <v>66</v>
      </c>
      <c r="H69" s="20">
        <v>0</v>
      </c>
      <c r="I69" s="20">
        <v>195</v>
      </c>
      <c r="J69" s="23">
        <f t="shared" si="3"/>
        <v>0.33846153846153848</v>
      </c>
    </row>
    <row r="70" spans="1:11" x14ac:dyDescent="0.25">
      <c r="A70" s="18" t="s">
        <v>486</v>
      </c>
      <c r="B70" s="19" t="s">
        <v>181</v>
      </c>
      <c r="C70" s="20" t="s">
        <v>188</v>
      </c>
      <c r="D70" s="21">
        <v>0</v>
      </c>
      <c r="E70" s="22">
        <v>210</v>
      </c>
      <c r="F70" s="22">
        <v>0</v>
      </c>
      <c r="G70" s="22">
        <f t="shared" si="2"/>
        <v>210</v>
      </c>
      <c r="H70" s="20">
        <v>0</v>
      </c>
      <c r="I70" s="20">
        <v>217</v>
      </c>
      <c r="J70" s="23">
        <f t="shared" si="3"/>
        <v>0.967741935483871</v>
      </c>
    </row>
    <row r="71" spans="1:11" x14ac:dyDescent="0.25">
      <c r="A71" s="25" t="s">
        <v>195</v>
      </c>
      <c r="B71" s="19" t="s">
        <v>181</v>
      </c>
      <c r="C71" s="20" t="s">
        <v>196</v>
      </c>
      <c r="D71" s="21">
        <v>4</v>
      </c>
      <c r="E71" s="22">
        <v>55</v>
      </c>
      <c r="F71" s="22">
        <v>0</v>
      </c>
      <c r="G71" s="22">
        <f t="shared" si="2"/>
        <v>59</v>
      </c>
      <c r="H71" s="20">
        <v>0</v>
      </c>
      <c r="I71" s="20">
        <v>55</v>
      </c>
      <c r="J71" s="23">
        <f t="shared" si="3"/>
        <v>1.0727272727272728</v>
      </c>
    </row>
    <row r="72" spans="1:11" s="119" customFormat="1" x14ac:dyDescent="0.25">
      <c r="A72" s="112" t="s">
        <v>197</v>
      </c>
      <c r="B72" s="113" t="s">
        <v>181</v>
      </c>
      <c r="C72" s="114" t="s">
        <v>198</v>
      </c>
      <c r="D72" s="115">
        <v>0</v>
      </c>
      <c r="E72" s="116">
        <v>140</v>
      </c>
      <c r="F72" s="116">
        <v>0</v>
      </c>
      <c r="G72" s="116">
        <f t="shared" si="2"/>
        <v>140</v>
      </c>
      <c r="H72" s="114">
        <v>0</v>
      </c>
      <c r="I72" s="114">
        <v>185</v>
      </c>
      <c r="J72" s="117">
        <f t="shared" si="3"/>
        <v>0.7567567567567568</v>
      </c>
      <c r="K72" s="118"/>
    </row>
    <row r="73" spans="1:11" x14ac:dyDescent="0.25">
      <c r="A73" s="18" t="s">
        <v>199</v>
      </c>
      <c r="B73" s="19" t="s">
        <v>181</v>
      </c>
      <c r="C73" s="20" t="s">
        <v>200</v>
      </c>
      <c r="D73" s="21">
        <v>0</v>
      </c>
      <c r="E73" s="22">
        <v>1047</v>
      </c>
      <c r="F73" s="22">
        <v>0</v>
      </c>
      <c r="G73" s="22">
        <f t="shared" si="2"/>
        <v>1047</v>
      </c>
      <c r="H73" s="20">
        <v>0</v>
      </c>
      <c r="I73" s="20">
        <v>1196</v>
      </c>
      <c r="J73" s="23">
        <f t="shared" si="3"/>
        <v>0.87541806020066892</v>
      </c>
    </row>
    <row r="74" spans="1:11" x14ac:dyDescent="0.25">
      <c r="A74" s="25" t="s">
        <v>201</v>
      </c>
      <c r="B74" s="19" t="s">
        <v>181</v>
      </c>
      <c r="C74" s="20" t="s">
        <v>202</v>
      </c>
      <c r="D74" s="21">
        <v>3</v>
      </c>
      <c r="E74" s="22">
        <v>123</v>
      </c>
      <c r="F74" s="22">
        <v>0</v>
      </c>
      <c r="G74" s="22">
        <f t="shared" si="2"/>
        <v>126</v>
      </c>
      <c r="H74" s="20">
        <v>0</v>
      </c>
      <c r="I74" s="20">
        <v>147</v>
      </c>
      <c r="J74" s="23">
        <f t="shared" si="3"/>
        <v>0.8571428571428571</v>
      </c>
    </row>
    <row r="75" spans="1:11" s="119" customFormat="1" x14ac:dyDescent="0.25">
      <c r="A75" s="112" t="s">
        <v>203</v>
      </c>
      <c r="B75" s="113" t="s">
        <v>181</v>
      </c>
      <c r="C75" s="114" t="s">
        <v>204</v>
      </c>
      <c r="D75" s="115">
        <v>0</v>
      </c>
      <c r="E75" s="116">
        <v>50</v>
      </c>
      <c r="F75" s="116">
        <v>0</v>
      </c>
      <c r="G75" s="116">
        <f t="shared" si="2"/>
        <v>50</v>
      </c>
      <c r="H75" s="114">
        <v>0</v>
      </c>
      <c r="I75" s="114">
        <v>396</v>
      </c>
      <c r="J75" s="117">
        <f t="shared" si="3"/>
        <v>0.12626262626262627</v>
      </c>
      <c r="K75" s="118"/>
    </row>
    <row r="76" spans="1:11" s="119" customFormat="1" x14ac:dyDescent="0.25">
      <c r="A76" s="112" t="s">
        <v>205</v>
      </c>
      <c r="B76" s="113" t="s">
        <v>181</v>
      </c>
      <c r="C76" s="114" t="s">
        <v>206</v>
      </c>
      <c r="D76" s="115">
        <v>2</v>
      </c>
      <c r="E76" s="116">
        <v>180</v>
      </c>
      <c r="F76" s="116">
        <v>0</v>
      </c>
      <c r="G76" s="116">
        <f t="shared" si="2"/>
        <v>182</v>
      </c>
      <c r="H76" s="114">
        <v>2</v>
      </c>
      <c r="I76" s="114">
        <v>314</v>
      </c>
      <c r="J76" s="117">
        <f t="shared" si="3"/>
        <v>0.57961783439490444</v>
      </c>
      <c r="K76" s="118"/>
    </row>
    <row r="77" spans="1:11" s="119" customFormat="1" x14ac:dyDescent="0.25">
      <c r="A77" s="112" t="s">
        <v>498</v>
      </c>
      <c r="B77" s="113" t="s">
        <v>181</v>
      </c>
      <c r="C77" s="114" t="s">
        <v>499</v>
      </c>
      <c r="D77" s="115">
        <v>4</v>
      </c>
      <c r="E77" s="116">
        <v>82</v>
      </c>
      <c r="F77" s="116">
        <v>0</v>
      </c>
      <c r="G77" s="116">
        <f t="shared" si="2"/>
        <v>86</v>
      </c>
      <c r="H77" s="114">
        <v>0</v>
      </c>
      <c r="I77" s="114">
        <v>152</v>
      </c>
      <c r="J77" s="117">
        <f t="shared" si="3"/>
        <v>0.56578947368421051</v>
      </c>
      <c r="K77" s="118"/>
    </row>
    <row r="78" spans="1:11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51</v>
      </c>
      <c r="F78" s="22">
        <v>0</v>
      </c>
      <c r="G78" s="22">
        <f t="shared" si="2"/>
        <v>51</v>
      </c>
      <c r="H78" s="20">
        <v>0</v>
      </c>
      <c r="I78" s="20">
        <v>46</v>
      </c>
      <c r="J78" s="23">
        <f t="shared" si="3"/>
        <v>1.1086956521739131</v>
      </c>
    </row>
    <row r="79" spans="1:11" x14ac:dyDescent="0.25">
      <c r="A79" s="25" t="s">
        <v>209</v>
      </c>
      <c r="B79" s="19" t="s">
        <v>210</v>
      </c>
      <c r="C79" s="20" t="s">
        <v>210</v>
      </c>
      <c r="D79" s="21">
        <v>5</v>
      </c>
      <c r="E79" s="22">
        <v>29</v>
      </c>
      <c r="F79" s="22">
        <v>0</v>
      </c>
      <c r="G79" s="22">
        <f t="shared" si="2"/>
        <v>34</v>
      </c>
      <c r="H79" s="20">
        <v>5</v>
      </c>
      <c r="I79" s="20">
        <v>38</v>
      </c>
      <c r="J79" s="23">
        <f t="shared" si="3"/>
        <v>0.89473684210526316</v>
      </c>
    </row>
    <row r="80" spans="1:11" s="119" customFormat="1" x14ac:dyDescent="0.25">
      <c r="A80" s="112" t="s">
        <v>211</v>
      </c>
      <c r="B80" s="113" t="s">
        <v>212</v>
      </c>
      <c r="C80" s="114" t="s">
        <v>213</v>
      </c>
      <c r="D80" s="115">
        <v>0</v>
      </c>
      <c r="E80" s="116">
        <v>3</v>
      </c>
      <c r="F80" s="116">
        <v>0</v>
      </c>
      <c r="G80" s="116">
        <f t="shared" si="2"/>
        <v>3</v>
      </c>
      <c r="H80" s="114">
        <v>0</v>
      </c>
      <c r="I80" s="114">
        <v>11</v>
      </c>
      <c r="J80" s="117">
        <f t="shared" si="3"/>
        <v>0.27272727272727271</v>
      </c>
      <c r="K80" s="118"/>
    </row>
    <row r="81" spans="1:11" x14ac:dyDescent="0.25">
      <c r="A81" s="18" t="s">
        <v>214</v>
      </c>
      <c r="B81" s="19" t="s">
        <v>215</v>
      </c>
      <c r="C81" s="20" t="s">
        <v>216</v>
      </c>
      <c r="D81" s="21">
        <v>3</v>
      </c>
      <c r="E81" s="22">
        <v>32</v>
      </c>
      <c r="F81" s="22">
        <v>0</v>
      </c>
      <c r="G81" s="22">
        <f t="shared" si="2"/>
        <v>35</v>
      </c>
      <c r="H81" s="20">
        <v>3</v>
      </c>
      <c r="I81" s="20">
        <v>35</v>
      </c>
      <c r="J81" s="23">
        <f t="shared" si="3"/>
        <v>1</v>
      </c>
    </row>
    <row r="82" spans="1:11" s="119" customFormat="1" x14ac:dyDescent="0.25">
      <c r="A82" s="112" t="s">
        <v>217</v>
      </c>
      <c r="B82" s="113" t="s">
        <v>218</v>
      </c>
      <c r="C82" s="114" t="s">
        <v>218</v>
      </c>
      <c r="D82" s="115">
        <v>0</v>
      </c>
      <c r="E82" s="116">
        <v>1</v>
      </c>
      <c r="F82" s="116">
        <v>0</v>
      </c>
      <c r="G82" s="116">
        <f t="shared" si="2"/>
        <v>1</v>
      </c>
      <c r="H82" s="114">
        <v>0</v>
      </c>
      <c r="I82" s="114">
        <v>0</v>
      </c>
      <c r="J82" s="117">
        <v>0</v>
      </c>
      <c r="K82" s="118"/>
    </row>
    <row r="83" spans="1:11" ht="12" customHeight="1" x14ac:dyDescent="0.25">
      <c r="A83" s="18" t="s">
        <v>219</v>
      </c>
      <c r="B83" s="19" t="s">
        <v>218</v>
      </c>
      <c r="C83" s="20" t="s">
        <v>48</v>
      </c>
      <c r="D83" s="21">
        <v>1</v>
      </c>
      <c r="E83" s="22">
        <v>4</v>
      </c>
      <c r="F83" s="22">
        <v>0</v>
      </c>
      <c r="G83" s="22">
        <f t="shared" si="2"/>
        <v>5</v>
      </c>
      <c r="H83" s="20">
        <v>1</v>
      </c>
      <c r="I83" s="20">
        <v>1</v>
      </c>
      <c r="J83" s="23">
        <f t="shared" si="3"/>
        <v>5</v>
      </c>
    </row>
    <row r="84" spans="1:11" x14ac:dyDescent="0.25">
      <c r="A84" s="18" t="s">
        <v>220</v>
      </c>
      <c r="B84" s="19" t="s">
        <v>221</v>
      </c>
      <c r="C84" s="20" t="s">
        <v>222</v>
      </c>
      <c r="D84" s="21">
        <v>9</v>
      </c>
      <c r="E84" s="22">
        <v>83</v>
      </c>
      <c r="F84" s="22">
        <v>0</v>
      </c>
      <c r="G84" s="22">
        <f t="shared" si="2"/>
        <v>92</v>
      </c>
      <c r="H84" s="20">
        <v>8</v>
      </c>
      <c r="I84" s="20">
        <v>15</v>
      </c>
      <c r="J84" s="23">
        <f t="shared" si="3"/>
        <v>6.1333333333333337</v>
      </c>
    </row>
    <row r="85" spans="1:11" x14ac:dyDescent="0.25">
      <c r="A85" s="18" t="s">
        <v>223</v>
      </c>
      <c r="B85" s="19" t="s">
        <v>221</v>
      </c>
      <c r="C85" s="20" t="s">
        <v>224</v>
      </c>
      <c r="D85" s="21">
        <v>1</v>
      </c>
      <c r="E85" s="22">
        <v>3</v>
      </c>
      <c r="F85" s="22">
        <v>0</v>
      </c>
      <c r="G85" s="22">
        <f t="shared" si="2"/>
        <v>4</v>
      </c>
      <c r="H85" s="20">
        <v>1</v>
      </c>
      <c r="I85" s="20">
        <v>2</v>
      </c>
      <c r="J85" s="23">
        <f t="shared" si="3"/>
        <v>2</v>
      </c>
    </row>
    <row r="86" spans="1:11" x14ac:dyDescent="0.25">
      <c r="A86" s="18" t="s">
        <v>225</v>
      </c>
      <c r="B86" s="19" t="s">
        <v>226</v>
      </c>
      <c r="C86" s="20" t="s">
        <v>227</v>
      </c>
      <c r="D86" s="21">
        <v>4</v>
      </c>
      <c r="E86" s="22">
        <v>36</v>
      </c>
      <c r="F86" s="22">
        <v>0</v>
      </c>
      <c r="G86" s="22">
        <f t="shared" si="2"/>
        <v>40</v>
      </c>
      <c r="H86" s="20">
        <v>4</v>
      </c>
      <c r="I86" s="20">
        <v>14</v>
      </c>
      <c r="J86" s="23">
        <f t="shared" si="3"/>
        <v>2.8571428571428572</v>
      </c>
    </row>
    <row r="87" spans="1:11" s="119" customFormat="1" x14ac:dyDescent="0.25">
      <c r="A87" s="112" t="s">
        <v>228</v>
      </c>
      <c r="B87" s="113" t="s">
        <v>229</v>
      </c>
      <c r="C87" s="114" t="s">
        <v>230</v>
      </c>
      <c r="D87" s="115">
        <v>1</v>
      </c>
      <c r="E87" s="116">
        <v>15</v>
      </c>
      <c r="F87" s="116">
        <v>0</v>
      </c>
      <c r="G87" s="116">
        <f t="shared" si="2"/>
        <v>16</v>
      </c>
      <c r="H87" s="114">
        <v>1</v>
      </c>
      <c r="I87" s="114">
        <v>25</v>
      </c>
      <c r="J87" s="117">
        <f t="shared" si="3"/>
        <v>0.64</v>
      </c>
      <c r="K87" s="118"/>
    </row>
    <row r="88" spans="1:11" s="119" customFormat="1" x14ac:dyDescent="0.25">
      <c r="A88" s="112" t="s">
        <v>231</v>
      </c>
      <c r="B88" s="113" t="s">
        <v>232</v>
      </c>
      <c r="C88" s="114" t="s">
        <v>233</v>
      </c>
      <c r="D88" s="115">
        <v>0</v>
      </c>
      <c r="E88" s="116">
        <v>0</v>
      </c>
      <c r="F88" s="116">
        <v>0</v>
      </c>
      <c r="G88" s="116">
        <f t="shared" si="2"/>
        <v>0</v>
      </c>
      <c r="H88" s="114">
        <v>0</v>
      </c>
      <c r="I88" s="114">
        <v>136</v>
      </c>
      <c r="J88" s="117">
        <f t="shared" si="3"/>
        <v>0</v>
      </c>
      <c r="K88" s="118"/>
    </row>
    <row r="89" spans="1:11" ht="13.5" customHeight="1" x14ac:dyDescent="0.25">
      <c r="A89" s="18" t="s">
        <v>234</v>
      </c>
      <c r="B89" s="19" t="s">
        <v>235</v>
      </c>
      <c r="C89" s="20" t="s">
        <v>236</v>
      </c>
      <c r="D89" s="21">
        <v>0</v>
      </c>
      <c r="E89" s="22">
        <v>10</v>
      </c>
      <c r="F89" s="22">
        <v>0</v>
      </c>
      <c r="G89" s="22">
        <f t="shared" si="2"/>
        <v>10</v>
      </c>
      <c r="H89" s="20">
        <v>0</v>
      </c>
      <c r="I89" s="20">
        <v>6</v>
      </c>
      <c r="J89" s="23">
        <f t="shared" si="3"/>
        <v>1.6666666666666667</v>
      </c>
    </row>
    <row r="90" spans="1:11" s="119" customFormat="1" x14ac:dyDescent="0.25">
      <c r="A90" s="112" t="s">
        <v>237</v>
      </c>
      <c r="B90" s="113" t="s">
        <v>238</v>
      </c>
      <c r="C90" s="114" t="s">
        <v>239</v>
      </c>
      <c r="D90" s="115">
        <v>0</v>
      </c>
      <c r="E90" s="116">
        <v>0</v>
      </c>
      <c r="F90" s="116">
        <v>0</v>
      </c>
      <c r="G90" s="116">
        <f t="shared" si="2"/>
        <v>0</v>
      </c>
      <c r="H90" s="114">
        <v>0</v>
      </c>
      <c r="I90" s="114">
        <v>1</v>
      </c>
      <c r="J90" s="117">
        <f t="shared" si="3"/>
        <v>0</v>
      </c>
      <c r="K90" s="118"/>
    </row>
    <row r="91" spans="1:11" x14ac:dyDescent="0.25">
      <c r="A91" s="18" t="s">
        <v>240</v>
      </c>
      <c r="B91" s="19" t="s">
        <v>241</v>
      </c>
      <c r="C91" s="20" t="s">
        <v>242</v>
      </c>
      <c r="D91" s="21">
        <v>5</v>
      </c>
      <c r="E91" s="22">
        <v>61</v>
      </c>
      <c r="F91" s="22">
        <v>0</v>
      </c>
      <c r="G91" s="22">
        <f t="shared" si="2"/>
        <v>66</v>
      </c>
      <c r="H91" s="20">
        <v>4</v>
      </c>
      <c r="I91" s="20">
        <v>66</v>
      </c>
      <c r="J91" s="23">
        <f t="shared" si="3"/>
        <v>1</v>
      </c>
    </row>
    <row r="92" spans="1:11" x14ac:dyDescent="0.25">
      <c r="A92" s="18" t="s">
        <v>246</v>
      </c>
      <c r="B92" s="19" t="s">
        <v>244</v>
      </c>
      <c r="C92" s="20" t="s">
        <v>244</v>
      </c>
      <c r="D92" s="21">
        <v>8</v>
      </c>
      <c r="E92" s="22">
        <v>54</v>
      </c>
      <c r="F92" s="22">
        <v>0</v>
      </c>
      <c r="G92" s="22">
        <f t="shared" si="2"/>
        <v>62</v>
      </c>
      <c r="H92" s="20">
        <v>0</v>
      </c>
      <c r="I92" s="20">
        <v>65</v>
      </c>
      <c r="J92" s="23">
        <f t="shared" si="3"/>
        <v>0.9538461538461539</v>
      </c>
    </row>
    <row r="93" spans="1:11" x14ac:dyDescent="0.25">
      <c r="A93" s="18" t="s">
        <v>247</v>
      </c>
      <c r="B93" s="19" t="s">
        <v>248</v>
      </c>
      <c r="C93" s="20" t="s">
        <v>249</v>
      </c>
      <c r="D93" s="21">
        <v>7</v>
      </c>
      <c r="E93" s="22">
        <v>43</v>
      </c>
      <c r="F93" s="22">
        <v>0</v>
      </c>
      <c r="G93" s="22">
        <f t="shared" si="2"/>
        <v>50</v>
      </c>
      <c r="H93" s="20">
        <v>4</v>
      </c>
      <c r="I93" s="20">
        <v>62</v>
      </c>
      <c r="J93" s="23">
        <f t="shared" si="3"/>
        <v>0.80645161290322576</v>
      </c>
    </row>
    <row r="94" spans="1:11" s="119" customFormat="1" x14ac:dyDescent="0.25">
      <c r="A94" s="112" t="s">
        <v>250</v>
      </c>
      <c r="B94" s="113" t="s">
        <v>251</v>
      </c>
      <c r="C94" s="114" t="s">
        <v>252</v>
      </c>
      <c r="D94" s="115">
        <v>2</v>
      </c>
      <c r="E94" s="116">
        <v>3</v>
      </c>
      <c r="F94" s="116">
        <v>0</v>
      </c>
      <c r="G94" s="116">
        <f t="shared" si="2"/>
        <v>5</v>
      </c>
      <c r="H94" s="114">
        <v>0</v>
      </c>
      <c r="I94" s="114">
        <v>18</v>
      </c>
      <c r="J94" s="117">
        <f t="shared" si="3"/>
        <v>0.27777777777777779</v>
      </c>
      <c r="K94" s="118"/>
    </row>
    <row r="95" spans="1:11" s="119" customFormat="1" x14ac:dyDescent="0.25">
      <c r="A95" s="112" t="s">
        <v>253</v>
      </c>
      <c r="B95" s="113" t="s">
        <v>254</v>
      </c>
      <c r="C95" s="114" t="s">
        <v>255</v>
      </c>
      <c r="D95" s="115">
        <v>0</v>
      </c>
      <c r="E95" s="116">
        <v>1</v>
      </c>
      <c r="F95" s="116">
        <v>0</v>
      </c>
      <c r="G95" s="116">
        <f t="shared" si="2"/>
        <v>1</v>
      </c>
      <c r="H95" s="114">
        <v>0</v>
      </c>
      <c r="I95" s="114">
        <v>2</v>
      </c>
      <c r="J95" s="117">
        <f t="shared" si="3"/>
        <v>0.5</v>
      </c>
      <c r="K95" s="118"/>
    </row>
    <row r="96" spans="1:11" s="119" customFormat="1" x14ac:dyDescent="0.25">
      <c r="A96" s="112" t="s">
        <v>256</v>
      </c>
      <c r="B96" s="113" t="s">
        <v>257</v>
      </c>
      <c r="C96" s="114" t="s">
        <v>258</v>
      </c>
      <c r="D96" s="115">
        <v>0</v>
      </c>
      <c r="E96" s="116">
        <v>0</v>
      </c>
      <c r="F96" s="116">
        <v>0</v>
      </c>
      <c r="G96" s="116">
        <f t="shared" si="2"/>
        <v>0</v>
      </c>
      <c r="H96" s="114">
        <v>0</v>
      </c>
      <c r="I96" s="114">
        <v>1</v>
      </c>
      <c r="J96" s="117">
        <f t="shared" si="3"/>
        <v>0</v>
      </c>
      <c r="K96" s="118"/>
    </row>
    <row r="97" spans="1:11" s="119" customFormat="1" x14ac:dyDescent="0.25">
      <c r="A97" s="112" t="s">
        <v>259</v>
      </c>
      <c r="B97" s="113" t="s">
        <v>260</v>
      </c>
      <c r="C97" s="114" t="s">
        <v>261</v>
      </c>
      <c r="D97" s="115">
        <v>0</v>
      </c>
      <c r="E97" s="116">
        <v>12</v>
      </c>
      <c r="F97" s="116">
        <v>0</v>
      </c>
      <c r="G97" s="116">
        <f t="shared" si="2"/>
        <v>12</v>
      </c>
      <c r="H97" s="114">
        <v>0</v>
      </c>
      <c r="I97" s="114">
        <v>83</v>
      </c>
      <c r="J97" s="117">
        <f t="shared" si="3"/>
        <v>0.14457831325301204</v>
      </c>
      <c r="K97" s="118"/>
    </row>
    <row r="98" spans="1:11" x14ac:dyDescent="0.25">
      <c r="A98" s="18" t="s">
        <v>488</v>
      </c>
      <c r="B98" s="19" t="s">
        <v>260</v>
      </c>
      <c r="C98" s="20" t="s">
        <v>493</v>
      </c>
      <c r="D98" s="21">
        <v>2</v>
      </c>
      <c r="E98" s="22">
        <v>79</v>
      </c>
      <c r="F98" s="22">
        <v>0</v>
      </c>
      <c r="G98" s="22">
        <f t="shared" si="2"/>
        <v>81</v>
      </c>
      <c r="H98" s="20">
        <v>2</v>
      </c>
      <c r="I98" s="20">
        <v>10</v>
      </c>
      <c r="J98" s="23">
        <f t="shared" si="3"/>
        <v>8.1</v>
      </c>
    </row>
    <row r="99" spans="1:11" x14ac:dyDescent="0.25">
      <c r="A99" s="18" t="s">
        <v>262</v>
      </c>
      <c r="B99" s="19" t="s">
        <v>260</v>
      </c>
      <c r="C99" s="20" t="s">
        <v>263</v>
      </c>
      <c r="D99" s="21">
        <v>0</v>
      </c>
      <c r="E99" s="22">
        <v>335</v>
      </c>
      <c r="F99" s="22">
        <v>0</v>
      </c>
      <c r="G99" s="22">
        <f t="shared" si="2"/>
        <v>335</v>
      </c>
      <c r="H99" s="20">
        <v>0</v>
      </c>
      <c r="I99" s="20">
        <v>319</v>
      </c>
      <c r="J99" s="23">
        <f t="shared" si="3"/>
        <v>1.0501567398119123</v>
      </c>
    </row>
    <row r="100" spans="1:11" x14ac:dyDescent="0.25">
      <c r="A100" s="18" t="s">
        <v>264</v>
      </c>
      <c r="B100" s="19" t="s">
        <v>260</v>
      </c>
      <c r="C100" s="20" t="s">
        <v>265</v>
      </c>
      <c r="D100" s="21">
        <v>2</v>
      </c>
      <c r="E100" s="22">
        <v>19</v>
      </c>
      <c r="F100" s="22">
        <v>0</v>
      </c>
      <c r="G100" s="22">
        <f t="shared" si="2"/>
        <v>21</v>
      </c>
      <c r="H100" s="20">
        <v>0</v>
      </c>
      <c r="I100" s="20">
        <v>22</v>
      </c>
      <c r="J100" s="23">
        <f t="shared" si="3"/>
        <v>0.95454545454545459</v>
      </c>
    </row>
    <row r="101" spans="1:11" x14ac:dyDescent="0.25">
      <c r="A101" s="18" t="s">
        <v>266</v>
      </c>
      <c r="B101" s="19" t="s">
        <v>260</v>
      </c>
      <c r="C101" s="20" t="s">
        <v>267</v>
      </c>
      <c r="D101" s="21">
        <v>14</v>
      </c>
      <c r="E101" s="22">
        <v>214</v>
      </c>
      <c r="F101" s="22">
        <v>0</v>
      </c>
      <c r="G101" s="22">
        <f t="shared" si="2"/>
        <v>228</v>
      </c>
      <c r="H101" s="20">
        <v>228</v>
      </c>
      <c r="I101" s="20">
        <v>279</v>
      </c>
      <c r="J101" s="23">
        <f t="shared" si="3"/>
        <v>0.81720430107526887</v>
      </c>
    </row>
    <row r="102" spans="1:11" x14ac:dyDescent="0.25">
      <c r="A102" s="18" t="s">
        <v>268</v>
      </c>
      <c r="B102" s="19" t="s">
        <v>260</v>
      </c>
      <c r="C102" s="20" t="s">
        <v>269</v>
      </c>
      <c r="D102" s="21">
        <v>2</v>
      </c>
      <c r="E102" s="22">
        <v>56</v>
      </c>
      <c r="F102" s="22">
        <v>0</v>
      </c>
      <c r="G102" s="22">
        <f t="shared" si="2"/>
        <v>58</v>
      </c>
      <c r="H102" s="20">
        <v>0</v>
      </c>
      <c r="I102" s="20">
        <v>64</v>
      </c>
      <c r="J102" s="23">
        <f t="shared" si="3"/>
        <v>0.90625</v>
      </c>
    </row>
    <row r="103" spans="1:11" x14ac:dyDescent="0.25">
      <c r="A103" s="18" t="s">
        <v>270</v>
      </c>
      <c r="B103" s="19" t="s">
        <v>260</v>
      </c>
      <c r="C103" s="20" t="s">
        <v>271</v>
      </c>
      <c r="D103" s="21">
        <v>4</v>
      </c>
      <c r="E103" s="22">
        <v>89</v>
      </c>
      <c r="F103" s="22">
        <v>0</v>
      </c>
      <c r="G103" s="22">
        <f t="shared" si="2"/>
        <v>93</v>
      </c>
      <c r="H103" s="20">
        <v>0</v>
      </c>
      <c r="I103" s="20">
        <v>90</v>
      </c>
      <c r="J103" s="23">
        <f t="shared" si="3"/>
        <v>1.0333333333333334</v>
      </c>
    </row>
    <row r="104" spans="1:11" s="119" customFormat="1" x14ac:dyDescent="0.25">
      <c r="A104" s="112" t="s">
        <v>272</v>
      </c>
      <c r="B104" s="113" t="s">
        <v>260</v>
      </c>
      <c r="C104" s="114" t="s">
        <v>273</v>
      </c>
      <c r="D104" s="119">
        <v>2</v>
      </c>
      <c r="E104" s="116">
        <v>57</v>
      </c>
      <c r="F104" s="116">
        <v>0</v>
      </c>
      <c r="G104" s="116">
        <f t="shared" si="2"/>
        <v>59</v>
      </c>
      <c r="H104" s="114">
        <v>0</v>
      </c>
      <c r="I104" s="114">
        <v>84</v>
      </c>
      <c r="J104" s="117">
        <f t="shared" si="3"/>
        <v>0.70238095238095233</v>
      </c>
      <c r="K104" s="118"/>
    </row>
    <row r="105" spans="1:11" s="119" customFormat="1" x14ac:dyDescent="0.25">
      <c r="A105" s="112" t="s">
        <v>274</v>
      </c>
      <c r="B105" s="113" t="s">
        <v>260</v>
      </c>
      <c r="C105" s="114" t="s">
        <v>275</v>
      </c>
      <c r="D105" s="115">
        <v>5</v>
      </c>
      <c r="E105" s="116">
        <v>241</v>
      </c>
      <c r="F105" s="116">
        <v>0</v>
      </c>
      <c r="G105" s="116">
        <f t="shared" si="2"/>
        <v>246</v>
      </c>
      <c r="H105" s="114">
        <v>0</v>
      </c>
      <c r="I105" s="114">
        <v>376</v>
      </c>
      <c r="J105" s="117">
        <f t="shared" si="3"/>
        <v>0.6542553191489362</v>
      </c>
      <c r="K105" s="118"/>
    </row>
    <row r="106" spans="1:11" s="119" customFormat="1" x14ac:dyDescent="0.25">
      <c r="A106" s="112" t="s">
        <v>276</v>
      </c>
      <c r="B106" s="113" t="s">
        <v>260</v>
      </c>
      <c r="C106" s="114" t="s">
        <v>277</v>
      </c>
      <c r="D106" s="115">
        <v>0</v>
      </c>
      <c r="E106" s="116">
        <v>166</v>
      </c>
      <c r="F106" s="116">
        <v>0</v>
      </c>
      <c r="G106" s="116">
        <f t="shared" si="2"/>
        <v>166</v>
      </c>
      <c r="H106" s="114">
        <v>0</v>
      </c>
      <c r="I106" s="114">
        <v>210</v>
      </c>
      <c r="J106" s="117">
        <f t="shared" si="3"/>
        <v>0.79047619047619044</v>
      </c>
      <c r="K106" s="118"/>
    </row>
    <row r="107" spans="1:11" x14ac:dyDescent="0.25">
      <c r="A107" s="18" t="s">
        <v>298</v>
      </c>
      <c r="B107" s="19" t="s">
        <v>260</v>
      </c>
      <c r="C107" s="20" t="s">
        <v>431</v>
      </c>
      <c r="D107" s="21">
        <v>0</v>
      </c>
      <c r="E107" s="22">
        <v>38</v>
      </c>
      <c r="F107" s="22">
        <v>0</v>
      </c>
      <c r="G107" s="22">
        <f t="shared" si="2"/>
        <v>38</v>
      </c>
      <c r="H107" s="20">
        <v>0</v>
      </c>
      <c r="I107" s="20">
        <v>47</v>
      </c>
      <c r="J107" s="23">
        <f t="shared" si="3"/>
        <v>0.80851063829787229</v>
      </c>
    </row>
    <row r="108" spans="1:11" s="119" customFormat="1" x14ac:dyDescent="0.25">
      <c r="A108" s="121" t="s">
        <v>462</v>
      </c>
      <c r="B108" s="119" t="s">
        <v>260</v>
      </c>
      <c r="C108" s="119" t="s">
        <v>461</v>
      </c>
      <c r="D108" s="115">
        <v>1</v>
      </c>
      <c r="E108" s="116">
        <v>95</v>
      </c>
      <c r="F108" s="116">
        <v>0</v>
      </c>
      <c r="G108" s="116">
        <f t="shared" si="2"/>
        <v>96</v>
      </c>
      <c r="H108" s="114">
        <v>0</v>
      </c>
      <c r="I108" s="114">
        <v>144</v>
      </c>
      <c r="J108" s="117">
        <f t="shared" si="3"/>
        <v>0.66666666666666663</v>
      </c>
      <c r="K108" s="118"/>
    </row>
    <row r="109" spans="1:11" x14ac:dyDescent="0.25">
      <c r="A109" s="18" t="s">
        <v>278</v>
      </c>
      <c r="B109" s="19" t="s">
        <v>279</v>
      </c>
      <c r="C109" s="20" t="s">
        <v>279</v>
      </c>
      <c r="D109" s="21">
        <v>4</v>
      </c>
      <c r="E109" s="22">
        <v>29</v>
      </c>
      <c r="F109" s="22">
        <v>0</v>
      </c>
      <c r="G109" s="22">
        <f t="shared" si="2"/>
        <v>33</v>
      </c>
      <c r="H109" s="20">
        <v>4</v>
      </c>
      <c r="I109" s="20">
        <v>30</v>
      </c>
      <c r="J109" s="23">
        <f t="shared" si="3"/>
        <v>1.1000000000000001</v>
      </c>
    </row>
    <row r="110" spans="1:11" x14ac:dyDescent="0.25">
      <c r="A110" s="18" t="s">
        <v>280</v>
      </c>
      <c r="B110" s="19" t="s">
        <v>279</v>
      </c>
      <c r="C110" s="20" t="s">
        <v>281</v>
      </c>
      <c r="D110" s="21">
        <v>0</v>
      </c>
      <c r="E110" s="22">
        <v>29</v>
      </c>
      <c r="F110" s="22">
        <v>0</v>
      </c>
      <c r="G110" s="22">
        <f t="shared" si="2"/>
        <v>29</v>
      </c>
      <c r="H110" s="20">
        <v>0</v>
      </c>
      <c r="I110" s="20">
        <v>28</v>
      </c>
      <c r="J110" s="23">
        <f t="shared" si="3"/>
        <v>1.0357142857142858</v>
      </c>
    </row>
    <row r="111" spans="1:11" s="119" customFormat="1" x14ac:dyDescent="0.25">
      <c r="A111" s="112" t="s">
        <v>282</v>
      </c>
      <c r="B111" s="113" t="s">
        <v>283</v>
      </c>
      <c r="C111" s="114" t="s">
        <v>284</v>
      </c>
      <c r="D111" s="115">
        <v>7</v>
      </c>
      <c r="E111" s="116">
        <v>36</v>
      </c>
      <c r="F111" s="116">
        <v>0</v>
      </c>
      <c r="G111" s="116">
        <f t="shared" si="2"/>
        <v>43</v>
      </c>
      <c r="H111" s="114">
        <v>5</v>
      </c>
      <c r="I111" s="114">
        <v>73</v>
      </c>
      <c r="J111" s="117">
        <f t="shared" si="3"/>
        <v>0.58904109589041098</v>
      </c>
      <c r="K111" s="118"/>
    </row>
    <row r="112" spans="1:11" s="119" customFormat="1" x14ac:dyDescent="0.25">
      <c r="A112" s="112" t="s">
        <v>285</v>
      </c>
      <c r="B112" s="113" t="s">
        <v>286</v>
      </c>
      <c r="C112" s="114" t="s">
        <v>287</v>
      </c>
      <c r="D112" s="115">
        <v>0</v>
      </c>
      <c r="E112" s="116">
        <v>1</v>
      </c>
      <c r="F112" s="116">
        <v>0</v>
      </c>
      <c r="G112" s="116">
        <f t="shared" si="2"/>
        <v>1</v>
      </c>
      <c r="H112" s="114">
        <v>0</v>
      </c>
      <c r="I112" s="114">
        <v>2</v>
      </c>
      <c r="J112" s="117">
        <f t="shared" si="3"/>
        <v>0.5</v>
      </c>
      <c r="K112" s="118"/>
    </row>
    <row r="113" spans="1:14" x14ac:dyDescent="0.25">
      <c r="A113" s="18" t="s">
        <v>288</v>
      </c>
      <c r="B113" s="19" t="s">
        <v>289</v>
      </c>
      <c r="C113" s="20" t="s">
        <v>289</v>
      </c>
      <c r="D113" s="21">
        <v>0</v>
      </c>
      <c r="E113" s="22">
        <v>3</v>
      </c>
      <c r="F113" s="22">
        <v>0</v>
      </c>
      <c r="G113" s="22">
        <f t="shared" si="2"/>
        <v>3</v>
      </c>
      <c r="H113" s="20">
        <v>0</v>
      </c>
      <c r="I113" s="20">
        <v>1</v>
      </c>
      <c r="J113" s="23">
        <f t="shared" si="3"/>
        <v>3</v>
      </c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>
        <v>88</v>
      </c>
      <c r="E114" s="27">
        <v>1800</v>
      </c>
      <c r="F114" s="27">
        <v>0</v>
      </c>
      <c r="G114" s="27">
        <f t="shared" si="2"/>
        <v>1888</v>
      </c>
      <c r="H114" s="28">
        <v>0</v>
      </c>
      <c r="I114" s="28">
        <v>1800</v>
      </c>
      <c r="J114" s="85">
        <f>G114/I114</f>
        <v>1.048888888888889</v>
      </c>
    </row>
    <row r="115" spans="1:14" ht="13.8" thickTop="1" x14ac:dyDescent="0.25">
      <c r="A115" s="31" t="s">
        <v>290</v>
      </c>
      <c r="B115" s="22"/>
      <c r="C115" s="20"/>
      <c r="D115" s="21">
        <f>SUM(D3:D114)</f>
        <v>286</v>
      </c>
      <c r="E115" s="22">
        <f>SUM(E3:E114)</f>
        <v>7629</v>
      </c>
      <c r="F115" s="22">
        <f>SUM(F3:F114)</f>
        <v>1</v>
      </c>
      <c r="G115" s="97">
        <f>SUM(D115:F115)</f>
        <v>7916</v>
      </c>
      <c r="H115" s="32">
        <f>SUM(H3:H114)</f>
        <v>316</v>
      </c>
      <c r="I115" s="97">
        <f>SUM(I3:I114)</f>
        <v>9459</v>
      </c>
      <c r="J115" s="33">
        <f>G115/I115</f>
        <v>0.83687493392536205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autoFilter ref="D1:D136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"/>
  <sheetViews>
    <sheetView zoomScaleNormal="100" workbookViewId="0">
      <pane xSplit="1" ySplit="2" topLeftCell="B6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H79" sqref="H79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96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35">
        <v>44440</v>
      </c>
      <c r="C1" s="136"/>
      <c r="D1" s="136"/>
      <c r="E1" s="136"/>
      <c r="F1" s="136"/>
      <c r="G1" s="137"/>
      <c r="H1" s="9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516</v>
      </c>
      <c r="G2" s="14" t="s">
        <v>8</v>
      </c>
      <c r="H2" s="95" t="s">
        <v>9</v>
      </c>
      <c r="I2" s="16"/>
    </row>
    <row r="3" spans="1:9" x14ac:dyDescent="0.25">
      <c r="A3" s="19" t="s">
        <v>11</v>
      </c>
      <c r="B3" s="21">
        <v>4</v>
      </c>
      <c r="C3" s="22">
        <v>8</v>
      </c>
      <c r="D3" s="22">
        <v>0</v>
      </c>
      <c r="E3" s="22">
        <f>SUM(B3:D3)</f>
        <v>12</v>
      </c>
      <c r="F3" s="20">
        <v>2</v>
      </c>
      <c r="G3" s="20">
        <v>24</v>
      </c>
      <c r="H3" s="23">
        <f>E3/G3</f>
        <v>0.5</v>
      </c>
    </row>
    <row r="4" spans="1:9" x14ac:dyDescent="0.25">
      <c r="A4" s="19" t="s">
        <v>14</v>
      </c>
      <c r="B4" s="21">
        <v>0</v>
      </c>
      <c r="C4" s="22">
        <v>0</v>
      </c>
      <c r="D4" s="22">
        <v>0</v>
      </c>
      <c r="E4" s="22">
        <f t="shared" ref="E4:E55" si="0">SUM(B4:D4)</f>
        <v>0</v>
      </c>
      <c r="F4" s="20">
        <v>0</v>
      </c>
      <c r="G4" s="20">
        <v>3</v>
      </c>
      <c r="H4" s="23">
        <f t="shared" ref="H4:H55" si="1">E4/G4</f>
        <v>0</v>
      </c>
    </row>
    <row r="5" spans="1:9" x14ac:dyDescent="0.25">
      <c r="A5" s="19" t="s">
        <v>16</v>
      </c>
      <c r="B5" s="21">
        <v>0</v>
      </c>
      <c r="C5" s="22">
        <v>1</v>
      </c>
      <c r="D5" s="22">
        <v>0</v>
      </c>
      <c r="E5" s="22">
        <f t="shared" si="0"/>
        <v>1</v>
      </c>
      <c r="F5" s="20">
        <v>0</v>
      </c>
      <c r="G5" s="20">
        <v>1</v>
      </c>
      <c r="H5" s="23">
        <f t="shared" si="1"/>
        <v>1</v>
      </c>
    </row>
    <row r="6" spans="1:9" x14ac:dyDescent="0.25">
      <c r="A6" s="19" t="s">
        <v>18</v>
      </c>
      <c r="B6" s="21">
        <v>1</v>
      </c>
      <c r="C6" s="22">
        <v>0</v>
      </c>
      <c r="D6" s="22">
        <v>0</v>
      </c>
      <c r="E6" s="22">
        <v>1</v>
      </c>
      <c r="F6" s="20">
        <v>0</v>
      </c>
      <c r="G6" s="20">
        <v>2</v>
      </c>
      <c r="H6" s="23">
        <v>0</v>
      </c>
    </row>
    <row r="7" spans="1:9" x14ac:dyDescent="0.25">
      <c r="A7" s="19" t="s">
        <v>23</v>
      </c>
      <c r="B7" s="21">
        <v>0</v>
      </c>
      <c r="C7" s="22">
        <v>5</v>
      </c>
      <c r="D7" s="22">
        <v>0</v>
      </c>
      <c r="E7" s="22">
        <f t="shared" si="0"/>
        <v>5</v>
      </c>
      <c r="F7" s="20">
        <v>0</v>
      </c>
      <c r="G7" s="20">
        <v>22</v>
      </c>
      <c r="H7" s="23">
        <f t="shared" si="1"/>
        <v>0.22727272727272727</v>
      </c>
    </row>
    <row r="8" spans="1:9" x14ac:dyDescent="0.25">
      <c r="A8" s="19" t="s">
        <v>26</v>
      </c>
      <c r="B8" s="21">
        <v>1</v>
      </c>
      <c r="C8" s="22">
        <v>50</v>
      </c>
      <c r="D8" s="22">
        <v>0</v>
      </c>
      <c r="E8" s="22">
        <f t="shared" si="0"/>
        <v>51</v>
      </c>
      <c r="F8" s="20">
        <v>1</v>
      </c>
      <c r="G8" s="20">
        <v>14</v>
      </c>
      <c r="H8" s="23">
        <f t="shared" si="1"/>
        <v>3.6428571428571428</v>
      </c>
    </row>
    <row r="9" spans="1:9" x14ac:dyDescent="0.25">
      <c r="A9" s="19" t="s">
        <v>29</v>
      </c>
      <c r="B9" s="21">
        <v>0</v>
      </c>
      <c r="C9" s="22">
        <v>1</v>
      </c>
      <c r="D9" s="22">
        <v>0</v>
      </c>
      <c r="E9" s="22">
        <f t="shared" si="0"/>
        <v>1</v>
      </c>
      <c r="F9" s="20">
        <v>0</v>
      </c>
      <c r="G9" s="20">
        <v>0</v>
      </c>
      <c r="H9" s="23">
        <v>0</v>
      </c>
    </row>
    <row r="10" spans="1:9" x14ac:dyDescent="0.25">
      <c r="A10" s="19" t="s">
        <v>32</v>
      </c>
      <c r="B10" s="21">
        <v>8</v>
      </c>
      <c r="C10" s="22">
        <v>54</v>
      </c>
      <c r="D10" s="22">
        <v>0</v>
      </c>
      <c r="E10" s="22">
        <v>62</v>
      </c>
      <c r="F10" s="20">
        <v>8</v>
      </c>
      <c r="G10" s="20">
        <v>285</v>
      </c>
      <c r="H10" s="23">
        <v>0.21754385964912282</v>
      </c>
    </row>
    <row r="11" spans="1:9" x14ac:dyDescent="0.25">
      <c r="A11" s="19" t="s">
        <v>37</v>
      </c>
      <c r="B11" s="21">
        <v>0</v>
      </c>
      <c r="C11" s="22">
        <v>7</v>
      </c>
      <c r="D11" s="22">
        <v>0</v>
      </c>
      <c r="E11" s="22">
        <v>7</v>
      </c>
      <c r="F11" s="20">
        <v>0</v>
      </c>
      <c r="G11" s="20">
        <v>16</v>
      </c>
      <c r="H11" s="23">
        <v>0.4375</v>
      </c>
    </row>
    <row r="12" spans="1:9" x14ac:dyDescent="0.25">
      <c r="A12" s="19" t="s">
        <v>42</v>
      </c>
      <c r="B12" s="21">
        <v>5</v>
      </c>
      <c r="C12" s="22">
        <v>27</v>
      </c>
      <c r="D12" s="22">
        <v>0</v>
      </c>
      <c r="E12" s="22">
        <f t="shared" si="0"/>
        <v>32</v>
      </c>
      <c r="F12" s="20">
        <v>1</v>
      </c>
      <c r="G12" s="20">
        <v>32</v>
      </c>
      <c r="H12" s="23">
        <f t="shared" si="1"/>
        <v>1</v>
      </c>
    </row>
    <row r="13" spans="1:9" x14ac:dyDescent="0.25">
      <c r="A13" s="19" t="s">
        <v>45</v>
      </c>
      <c r="B13" s="21">
        <v>4</v>
      </c>
      <c r="C13" s="22">
        <v>25</v>
      </c>
      <c r="D13" s="22">
        <v>0</v>
      </c>
      <c r="E13" s="22">
        <f t="shared" si="0"/>
        <v>29</v>
      </c>
      <c r="F13" s="20">
        <v>4</v>
      </c>
      <c r="G13" s="20">
        <v>7</v>
      </c>
      <c r="H13" s="23">
        <f t="shared" si="1"/>
        <v>4.1428571428571432</v>
      </c>
    </row>
    <row r="14" spans="1:9" x14ac:dyDescent="0.25">
      <c r="A14" s="19" t="s">
        <v>48</v>
      </c>
      <c r="B14" s="21">
        <v>7</v>
      </c>
      <c r="C14" s="22">
        <v>326</v>
      </c>
      <c r="D14" s="22">
        <v>0</v>
      </c>
      <c r="E14" s="22">
        <v>333</v>
      </c>
      <c r="F14" s="20">
        <v>1</v>
      </c>
      <c r="G14" s="20">
        <v>298</v>
      </c>
      <c r="H14" s="23">
        <v>1.1174496644295302</v>
      </c>
    </row>
    <row r="15" spans="1:9" x14ac:dyDescent="0.25">
      <c r="A15" s="19" t="s">
        <v>53</v>
      </c>
      <c r="B15" s="21">
        <v>0</v>
      </c>
      <c r="C15" s="22">
        <v>11</v>
      </c>
      <c r="D15" s="22">
        <v>0</v>
      </c>
      <c r="E15" s="22">
        <f t="shared" si="0"/>
        <v>11</v>
      </c>
      <c r="F15" s="20">
        <v>0</v>
      </c>
      <c r="G15" s="20">
        <v>13</v>
      </c>
      <c r="H15" s="23">
        <f t="shared" si="1"/>
        <v>0.84615384615384615</v>
      </c>
    </row>
    <row r="16" spans="1:9" x14ac:dyDescent="0.25">
      <c r="A16" s="19" t="s">
        <v>56</v>
      </c>
      <c r="B16" s="21">
        <v>6</v>
      </c>
      <c r="C16" s="22">
        <v>34</v>
      </c>
      <c r="D16" s="22">
        <v>1</v>
      </c>
      <c r="E16" s="22">
        <v>41</v>
      </c>
      <c r="F16" s="20">
        <v>3</v>
      </c>
      <c r="G16" s="20">
        <v>58</v>
      </c>
      <c r="H16" s="23">
        <v>0.7068965517241379</v>
      </c>
    </row>
    <row r="17" spans="1:20" x14ac:dyDescent="0.25">
      <c r="A17" s="19" t="s">
        <v>61</v>
      </c>
      <c r="B17" s="21">
        <v>0</v>
      </c>
      <c r="C17" s="22">
        <v>0</v>
      </c>
      <c r="D17" s="22">
        <v>0</v>
      </c>
      <c r="E17" s="22">
        <f t="shared" si="0"/>
        <v>0</v>
      </c>
      <c r="F17" s="20">
        <v>0</v>
      </c>
      <c r="G17" s="20">
        <v>3</v>
      </c>
      <c r="H17" s="23">
        <f t="shared" si="1"/>
        <v>0</v>
      </c>
    </row>
    <row r="18" spans="1:20" x14ac:dyDescent="0.25">
      <c r="A18" s="19" t="s">
        <v>64</v>
      </c>
      <c r="B18" s="21">
        <v>1</v>
      </c>
      <c r="C18" s="22">
        <v>23</v>
      </c>
      <c r="D18" s="22">
        <v>0</v>
      </c>
      <c r="E18" s="22">
        <f t="shared" si="0"/>
        <v>24</v>
      </c>
      <c r="F18" s="20">
        <v>1</v>
      </c>
      <c r="G18" s="20">
        <v>31</v>
      </c>
      <c r="H18" s="23">
        <f t="shared" si="1"/>
        <v>0.77419354838709675</v>
      </c>
    </row>
    <row r="19" spans="1:20" x14ac:dyDescent="0.25">
      <c r="A19" s="19" t="s">
        <v>67</v>
      </c>
      <c r="B19" s="21">
        <v>16</v>
      </c>
      <c r="C19" s="22">
        <v>16</v>
      </c>
      <c r="D19" s="22">
        <v>0</v>
      </c>
      <c r="E19" s="22">
        <v>32</v>
      </c>
      <c r="F19" s="20">
        <v>2</v>
      </c>
      <c r="G19" s="20">
        <v>34</v>
      </c>
      <c r="H19" s="23">
        <v>0.94117647058823528</v>
      </c>
    </row>
    <row r="20" spans="1:20" x14ac:dyDescent="0.25">
      <c r="A20" s="19" t="s">
        <v>72</v>
      </c>
      <c r="B20" s="21">
        <v>3</v>
      </c>
      <c r="C20" s="22">
        <v>17</v>
      </c>
      <c r="D20" s="22">
        <v>0</v>
      </c>
      <c r="E20" s="22">
        <v>20</v>
      </c>
      <c r="F20" s="20">
        <v>2</v>
      </c>
      <c r="G20" s="20">
        <v>4</v>
      </c>
      <c r="H20" s="23">
        <v>5</v>
      </c>
    </row>
    <row r="21" spans="1:20" x14ac:dyDescent="0.25">
      <c r="A21" s="19" t="s">
        <v>77</v>
      </c>
      <c r="B21" s="21">
        <v>0</v>
      </c>
      <c r="C21" s="22">
        <v>0</v>
      </c>
      <c r="D21" s="22">
        <v>0</v>
      </c>
      <c r="E21" s="22">
        <f t="shared" si="0"/>
        <v>0</v>
      </c>
      <c r="F21" s="20">
        <v>0</v>
      </c>
      <c r="G21" s="20">
        <v>37</v>
      </c>
      <c r="H21" s="23">
        <f t="shared" si="1"/>
        <v>0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0</v>
      </c>
      <c r="H22" s="23">
        <v>0</v>
      </c>
    </row>
    <row r="23" spans="1:20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3</v>
      </c>
      <c r="H23" s="23">
        <f t="shared" si="1"/>
        <v>0</v>
      </c>
    </row>
    <row r="24" spans="1:20" x14ac:dyDescent="0.25">
      <c r="A24" s="19" t="s">
        <v>86</v>
      </c>
      <c r="B24" s="21">
        <v>6</v>
      </c>
      <c r="C24" s="22">
        <v>61</v>
      </c>
      <c r="D24" s="22">
        <v>0</v>
      </c>
      <c r="E24" s="22">
        <f t="shared" si="0"/>
        <v>67</v>
      </c>
      <c r="F24" s="20">
        <v>0</v>
      </c>
      <c r="G24" s="20">
        <v>175</v>
      </c>
      <c r="H24" s="23">
        <f t="shared" si="1"/>
        <v>0.38285714285714284</v>
      </c>
      <c r="T24" s="17" t="s">
        <v>88</v>
      </c>
    </row>
    <row r="25" spans="1:20" x14ac:dyDescent="0.25">
      <c r="A25" s="19" t="s">
        <v>90</v>
      </c>
      <c r="B25" s="21">
        <v>0</v>
      </c>
      <c r="C25" s="22">
        <v>2</v>
      </c>
      <c r="D25" s="22">
        <v>0</v>
      </c>
      <c r="E25" s="22">
        <f t="shared" si="0"/>
        <v>2</v>
      </c>
      <c r="F25" s="20">
        <v>0</v>
      </c>
      <c r="G25" s="20">
        <v>5</v>
      </c>
      <c r="H25" s="23">
        <f t="shared" si="1"/>
        <v>0.4</v>
      </c>
    </row>
    <row r="26" spans="1:20" s="24" customFormat="1" x14ac:dyDescent="0.25">
      <c r="A26" s="19" t="s">
        <v>93</v>
      </c>
      <c r="B26" s="21">
        <v>6</v>
      </c>
      <c r="C26" s="22">
        <v>173</v>
      </c>
      <c r="D26" s="22">
        <v>0</v>
      </c>
      <c r="E26" s="22">
        <f t="shared" si="0"/>
        <v>179</v>
      </c>
      <c r="F26" s="20">
        <v>6</v>
      </c>
      <c r="G26" s="20">
        <v>103</v>
      </c>
      <c r="H26" s="23">
        <f t="shared" si="1"/>
        <v>1.7378640776699028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5">
      <c r="A27" s="19" t="s">
        <v>96</v>
      </c>
      <c r="B27" s="21">
        <v>0</v>
      </c>
      <c r="C27" s="22">
        <v>10</v>
      </c>
      <c r="D27" s="22">
        <v>0</v>
      </c>
      <c r="E27" s="22">
        <f t="shared" si="0"/>
        <v>10</v>
      </c>
      <c r="F27" s="20">
        <v>0</v>
      </c>
      <c r="G27" s="20">
        <v>5</v>
      </c>
      <c r="H27" s="23">
        <f t="shared" si="1"/>
        <v>2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5">
      <c r="A28" s="19" t="s">
        <v>99</v>
      </c>
      <c r="B28" s="21">
        <v>0</v>
      </c>
      <c r="C28" s="22">
        <v>14</v>
      </c>
      <c r="D28" s="22">
        <v>0</v>
      </c>
      <c r="E28" s="22">
        <f t="shared" si="0"/>
        <v>14</v>
      </c>
      <c r="F28" s="20">
        <v>0</v>
      </c>
      <c r="G28" s="20">
        <v>1</v>
      </c>
      <c r="H28" s="23">
        <f t="shared" si="1"/>
        <v>14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5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20">
        <v>0</v>
      </c>
      <c r="H29" s="23">
        <v>0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20">
        <v>0</v>
      </c>
      <c r="H30" s="23">
        <v>0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5">
      <c r="A31" s="19" t="s">
        <v>108</v>
      </c>
      <c r="B31" s="21">
        <v>0</v>
      </c>
      <c r="C31" s="22">
        <v>19</v>
      </c>
      <c r="D31" s="22">
        <v>0</v>
      </c>
      <c r="E31" s="22">
        <f t="shared" si="0"/>
        <v>19</v>
      </c>
      <c r="F31" s="20">
        <v>0</v>
      </c>
      <c r="G31" s="20">
        <v>18</v>
      </c>
      <c r="H31" s="23">
        <f t="shared" si="1"/>
        <v>1.0555555555555556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5">
      <c r="A32" s="19" t="s">
        <v>111</v>
      </c>
      <c r="B32" s="21">
        <v>0</v>
      </c>
      <c r="C32" s="22">
        <v>33</v>
      </c>
      <c r="D32" s="22">
        <v>0</v>
      </c>
      <c r="E32" s="22">
        <f t="shared" si="0"/>
        <v>33</v>
      </c>
      <c r="F32" s="20">
        <v>0</v>
      </c>
      <c r="G32" s="20">
        <v>31</v>
      </c>
      <c r="H32" s="23">
        <f t="shared" si="1"/>
        <v>1.064516129032258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5">
      <c r="A33" s="19" t="s">
        <v>114</v>
      </c>
      <c r="B33" s="21">
        <v>1</v>
      </c>
      <c r="C33" s="22">
        <v>20</v>
      </c>
      <c r="D33" s="22">
        <v>0</v>
      </c>
      <c r="E33" s="22">
        <f t="shared" si="0"/>
        <v>21</v>
      </c>
      <c r="F33" s="20">
        <v>1</v>
      </c>
      <c r="G33" s="20">
        <v>2</v>
      </c>
      <c r="H33" s="23">
        <f t="shared" si="1"/>
        <v>10.5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5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20">
        <v>2</v>
      </c>
      <c r="H34" s="23">
        <f t="shared" si="1"/>
        <v>0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5">
      <c r="A35" s="19" t="s">
        <v>120</v>
      </c>
      <c r="B35" s="21">
        <v>0</v>
      </c>
      <c r="C35" s="22">
        <v>6</v>
      </c>
      <c r="D35" s="22">
        <v>0</v>
      </c>
      <c r="E35" s="22">
        <f t="shared" si="0"/>
        <v>6</v>
      </c>
      <c r="F35" s="20">
        <v>0</v>
      </c>
      <c r="G35" s="20">
        <v>0</v>
      </c>
      <c r="H35" s="23">
        <v>0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20">
        <v>1</v>
      </c>
      <c r="H36" s="23">
        <v>0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5">
      <c r="A37" s="19" t="s">
        <v>128</v>
      </c>
      <c r="B37" s="21">
        <v>2</v>
      </c>
      <c r="C37" s="22">
        <v>36</v>
      </c>
      <c r="D37" s="22">
        <v>0</v>
      </c>
      <c r="E37" s="22">
        <f t="shared" si="0"/>
        <v>38</v>
      </c>
      <c r="F37" s="20">
        <v>3</v>
      </c>
      <c r="G37" s="20">
        <v>37</v>
      </c>
      <c r="H37" s="23">
        <f t="shared" si="1"/>
        <v>1.027027027027027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5">
      <c r="A38" s="19" t="s">
        <v>130</v>
      </c>
      <c r="B38" s="21">
        <v>1</v>
      </c>
      <c r="C38" s="22">
        <v>0</v>
      </c>
      <c r="D38" s="22">
        <v>0</v>
      </c>
      <c r="E38" s="22">
        <f t="shared" si="0"/>
        <v>1</v>
      </c>
      <c r="F38" s="20">
        <v>0</v>
      </c>
      <c r="G38" s="20">
        <v>0</v>
      </c>
      <c r="H38" s="23">
        <v>0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5">
      <c r="A39" s="19" t="s">
        <v>133</v>
      </c>
      <c r="B39" s="21">
        <v>0</v>
      </c>
      <c r="C39" s="22">
        <v>9</v>
      </c>
      <c r="D39" s="22">
        <v>0</v>
      </c>
      <c r="E39" s="22">
        <f t="shared" si="0"/>
        <v>9</v>
      </c>
      <c r="F39" s="20">
        <v>0</v>
      </c>
      <c r="G39" s="20">
        <v>9</v>
      </c>
      <c r="H39" s="23">
        <f t="shared" si="1"/>
        <v>1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5">
      <c r="A40" s="19" t="s">
        <v>136</v>
      </c>
      <c r="B40" s="21">
        <v>0</v>
      </c>
      <c r="C40" s="22">
        <v>1</v>
      </c>
      <c r="D40" s="22">
        <v>0</v>
      </c>
      <c r="E40" s="22">
        <f t="shared" si="0"/>
        <v>1</v>
      </c>
      <c r="F40" s="20">
        <v>0</v>
      </c>
      <c r="G40" s="20">
        <v>15</v>
      </c>
      <c r="H40" s="23">
        <f t="shared" si="1"/>
        <v>6.6666666666666666E-2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5">
      <c r="A41" s="19" t="s">
        <v>139</v>
      </c>
      <c r="B41" s="21">
        <v>4</v>
      </c>
      <c r="C41" s="22">
        <v>46</v>
      </c>
      <c r="D41" s="22">
        <v>0</v>
      </c>
      <c r="E41" s="22">
        <f t="shared" si="0"/>
        <v>50</v>
      </c>
      <c r="F41" s="20">
        <v>4</v>
      </c>
      <c r="G41" s="20">
        <v>63</v>
      </c>
      <c r="H41" s="23">
        <f t="shared" si="1"/>
        <v>0.79365079365079361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5">
      <c r="A42" s="19" t="s">
        <v>142</v>
      </c>
      <c r="B42" s="21">
        <v>2</v>
      </c>
      <c r="C42" s="22">
        <v>53</v>
      </c>
      <c r="D42" s="22">
        <v>0</v>
      </c>
      <c r="E42" s="22">
        <f t="shared" si="0"/>
        <v>55</v>
      </c>
      <c r="F42" s="20">
        <v>0</v>
      </c>
      <c r="G42" s="20">
        <v>76</v>
      </c>
      <c r="H42" s="23">
        <f t="shared" si="1"/>
        <v>0.72368421052631582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5">
      <c r="A43" s="19" t="s">
        <v>145</v>
      </c>
      <c r="B43" s="21">
        <v>0</v>
      </c>
      <c r="C43" s="22">
        <v>0</v>
      </c>
      <c r="D43" s="22">
        <v>0</v>
      </c>
      <c r="E43" s="22">
        <f t="shared" si="0"/>
        <v>0</v>
      </c>
      <c r="F43" s="20">
        <v>0</v>
      </c>
      <c r="G43" s="20">
        <v>14</v>
      </c>
      <c r="H43" s="23">
        <f t="shared" si="1"/>
        <v>0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5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20">
        <v>12</v>
      </c>
      <c r="H44" s="23">
        <v>0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5">
      <c r="A45" s="19" t="s">
        <v>153</v>
      </c>
      <c r="B45" s="21">
        <v>1</v>
      </c>
      <c r="C45" s="22">
        <v>13</v>
      </c>
      <c r="D45" s="22">
        <v>0</v>
      </c>
      <c r="E45" s="22">
        <f t="shared" si="0"/>
        <v>14</v>
      </c>
      <c r="F45" s="20">
        <v>1</v>
      </c>
      <c r="G45" s="20">
        <v>5</v>
      </c>
      <c r="H45" s="23">
        <f t="shared" si="1"/>
        <v>2.8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5">
      <c r="A46" s="19" t="s">
        <v>156</v>
      </c>
      <c r="B46" s="21">
        <v>0</v>
      </c>
      <c r="C46" s="22">
        <v>14</v>
      </c>
      <c r="D46" s="22">
        <v>0</v>
      </c>
      <c r="E46" s="22">
        <f t="shared" si="0"/>
        <v>14</v>
      </c>
      <c r="F46" s="20">
        <v>0</v>
      </c>
      <c r="G46" s="20">
        <v>16</v>
      </c>
      <c r="H46" s="23">
        <f t="shared" si="1"/>
        <v>0.875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5">
      <c r="A47" s="19" t="s">
        <v>156</v>
      </c>
      <c r="B47" s="21">
        <v>0</v>
      </c>
      <c r="C47" s="22">
        <v>13</v>
      </c>
      <c r="D47" s="22">
        <v>0</v>
      </c>
      <c r="E47" s="22">
        <f t="shared" si="0"/>
        <v>13</v>
      </c>
      <c r="F47" s="20">
        <v>0</v>
      </c>
      <c r="G47" s="20">
        <v>13</v>
      </c>
      <c r="H47" s="23">
        <f t="shared" si="1"/>
        <v>1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5">
      <c r="A48" s="19" t="s">
        <v>156</v>
      </c>
      <c r="B48" s="21">
        <v>0</v>
      </c>
      <c r="C48" s="22">
        <v>27</v>
      </c>
      <c r="D48" s="22">
        <v>0</v>
      </c>
      <c r="E48" s="22">
        <v>27</v>
      </c>
      <c r="F48" s="20">
        <v>0</v>
      </c>
      <c r="G48" s="20">
        <v>29</v>
      </c>
      <c r="H48" s="23">
        <v>0.93103448275862066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5">
      <c r="A49" s="19" t="s">
        <v>161</v>
      </c>
      <c r="B49" s="21">
        <v>0</v>
      </c>
      <c r="C49" s="22">
        <v>16</v>
      </c>
      <c r="D49" s="22">
        <v>0</v>
      </c>
      <c r="E49" s="22">
        <f t="shared" si="0"/>
        <v>16</v>
      </c>
      <c r="F49" s="20">
        <v>0</v>
      </c>
      <c r="G49" s="20">
        <v>18</v>
      </c>
      <c r="H49" s="23">
        <f t="shared" si="1"/>
        <v>0.88888888888888884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5">
      <c r="A50" s="19" t="s">
        <v>164</v>
      </c>
      <c r="B50" s="21">
        <v>0</v>
      </c>
      <c r="C50" s="22">
        <v>22</v>
      </c>
      <c r="D50" s="22">
        <v>0</v>
      </c>
      <c r="E50" s="22">
        <f t="shared" si="0"/>
        <v>22</v>
      </c>
      <c r="F50" s="20">
        <v>0</v>
      </c>
      <c r="G50" s="20">
        <v>0</v>
      </c>
      <c r="H50" s="23">
        <v>0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5">
      <c r="A51" s="19" t="s">
        <v>167</v>
      </c>
      <c r="B51" s="21">
        <v>3</v>
      </c>
      <c r="C51" s="22">
        <v>53</v>
      </c>
      <c r="D51" s="22">
        <v>0</v>
      </c>
      <c r="E51" s="22">
        <f t="shared" si="0"/>
        <v>56</v>
      </c>
      <c r="F51" s="20">
        <v>2</v>
      </c>
      <c r="G51" s="20">
        <v>54</v>
      </c>
      <c r="H51" s="23">
        <f t="shared" si="1"/>
        <v>1.037037037037037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5">
      <c r="A52" s="19" t="s">
        <v>170</v>
      </c>
      <c r="B52" s="21">
        <v>0</v>
      </c>
      <c r="C52" s="22">
        <v>0</v>
      </c>
      <c r="D52" s="22">
        <v>0</v>
      </c>
      <c r="E52" s="22">
        <f t="shared" si="0"/>
        <v>0</v>
      </c>
      <c r="F52" s="20">
        <v>0</v>
      </c>
      <c r="G52" s="20">
        <v>2</v>
      </c>
      <c r="H52" s="23">
        <f t="shared" si="1"/>
        <v>0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5">
      <c r="A53" s="19" t="s">
        <v>173</v>
      </c>
      <c r="B53" s="21">
        <v>7</v>
      </c>
      <c r="C53" s="22">
        <v>58</v>
      </c>
      <c r="D53" s="22">
        <v>0</v>
      </c>
      <c r="E53" s="22">
        <f t="shared" si="0"/>
        <v>65</v>
      </c>
      <c r="F53" s="20">
        <v>2</v>
      </c>
      <c r="G53" s="20">
        <v>82</v>
      </c>
      <c r="H53" s="23">
        <f t="shared" si="1"/>
        <v>0.79268292682926833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5">
      <c r="A54" s="19" t="s">
        <v>175</v>
      </c>
      <c r="B54" s="21">
        <v>0</v>
      </c>
      <c r="C54" s="22">
        <v>0</v>
      </c>
      <c r="D54" s="22">
        <v>0</v>
      </c>
      <c r="E54" s="22">
        <f t="shared" si="0"/>
        <v>0</v>
      </c>
      <c r="F54" s="20">
        <v>0</v>
      </c>
      <c r="G54" s="20">
        <v>1</v>
      </c>
      <c r="H54" s="23">
        <f t="shared" si="1"/>
        <v>0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5">
      <c r="A55" s="19" t="s">
        <v>178</v>
      </c>
      <c r="B55" s="21">
        <v>1</v>
      </c>
      <c r="C55" s="22">
        <v>21</v>
      </c>
      <c r="D55" s="22">
        <v>0</v>
      </c>
      <c r="E55" s="22">
        <f t="shared" si="0"/>
        <v>22</v>
      </c>
      <c r="F55" s="20">
        <v>0</v>
      </c>
      <c r="G55" s="20">
        <v>22</v>
      </c>
      <c r="H55" s="23">
        <f t="shared" si="1"/>
        <v>1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5">
      <c r="A56" s="19" t="s">
        <v>181</v>
      </c>
      <c r="B56" s="21">
        <v>19</v>
      </c>
      <c r="C56" s="22">
        <v>2654</v>
      </c>
      <c r="D56" s="22">
        <v>0</v>
      </c>
      <c r="E56" s="22">
        <v>2673</v>
      </c>
      <c r="F56" s="20">
        <v>2</v>
      </c>
      <c r="G56" s="20">
        <v>3630</v>
      </c>
      <c r="H56" s="23">
        <v>0.73636363636363633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5">
      <c r="A57" s="19" t="s">
        <v>210</v>
      </c>
      <c r="B57" s="21">
        <v>5</v>
      </c>
      <c r="C57" s="22">
        <v>29</v>
      </c>
      <c r="D57" s="22">
        <v>0</v>
      </c>
      <c r="E57" s="22">
        <f t="shared" ref="E57:E78" si="2">SUM(B57:D57)</f>
        <v>34</v>
      </c>
      <c r="F57" s="20">
        <v>5</v>
      </c>
      <c r="G57" s="20">
        <v>38</v>
      </c>
      <c r="H57" s="23">
        <f t="shared" ref="H57:H77" si="3">E57/G57</f>
        <v>0.89473684210526316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x14ac:dyDescent="0.25">
      <c r="A58" s="19" t="s">
        <v>212</v>
      </c>
      <c r="B58" s="21">
        <v>0</v>
      </c>
      <c r="C58" s="22">
        <v>3</v>
      </c>
      <c r="D58" s="22">
        <v>0</v>
      </c>
      <c r="E58" s="22">
        <f t="shared" si="2"/>
        <v>3</v>
      </c>
      <c r="F58" s="20">
        <v>0</v>
      </c>
      <c r="G58" s="20">
        <v>11</v>
      </c>
      <c r="H58" s="23">
        <f t="shared" si="3"/>
        <v>0.27272727272727271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5">
      <c r="A59" s="19" t="s">
        <v>215</v>
      </c>
      <c r="B59" s="21">
        <v>3</v>
      </c>
      <c r="C59" s="22">
        <v>32</v>
      </c>
      <c r="D59" s="22">
        <v>0</v>
      </c>
      <c r="E59" s="22">
        <f t="shared" si="2"/>
        <v>35</v>
      </c>
      <c r="F59" s="20">
        <v>3</v>
      </c>
      <c r="G59" s="20">
        <v>35</v>
      </c>
      <c r="H59" s="23">
        <f t="shared" si="3"/>
        <v>1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ht="12" customHeight="1" x14ac:dyDescent="0.25">
      <c r="A60" s="19" t="s">
        <v>218</v>
      </c>
      <c r="B60" s="21">
        <v>1</v>
      </c>
      <c r="C60" s="22">
        <v>5</v>
      </c>
      <c r="D60" s="22">
        <v>0</v>
      </c>
      <c r="E60" s="22">
        <v>6</v>
      </c>
      <c r="F60" s="20">
        <v>1</v>
      </c>
      <c r="G60" s="20">
        <v>1</v>
      </c>
      <c r="H60" s="23">
        <v>0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5">
      <c r="A61" s="19" t="s">
        <v>221</v>
      </c>
      <c r="B61" s="21">
        <v>10</v>
      </c>
      <c r="C61" s="22">
        <v>86</v>
      </c>
      <c r="D61" s="22">
        <v>0</v>
      </c>
      <c r="E61" s="22">
        <v>96</v>
      </c>
      <c r="F61" s="20">
        <v>9</v>
      </c>
      <c r="G61" s="20">
        <v>17</v>
      </c>
      <c r="H61" s="23">
        <v>5.6470588235294121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5">
      <c r="A62" s="19" t="s">
        <v>226</v>
      </c>
      <c r="B62" s="21">
        <v>4</v>
      </c>
      <c r="C62" s="22">
        <v>36</v>
      </c>
      <c r="D62" s="22">
        <v>0</v>
      </c>
      <c r="E62" s="22">
        <f t="shared" si="2"/>
        <v>40</v>
      </c>
      <c r="F62" s="20">
        <v>4</v>
      </c>
      <c r="G62" s="20">
        <v>14</v>
      </c>
      <c r="H62" s="23">
        <f t="shared" si="3"/>
        <v>2.8571428571428572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5">
      <c r="A63" s="19" t="s">
        <v>229</v>
      </c>
      <c r="B63" s="21">
        <v>1</v>
      </c>
      <c r="C63" s="22">
        <v>15</v>
      </c>
      <c r="D63" s="22">
        <v>0</v>
      </c>
      <c r="E63" s="22">
        <f t="shared" si="2"/>
        <v>16</v>
      </c>
      <c r="F63" s="20">
        <v>1</v>
      </c>
      <c r="G63" s="20">
        <v>25</v>
      </c>
      <c r="H63" s="23">
        <f t="shared" si="3"/>
        <v>0.64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5">
      <c r="A64" s="19" t="s">
        <v>232</v>
      </c>
      <c r="B64" s="21">
        <v>0</v>
      </c>
      <c r="C64" s="22">
        <v>0</v>
      </c>
      <c r="D64" s="22">
        <v>0</v>
      </c>
      <c r="E64" s="22">
        <f t="shared" si="2"/>
        <v>0</v>
      </c>
      <c r="F64" s="20">
        <v>0</v>
      </c>
      <c r="G64" s="20">
        <v>136</v>
      </c>
      <c r="H64" s="23">
        <f t="shared" si="3"/>
        <v>0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ht="13.5" customHeight="1" x14ac:dyDescent="0.25">
      <c r="A65" s="19" t="s">
        <v>235</v>
      </c>
      <c r="B65" s="21">
        <v>0</v>
      </c>
      <c r="C65" s="22">
        <v>10</v>
      </c>
      <c r="D65" s="22">
        <v>0</v>
      </c>
      <c r="E65" s="22">
        <f t="shared" si="2"/>
        <v>10</v>
      </c>
      <c r="F65" s="20">
        <v>0</v>
      </c>
      <c r="G65" s="20">
        <v>6</v>
      </c>
      <c r="H65" s="23">
        <f t="shared" si="3"/>
        <v>1.6666666666666667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5">
      <c r="A66" s="19" t="s">
        <v>238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20">
        <v>1</v>
      </c>
      <c r="H66" s="23">
        <f t="shared" si="3"/>
        <v>0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5">
      <c r="A67" s="19" t="s">
        <v>241</v>
      </c>
      <c r="B67" s="21">
        <v>5</v>
      </c>
      <c r="C67" s="22">
        <v>61</v>
      </c>
      <c r="D67" s="22">
        <v>0</v>
      </c>
      <c r="E67" s="22">
        <f t="shared" si="2"/>
        <v>66</v>
      </c>
      <c r="F67" s="20">
        <v>4</v>
      </c>
      <c r="G67" s="20">
        <v>66</v>
      </c>
      <c r="H67" s="23">
        <f t="shared" si="3"/>
        <v>1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5">
      <c r="A68" s="19" t="s">
        <v>244</v>
      </c>
      <c r="B68" s="21">
        <v>8</v>
      </c>
      <c r="C68" s="22">
        <v>54</v>
      </c>
      <c r="D68" s="22">
        <v>0</v>
      </c>
      <c r="E68" s="22">
        <f t="shared" si="2"/>
        <v>62</v>
      </c>
      <c r="F68" s="20">
        <v>0</v>
      </c>
      <c r="G68" s="20">
        <v>65</v>
      </c>
      <c r="H68" s="23">
        <f t="shared" si="3"/>
        <v>0.9538461538461539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5">
      <c r="A69" s="19" t="s">
        <v>248</v>
      </c>
      <c r="B69" s="21">
        <v>7</v>
      </c>
      <c r="C69" s="22">
        <v>43</v>
      </c>
      <c r="D69" s="22">
        <v>0</v>
      </c>
      <c r="E69" s="22">
        <f t="shared" si="2"/>
        <v>50</v>
      </c>
      <c r="F69" s="20">
        <v>4</v>
      </c>
      <c r="G69" s="20">
        <v>62</v>
      </c>
      <c r="H69" s="23">
        <f t="shared" si="3"/>
        <v>0.80645161290322576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5">
      <c r="A70" s="19" t="s">
        <v>251</v>
      </c>
      <c r="B70" s="21">
        <v>2</v>
      </c>
      <c r="C70" s="22">
        <v>3</v>
      </c>
      <c r="D70" s="22">
        <v>0</v>
      </c>
      <c r="E70" s="22">
        <f t="shared" si="2"/>
        <v>5</v>
      </c>
      <c r="F70" s="20">
        <v>0</v>
      </c>
      <c r="G70" s="20">
        <v>18</v>
      </c>
      <c r="H70" s="23">
        <f t="shared" si="3"/>
        <v>0.27777777777777779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5">
      <c r="A71" s="19" t="s">
        <v>254</v>
      </c>
      <c r="B71" s="21">
        <v>0</v>
      </c>
      <c r="C71" s="22">
        <v>1</v>
      </c>
      <c r="D71" s="22">
        <v>0</v>
      </c>
      <c r="E71" s="22">
        <f t="shared" si="2"/>
        <v>1</v>
      </c>
      <c r="F71" s="20">
        <v>0</v>
      </c>
      <c r="G71" s="20">
        <v>2</v>
      </c>
      <c r="H71" s="23">
        <f t="shared" si="3"/>
        <v>0.5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5">
      <c r="A72" s="19" t="s">
        <v>257</v>
      </c>
      <c r="B72" s="21">
        <v>0</v>
      </c>
      <c r="C72" s="22">
        <v>0</v>
      </c>
      <c r="D72" s="22">
        <v>0</v>
      </c>
      <c r="E72" s="22">
        <f t="shared" si="2"/>
        <v>0</v>
      </c>
      <c r="F72" s="20">
        <v>0</v>
      </c>
      <c r="G72" s="20">
        <v>1</v>
      </c>
      <c r="H72" s="23">
        <f t="shared" si="3"/>
        <v>0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5">
      <c r="A73" s="17" t="s">
        <v>260</v>
      </c>
      <c r="B73" s="21">
        <v>32</v>
      </c>
      <c r="C73" s="22">
        <v>1401</v>
      </c>
      <c r="D73" s="22">
        <v>0</v>
      </c>
      <c r="E73" s="22">
        <v>1433</v>
      </c>
      <c r="F73" s="20">
        <v>230</v>
      </c>
      <c r="G73" s="20">
        <v>1728</v>
      </c>
      <c r="H73" s="23">
        <v>0.82928240740740744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5">
      <c r="A74" s="19" t="s">
        <v>279</v>
      </c>
      <c r="B74" s="21">
        <v>4</v>
      </c>
      <c r="C74" s="22">
        <v>58</v>
      </c>
      <c r="D74" s="22">
        <v>0</v>
      </c>
      <c r="E74" s="22">
        <v>62</v>
      </c>
      <c r="F74" s="20">
        <v>4</v>
      </c>
      <c r="G74" s="20">
        <v>58</v>
      </c>
      <c r="H74" s="23">
        <v>1.0689655172413792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x14ac:dyDescent="0.25">
      <c r="A75" s="19" t="s">
        <v>283</v>
      </c>
      <c r="B75" s="21">
        <v>7</v>
      </c>
      <c r="C75" s="22">
        <v>36</v>
      </c>
      <c r="D75" s="22">
        <v>0</v>
      </c>
      <c r="E75" s="22">
        <f t="shared" si="2"/>
        <v>43</v>
      </c>
      <c r="F75" s="20">
        <v>5</v>
      </c>
      <c r="G75" s="20">
        <v>73</v>
      </c>
      <c r="H75" s="23">
        <f t="shared" si="3"/>
        <v>0.58904109589041098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s="24" customFormat="1" x14ac:dyDescent="0.25">
      <c r="A76" s="19" t="s">
        <v>286</v>
      </c>
      <c r="B76" s="21">
        <v>0</v>
      </c>
      <c r="C76" s="22">
        <v>1</v>
      </c>
      <c r="D76" s="22">
        <v>0</v>
      </c>
      <c r="E76" s="22">
        <f t="shared" si="2"/>
        <v>1</v>
      </c>
      <c r="F76" s="20">
        <v>0</v>
      </c>
      <c r="G76" s="20">
        <v>2</v>
      </c>
      <c r="H76" s="23">
        <f t="shared" si="3"/>
        <v>0.5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x14ac:dyDescent="0.25">
      <c r="A77" s="19" t="s">
        <v>289</v>
      </c>
      <c r="B77" s="21">
        <v>0</v>
      </c>
      <c r="C77" s="22">
        <v>3</v>
      </c>
      <c r="D77" s="22">
        <v>0</v>
      </c>
      <c r="E77" s="22">
        <f t="shared" si="2"/>
        <v>3</v>
      </c>
      <c r="F77" s="20">
        <v>0</v>
      </c>
      <c r="G77" s="20">
        <v>1</v>
      </c>
      <c r="H77" s="23">
        <f t="shared" si="3"/>
        <v>3</v>
      </c>
    </row>
    <row r="78" spans="1:20" ht="13.8" thickBot="1" x14ac:dyDescent="0.3">
      <c r="A78" s="27" t="s">
        <v>514</v>
      </c>
      <c r="B78" s="29">
        <v>88</v>
      </c>
      <c r="C78" s="27">
        <v>1800</v>
      </c>
      <c r="D78" s="27">
        <v>0</v>
      </c>
      <c r="E78" s="27">
        <f t="shared" si="2"/>
        <v>1888</v>
      </c>
      <c r="F78" s="28">
        <v>0</v>
      </c>
      <c r="G78" s="28">
        <v>1800</v>
      </c>
      <c r="H78" s="85">
        <f>E78/G78</f>
        <v>1.048888888888889</v>
      </c>
    </row>
    <row r="79" spans="1:20" ht="13.8" thickTop="1" x14ac:dyDescent="0.25">
      <c r="A79" s="22"/>
      <c r="B79" s="21">
        <f>SUM(B3:B78)</f>
        <v>286</v>
      </c>
      <c r="C79" s="22">
        <f>SUM(C3:C78)</f>
        <v>7656</v>
      </c>
      <c r="D79" s="22">
        <f>SUM(D3:D78)</f>
        <v>1</v>
      </c>
      <c r="E79" s="97">
        <f>SUM(B79:D79)</f>
        <v>7943</v>
      </c>
      <c r="F79" s="32">
        <f>SUM(F3:F78)</f>
        <v>316</v>
      </c>
      <c r="G79" s="97">
        <f>SUM(G3:G78)</f>
        <v>9488</v>
      </c>
      <c r="H79" s="33">
        <f>E79/G79</f>
        <v>0.8371627318718381</v>
      </c>
    </row>
    <row r="80" spans="1:20" x14ac:dyDescent="0.25">
      <c r="A80" s="22"/>
      <c r="B80" s="21"/>
      <c r="C80" s="22"/>
      <c r="D80" s="22"/>
      <c r="E80" s="22"/>
      <c r="F80" s="22"/>
      <c r="G80" s="22"/>
      <c r="H80" s="33"/>
      <c r="L80" s="17" t="s">
        <v>291</v>
      </c>
    </row>
    <row r="81" spans="1:20" x14ac:dyDescent="0.25">
      <c r="A81" s="22"/>
      <c r="B81" s="21"/>
      <c r="C81" s="22"/>
      <c r="D81" s="22"/>
      <c r="E81" s="22"/>
      <c r="F81" s="22"/>
      <c r="G81" s="22"/>
      <c r="H81" s="33"/>
      <c r="I81" s="35"/>
    </row>
    <row r="82" spans="1:20" x14ac:dyDescent="0.25">
      <c r="A82" s="19"/>
      <c r="B82" s="36"/>
      <c r="C82" s="37"/>
      <c r="D82" s="37"/>
      <c r="E82" s="37"/>
      <c r="F82" s="37"/>
      <c r="G82" s="37"/>
      <c r="H82" s="33"/>
      <c r="I82" s="35"/>
    </row>
    <row r="83" spans="1:20" x14ac:dyDescent="0.25">
      <c r="A83" s="19"/>
      <c r="B83" s="19"/>
      <c r="C83" s="19"/>
      <c r="D83" s="22"/>
      <c r="E83" s="19"/>
      <c r="F83" s="19"/>
      <c r="G83" s="19"/>
      <c r="I83" s="35"/>
    </row>
    <row r="84" spans="1:20" ht="14.4" customHeight="1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x14ac:dyDescent="0.25">
      <c r="A90" s="19"/>
      <c r="B90" s="19"/>
      <c r="C90" s="19"/>
      <c r="D90" s="22"/>
      <c r="E90" s="19"/>
      <c r="F90" s="19"/>
      <c r="G90" s="19"/>
    </row>
    <row r="91" spans="1:20" x14ac:dyDescent="0.25">
      <c r="A91" s="19"/>
      <c r="B91" s="19"/>
      <c r="C91" s="19"/>
      <c r="D91" s="22"/>
      <c r="E91" s="19"/>
      <c r="F91" s="19"/>
      <c r="G91" s="19"/>
    </row>
    <row r="92" spans="1:20" x14ac:dyDescent="0.25">
      <c r="A92" s="19"/>
      <c r="B92" s="19"/>
      <c r="C92" s="19"/>
      <c r="D92" s="22"/>
      <c r="E92" s="19"/>
      <c r="F92" s="19"/>
      <c r="G92" s="19"/>
    </row>
    <row r="93" spans="1:20" s="96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96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96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96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96" customFormat="1" x14ac:dyDescent="0.25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96" customFormat="1" x14ac:dyDescent="0.25">
      <c r="A98" s="19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  <row r="99" spans="1:20" s="96" customFormat="1" x14ac:dyDescent="0.25">
      <c r="A99" s="19"/>
      <c r="B99" s="19"/>
      <c r="C99" s="19"/>
      <c r="D99" s="22"/>
      <c r="E99" s="19"/>
      <c r="F99" s="19"/>
      <c r="G99" s="19"/>
      <c r="I99" s="24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</row>
    <row r="100" spans="1:20" s="96" customFormat="1" x14ac:dyDescent="0.25">
      <c r="A100" s="41"/>
      <c r="B100" s="19"/>
      <c r="C100" s="19"/>
      <c r="D100" s="22"/>
      <c r="E100" s="19"/>
      <c r="F100" s="19"/>
      <c r="G100" s="19"/>
      <c r="I100" s="24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</row>
  </sheetData>
  <autoFilter ref="B1:B100"/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104" activePane="bottomRight" state="frozen"/>
      <selection activeCell="D3" sqref="D3"/>
      <selection pane="topRight" activeCell="D3" sqref="D3"/>
      <selection pane="bottomLeft" activeCell="D3" sqref="D3"/>
      <selection pane="bottomRight" activeCell="H2" sqref="H2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35">
        <v>44197</v>
      </c>
      <c r="E1" s="136"/>
      <c r="F1" s="136"/>
      <c r="G1" s="136"/>
      <c r="H1" s="136"/>
      <c r="I1" s="137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516</v>
      </c>
      <c r="I2" s="14" t="s">
        <v>8</v>
      </c>
      <c r="J2" s="15" t="s">
        <v>9</v>
      </c>
      <c r="K2" s="16"/>
    </row>
    <row r="3" spans="1:11" s="119" customFormat="1" x14ac:dyDescent="0.25">
      <c r="A3" s="112" t="s">
        <v>10</v>
      </c>
      <c r="B3" s="113" t="s">
        <v>11</v>
      </c>
      <c r="C3" s="114" t="s">
        <v>12</v>
      </c>
      <c r="D3" s="115">
        <v>0</v>
      </c>
      <c r="E3" s="116">
        <v>3</v>
      </c>
      <c r="F3" s="116">
        <v>0</v>
      </c>
      <c r="G3" s="116">
        <f>SUM(D3:F3)</f>
        <v>3</v>
      </c>
      <c r="H3" s="114">
        <v>0</v>
      </c>
      <c r="I3" s="114">
        <v>15</v>
      </c>
      <c r="J3" s="117">
        <f>G3/I3</f>
        <v>0.2</v>
      </c>
      <c r="K3" s="118"/>
    </row>
    <row r="4" spans="1:11" s="119" customFormat="1" x14ac:dyDescent="0.25">
      <c r="A4" s="112" t="s">
        <v>13</v>
      </c>
      <c r="B4" s="113" t="s">
        <v>14</v>
      </c>
      <c r="C4" s="114" t="s">
        <v>14</v>
      </c>
      <c r="D4" s="115">
        <v>0</v>
      </c>
      <c r="E4" s="116">
        <v>0</v>
      </c>
      <c r="F4" s="116">
        <v>0</v>
      </c>
      <c r="G4" s="116">
        <f t="shared" ref="G4:G67" si="0">SUM(D4:F4)</f>
        <v>0</v>
      </c>
      <c r="H4" s="114">
        <v>0</v>
      </c>
      <c r="I4" s="114">
        <v>1</v>
      </c>
      <c r="J4" s="117">
        <f t="shared" ref="J4:J65" si="1">G4/I4</f>
        <v>0</v>
      </c>
      <c r="K4" s="118"/>
    </row>
    <row r="5" spans="1:11" s="119" customFormat="1" x14ac:dyDescent="0.25">
      <c r="A5" s="112" t="s">
        <v>15</v>
      </c>
      <c r="B5" s="113" t="s">
        <v>16</v>
      </c>
      <c r="C5" s="114" t="s">
        <v>16</v>
      </c>
      <c r="D5" s="115">
        <v>0</v>
      </c>
      <c r="E5" s="116">
        <v>0</v>
      </c>
      <c r="F5" s="116">
        <v>0</v>
      </c>
      <c r="G5" s="116">
        <f t="shared" si="0"/>
        <v>0</v>
      </c>
      <c r="H5" s="114">
        <v>0</v>
      </c>
      <c r="I5" s="114">
        <v>0</v>
      </c>
      <c r="J5" s="117">
        <v>0</v>
      </c>
      <c r="K5" s="118"/>
    </row>
    <row r="6" spans="1:11" s="119" customFormat="1" x14ac:dyDescent="0.25">
      <c r="A6" s="112" t="s">
        <v>17</v>
      </c>
      <c r="B6" s="113" t="s">
        <v>18</v>
      </c>
      <c r="C6" s="114" t="s">
        <v>19</v>
      </c>
      <c r="D6" s="115">
        <v>0</v>
      </c>
      <c r="E6" s="116">
        <v>1</v>
      </c>
      <c r="F6" s="116">
        <v>0</v>
      </c>
      <c r="G6" s="116">
        <f t="shared" si="0"/>
        <v>1</v>
      </c>
      <c r="H6" s="114">
        <v>0</v>
      </c>
      <c r="I6" s="114">
        <v>0</v>
      </c>
      <c r="J6" s="117">
        <v>0</v>
      </c>
      <c r="K6" s="118"/>
    </row>
    <row r="7" spans="1:11" s="119" customFormat="1" x14ac:dyDescent="0.25">
      <c r="A7" s="112" t="s">
        <v>20</v>
      </c>
      <c r="B7" s="113" t="s">
        <v>18</v>
      </c>
      <c r="C7" s="114" t="s">
        <v>21</v>
      </c>
      <c r="D7" s="115">
        <v>0</v>
      </c>
      <c r="E7" s="116">
        <v>0</v>
      </c>
      <c r="F7" s="116">
        <v>0</v>
      </c>
      <c r="G7" s="116">
        <f t="shared" si="0"/>
        <v>0</v>
      </c>
      <c r="H7" s="114">
        <v>0</v>
      </c>
      <c r="I7" s="114">
        <v>2</v>
      </c>
      <c r="J7" s="117">
        <f t="shared" si="1"/>
        <v>0</v>
      </c>
      <c r="K7" s="118"/>
    </row>
    <row r="8" spans="1:11" s="119" customFormat="1" x14ac:dyDescent="0.25">
      <c r="A8" s="112" t="s">
        <v>22</v>
      </c>
      <c r="B8" s="113" t="s">
        <v>23</v>
      </c>
      <c r="C8" s="114" t="s">
        <v>24</v>
      </c>
      <c r="D8" s="115">
        <v>0</v>
      </c>
      <c r="E8" s="116">
        <v>0</v>
      </c>
      <c r="F8" s="116">
        <v>0</v>
      </c>
      <c r="G8" s="116">
        <f t="shared" si="0"/>
        <v>0</v>
      </c>
      <c r="H8" s="114">
        <v>0</v>
      </c>
      <c r="I8" s="114">
        <v>1</v>
      </c>
      <c r="J8" s="117">
        <f t="shared" si="1"/>
        <v>0</v>
      </c>
      <c r="K8" s="118"/>
    </row>
    <row r="9" spans="1:11" x14ac:dyDescent="0.25">
      <c r="A9" s="18" t="s">
        <v>25</v>
      </c>
      <c r="B9" s="19" t="s">
        <v>26</v>
      </c>
      <c r="C9" s="20" t="s">
        <v>27</v>
      </c>
      <c r="D9" s="21">
        <v>0</v>
      </c>
      <c r="E9" s="22">
        <v>4</v>
      </c>
      <c r="F9" s="22">
        <v>16</v>
      </c>
      <c r="G9" s="22">
        <f t="shared" si="0"/>
        <v>20</v>
      </c>
      <c r="H9" s="20">
        <v>0</v>
      </c>
      <c r="I9" s="20">
        <v>1</v>
      </c>
      <c r="J9" s="23">
        <f t="shared" si="1"/>
        <v>20</v>
      </c>
    </row>
    <row r="10" spans="1:11" s="119" customFormat="1" x14ac:dyDescent="0.25">
      <c r="A10" s="112" t="s">
        <v>28</v>
      </c>
      <c r="B10" s="113" t="s">
        <v>29</v>
      </c>
      <c r="C10" s="114" t="s">
        <v>30</v>
      </c>
      <c r="D10" s="115">
        <v>0</v>
      </c>
      <c r="E10" s="116">
        <v>0</v>
      </c>
      <c r="F10" s="116">
        <v>0</v>
      </c>
      <c r="G10" s="116">
        <f t="shared" si="0"/>
        <v>0</v>
      </c>
      <c r="H10" s="114">
        <v>0</v>
      </c>
      <c r="I10" s="114">
        <v>1</v>
      </c>
      <c r="J10" s="117">
        <f t="shared" si="1"/>
        <v>0</v>
      </c>
      <c r="K10" s="118"/>
    </row>
    <row r="11" spans="1:11" s="119" customFormat="1" x14ac:dyDescent="0.25">
      <c r="A11" s="112" t="s">
        <v>31</v>
      </c>
      <c r="B11" s="113" t="s">
        <v>32</v>
      </c>
      <c r="C11" s="114" t="s">
        <v>33</v>
      </c>
      <c r="D11" s="115">
        <v>0</v>
      </c>
      <c r="E11" s="116">
        <v>22</v>
      </c>
      <c r="F11" s="116">
        <v>0</v>
      </c>
      <c r="G11" s="116">
        <f t="shared" si="0"/>
        <v>22</v>
      </c>
      <c r="H11" s="114">
        <v>0</v>
      </c>
      <c r="I11" s="114">
        <v>58</v>
      </c>
      <c r="J11" s="117">
        <f t="shared" si="1"/>
        <v>0.37931034482758619</v>
      </c>
      <c r="K11" s="118"/>
    </row>
    <row r="12" spans="1:11" s="119" customFormat="1" x14ac:dyDescent="0.25">
      <c r="A12" s="112" t="s">
        <v>34</v>
      </c>
      <c r="B12" s="113" t="s">
        <v>32</v>
      </c>
      <c r="C12" s="114" t="s">
        <v>35</v>
      </c>
      <c r="D12" s="115">
        <v>0</v>
      </c>
      <c r="E12" s="116">
        <v>0</v>
      </c>
      <c r="F12" s="116">
        <v>0</v>
      </c>
      <c r="G12" s="116">
        <f t="shared" si="0"/>
        <v>0</v>
      </c>
      <c r="H12" s="114">
        <v>0</v>
      </c>
      <c r="I12" s="114">
        <v>151</v>
      </c>
      <c r="J12" s="117">
        <f t="shared" si="1"/>
        <v>0</v>
      </c>
      <c r="K12" s="118"/>
    </row>
    <row r="13" spans="1:11" s="119" customFormat="1" x14ac:dyDescent="0.25">
      <c r="A13" s="112" t="s">
        <v>36</v>
      </c>
      <c r="B13" s="113" t="s">
        <v>37</v>
      </c>
      <c r="C13" s="114" t="s">
        <v>38</v>
      </c>
      <c r="D13" s="115">
        <v>0</v>
      </c>
      <c r="E13" s="116">
        <v>0</v>
      </c>
      <c r="F13" s="116">
        <v>0</v>
      </c>
      <c r="G13" s="116">
        <f t="shared" si="0"/>
        <v>0</v>
      </c>
      <c r="H13" s="114">
        <v>0</v>
      </c>
      <c r="I13" s="114">
        <v>76</v>
      </c>
      <c r="J13" s="117">
        <f t="shared" si="1"/>
        <v>0</v>
      </c>
      <c r="K13" s="118"/>
    </row>
    <row r="14" spans="1:11" s="119" customFormat="1" x14ac:dyDescent="0.25">
      <c r="A14" s="112" t="s">
        <v>39</v>
      </c>
      <c r="B14" s="113" t="s">
        <v>37</v>
      </c>
      <c r="C14" s="114" t="s">
        <v>40</v>
      </c>
      <c r="D14" s="115">
        <v>0</v>
      </c>
      <c r="E14" s="116">
        <v>0</v>
      </c>
      <c r="F14" s="116">
        <v>0</v>
      </c>
      <c r="G14" s="116">
        <f t="shared" si="0"/>
        <v>0</v>
      </c>
      <c r="H14" s="114">
        <v>0</v>
      </c>
      <c r="I14" s="114">
        <v>7</v>
      </c>
      <c r="J14" s="117">
        <f t="shared" si="1"/>
        <v>0</v>
      </c>
      <c r="K14" s="118"/>
    </row>
    <row r="15" spans="1:11" x14ac:dyDescent="0.25">
      <c r="A15" s="18" t="s">
        <v>41</v>
      </c>
      <c r="B15" s="19" t="s">
        <v>42</v>
      </c>
      <c r="C15" s="20" t="s">
        <v>43</v>
      </c>
      <c r="D15" s="21">
        <v>0</v>
      </c>
      <c r="E15" s="22">
        <v>12</v>
      </c>
      <c r="F15" s="22">
        <v>0</v>
      </c>
      <c r="G15" s="22">
        <f t="shared" si="0"/>
        <v>12</v>
      </c>
      <c r="H15" s="20">
        <v>12</v>
      </c>
      <c r="I15" s="20">
        <v>15</v>
      </c>
      <c r="J15" s="23">
        <f t="shared" si="1"/>
        <v>0.8</v>
      </c>
    </row>
    <row r="16" spans="1:11" s="119" customFormat="1" x14ac:dyDescent="0.25">
      <c r="A16" s="112" t="s">
        <v>44</v>
      </c>
      <c r="B16" s="113" t="s">
        <v>45</v>
      </c>
      <c r="C16" s="114" t="s">
        <v>46</v>
      </c>
      <c r="D16" s="115">
        <v>0</v>
      </c>
      <c r="E16" s="116">
        <v>5</v>
      </c>
      <c r="F16" s="116">
        <v>0</v>
      </c>
      <c r="G16" s="116">
        <f t="shared" si="0"/>
        <v>5</v>
      </c>
      <c r="H16" s="114">
        <v>0</v>
      </c>
      <c r="I16" s="114">
        <v>8</v>
      </c>
      <c r="J16" s="117">
        <f t="shared" si="1"/>
        <v>0.625</v>
      </c>
      <c r="K16" s="118"/>
    </row>
    <row r="17" spans="1:22" s="119" customFormat="1" x14ac:dyDescent="0.25">
      <c r="A17" s="112" t="s">
        <v>47</v>
      </c>
      <c r="B17" s="113" t="s">
        <v>48</v>
      </c>
      <c r="C17" s="114" t="s">
        <v>49</v>
      </c>
      <c r="D17" s="115">
        <v>0</v>
      </c>
      <c r="E17" s="116">
        <v>0</v>
      </c>
      <c r="F17" s="116">
        <v>0</v>
      </c>
      <c r="G17" s="116">
        <f t="shared" si="0"/>
        <v>0</v>
      </c>
      <c r="H17" s="114">
        <v>0</v>
      </c>
      <c r="I17" s="114">
        <v>38</v>
      </c>
      <c r="J17" s="117">
        <f t="shared" si="1"/>
        <v>0</v>
      </c>
      <c r="K17" s="118"/>
    </row>
    <row r="18" spans="1:22" s="119" customFormat="1" x14ac:dyDescent="0.25">
      <c r="A18" s="112" t="s">
        <v>50</v>
      </c>
      <c r="B18" s="113" t="s">
        <v>48</v>
      </c>
      <c r="C18" s="114" t="s">
        <v>51</v>
      </c>
      <c r="D18" s="115">
        <v>0</v>
      </c>
      <c r="E18" s="116">
        <v>0</v>
      </c>
      <c r="F18" s="116">
        <v>0</v>
      </c>
      <c r="G18" s="116">
        <f t="shared" si="0"/>
        <v>0</v>
      </c>
      <c r="H18" s="114">
        <v>0</v>
      </c>
      <c r="I18" s="114">
        <v>21</v>
      </c>
      <c r="J18" s="117">
        <f t="shared" si="1"/>
        <v>0</v>
      </c>
      <c r="K18" s="118"/>
    </row>
    <row r="19" spans="1:22" s="119" customFormat="1" x14ac:dyDescent="0.25">
      <c r="A19" s="112" t="s">
        <v>52</v>
      </c>
      <c r="B19" s="113" t="s">
        <v>53</v>
      </c>
      <c r="C19" s="114" t="s">
        <v>54</v>
      </c>
      <c r="D19" s="115">
        <v>0</v>
      </c>
      <c r="E19" s="116">
        <v>0</v>
      </c>
      <c r="F19" s="116">
        <v>0</v>
      </c>
      <c r="G19" s="116">
        <f t="shared" si="0"/>
        <v>0</v>
      </c>
      <c r="H19" s="114">
        <v>0</v>
      </c>
      <c r="I19" s="114">
        <v>3</v>
      </c>
      <c r="J19" s="117">
        <f t="shared" si="1"/>
        <v>0</v>
      </c>
      <c r="K19" s="118"/>
    </row>
    <row r="20" spans="1:22" x14ac:dyDescent="0.25">
      <c r="A20" s="18" t="s">
        <v>55</v>
      </c>
      <c r="B20" s="19" t="s">
        <v>56</v>
      </c>
      <c r="C20" s="20" t="s">
        <v>57</v>
      </c>
      <c r="D20" s="21">
        <v>2</v>
      </c>
      <c r="E20" s="22">
        <v>11</v>
      </c>
      <c r="F20" s="22">
        <v>1</v>
      </c>
      <c r="G20" s="22">
        <f t="shared" si="0"/>
        <v>14</v>
      </c>
      <c r="H20" s="20">
        <v>2</v>
      </c>
      <c r="I20" s="20">
        <v>10</v>
      </c>
      <c r="J20" s="23">
        <f t="shared" si="1"/>
        <v>1.4</v>
      </c>
    </row>
    <row r="21" spans="1:22" s="119" customFormat="1" x14ac:dyDescent="0.25">
      <c r="A21" s="112" t="s">
        <v>58</v>
      </c>
      <c r="B21" s="113" t="s">
        <v>56</v>
      </c>
      <c r="C21" s="114" t="s">
        <v>59</v>
      </c>
      <c r="D21" s="115">
        <v>0</v>
      </c>
      <c r="E21" s="116">
        <v>0</v>
      </c>
      <c r="F21" s="116">
        <v>0</v>
      </c>
      <c r="G21" s="116">
        <f t="shared" si="0"/>
        <v>0</v>
      </c>
      <c r="H21" s="114">
        <v>0</v>
      </c>
      <c r="I21" s="114">
        <v>1</v>
      </c>
      <c r="J21" s="117">
        <f t="shared" si="1"/>
        <v>0</v>
      </c>
      <c r="K21" s="118"/>
    </row>
    <row r="22" spans="1:22" s="119" customFormat="1" x14ac:dyDescent="0.25">
      <c r="A22" s="112" t="s">
        <v>60</v>
      </c>
      <c r="B22" s="113" t="s">
        <v>61</v>
      </c>
      <c r="C22" s="114" t="s">
        <v>62</v>
      </c>
      <c r="D22" s="115">
        <v>0</v>
      </c>
      <c r="E22" s="116">
        <v>0</v>
      </c>
      <c r="F22" s="116">
        <v>0</v>
      </c>
      <c r="G22" s="116">
        <f t="shared" si="0"/>
        <v>0</v>
      </c>
      <c r="H22" s="114">
        <v>0</v>
      </c>
      <c r="I22" s="114">
        <v>1</v>
      </c>
      <c r="J22" s="117">
        <f t="shared" si="1"/>
        <v>0</v>
      </c>
      <c r="K22" s="118"/>
    </row>
    <row r="23" spans="1:22" s="119" customFormat="1" x14ac:dyDescent="0.25">
      <c r="A23" s="112" t="s">
        <v>63</v>
      </c>
      <c r="B23" s="113" t="s">
        <v>64</v>
      </c>
      <c r="C23" s="114" t="s">
        <v>65</v>
      </c>
      <c r="D23" s="115">
        <v>0</v>
      </c>
      <c r="E23" s="116">
        <v>0</v>
      </c>
      <c r="F23" s="116">
        <v>0</v>
      </c>
      <c r="G23" s="116">
        <f t="shared" si="0"/>
        <v>0</v>
      </c>
      <c r="H23" s="114">
        <v>0</v>
      </c>
      <c r="I23" s="114">
        <v>12</v>
      </c>
      <c r="J23" s="117">
        <f t="shared" si="1"/>
        <v>0</v>
      </c>
      <c r="K23" s="118"/>
    </row>
    <row r="24" spans="1:22" s="119" customFormat="1" x14ac:dyDescent="0.25">
      <c r="A24" s="112" t="s">
        <v>66</v>
      </c>
      <c r="B24" s="113" t="s">
        <v>67</v>
      </c>
      <c r="C24" s="114" t="s">
        <v>68</v>
      </c>
      <c r="D24" s="115">
        <v>0</v>
      </c>
      <c r="E24" s="116">
        <v>0</v>
      </c>
      <c r="F24" s="116">
        <v>0</v>
      </c>
      <c r="G24" s="116">
        <f t="shared" si="0"/>
        <v>0</v>
      </c>
      <c r="H24" s="114">
        <v>0</v>
      </c>
      <c r="I24" s="114">
        <v>14</v>
      </c>
      <c r="J24" s="117">
        <f t="shared" si="1"/>
        <v>0</v>
      </c>
      <c r="K24" s="118"/>
    </row>
    <row r="25" spans="1:22" s="119" customFormat="1" x14ac:dyDescent="0.25">
      <c r="A25" s="112" t="s">
        <v>69</v>
      </c>
      <c r="B25" s="113" t="s">
        <v>67</v>
      </c>
      <c r="C25" s="114" t="s">
        <v>70</v>
      </c>
      <c r="D25" s="115">
        <v>0</v>
      </c>
      <c r="E25" s="116">
        <v>0</v>
      </c>
      <c r="F25" s="116">
        <v>0</v>
      </c>
      <c r="G25" s="116">
        <f t="shared" si="0"/>
        <v>0</v>
      </c>
      <c r="H25" s="114">
        <v>0</v>
      </c>
      <c r="I25" s="114">
        <v>3</v>
      </c>
      <c r="J25" s="117">
        <f t="shared" si="1"/>
        <v>0</v>
      </c>
      <c r="K25" s="118"/>
    </row>
    <row r="26" spans="1:22" s="119" customFormat="1" x14ac:dyDescent="0.25">
      <c r="A26" s="112" t="s">
        <v>71</v>
      </c>
      <c r="B26" s="113" t="s">
        <v>72</v>
      </c>
      <c r="C26" s="114" t="s">
        <v>73</v>
      </c>
      <c r="D26" s="115">
        <v>0</v>
      </c>
      <c r="E26" s="116">
        <v>0</v>
      </c>
      <c r="F26" s="116">
        <v>0</v>
      </c>
      <c r="G26" s="116">
        <f t="shared" si="0"/>
        <v>0</v>
      </c>
      <c r="H26" s="114">
        <v>0</v>
      </c>
      <c r="I26" s="114">
        <v>0</v>
      </c>
      <c r="J26" s="117">
        <v>0</v>
      </c>
      <c r="K26" s="118"/>
    </row>
    <row r="27" spans="1:22" s="119" customFormat="1" x14ac:dyDescent="0.25">
      <c r="A27" s="112" t="s">
        <v>74</v>
      </c>
      <c r="B27" s="113" t="s">
        <v>72</v>
      </c>
      <c r="C27" s="114" t="s">
        <v>75</v>
      </c>
      <c r="D27" s="115">
        <v>0</v>
      </c>
      <c r="E27" s="116">
        <v>0</v>
      </c>
      <c r="F27" s="116">
        <v>0</v>
      </c>
      <c r="G27" s="116">
        <f t="shared" si="0"/>
        <v>0</v>
      </c>
      <c r="H27" s="114">
        <v>0</v>
      </c>
      <c r="I27" s="114">
        <v>0</v>
      </c>
      <c r="J27" s="117">
        <v>0</v>
      </c>
      <c r="K27" s="118"/>
    </row>
    <row r="28" spans="1:22" x14ac:dyDescent="0.25">
      <c r="A28" s="18" t="s">
        <v>76</v>
      </c>
      <c r="B28" s="19" t="s">
        <v>77</v>
      </c>
      <c r="C28" s="20" t="s">
        <v>78</v>
      </c>
      <c r="D28" s="21">
        <v>10</v>
      </c>
      <c r="E28" s="22">
        <v>44</v>
      </c>
      <c r="F28" s="22">
        <v>0</v>
      </c>
      <c r="G28" s="22">
        <f t="shared" si="0"/>
        <v>54</v>
      </c>
      <c r="H28" s="20">
        <v>5</v>
      </c>
      <c r="I28" s="20">
        <v>7</v>
      </c>
      <c r="J28" s="23">
        <f t="shared" si="1"/>
        <v>7.7142857142857144</v>
      </c>
    </row>
    <row r="29" spans="1:22" s="119" customFormat="1" x14ac:dyDescent="0.25">
      <c r="A29" s="112" t="s">
        <v>79</v>
      </c>
      <c r="B29" s="113" t="s">
        <v>80</v>
      </c>
      <c r="C29" s="114" t="s">
        <v>81</v>
      </c>
      <c r="D29" s="115">
        <v>0</v>
      </c>
      <c r="E29" s="116">
        <v>0</v>
      </c>
      <c r="F29" s="116">
        <v>0</v>
      </c>
      <c r="G29" s="116">
        <f t="shared" si="0"/>
        <v>0</v>
      </c>
      <c r="H29" s="114">
        <v>0</v>
      </c>
      <c r="I29" s="114">
        <v>0</v>
      </c>
      <c r="J29" s="117">
        <v>0</v>
      </c>
      <c r="K29" s="118"/>
    </row>
    <row r="30" spans="1:22" s="119" customFormat="1" x14ac:dyDescent="0.25">
      <c r="A30" s="112" t="s">
        <v>82</v>
      </c>
      <c r="B30" s="113" t="s">
        <v>83</v>
      </c>
      <c r="C30" s="114" t="s">
        <v>84</v>
      </c>
      <c r="D30" s="115">
        <v>0</v>
      </c>
      <c r="E30" s="116">
        <v>0</v>
      </c>
      <c r="F30" s="116">
        <v>0</v>
      </c>
      <c r="G30" s="116">
        <f t="shared" si="0"/>
        <v>0</v>
      </c>
      <c r="H30" s="114">
        <v>0</v>
      </c>
      <c r="I30" s="114">
        <v>1</v>
      </c>
      <c r="J30" s="117">
        <f t="shared" si="1"/>
        <v>0</v>
      </c>
      <c r="K30" s="118"/>
    </row>
    <row r="31" spans="1:22" s="119" customFormat="1" x14ac:dyDescent="0.25">
      <c r="A31" s="112" t="s">
        <v>85</v>
      </c>
      <c r="B31" s="113" t="s">
        <v>86</v>
      </c>
      <c r="C31" s="114" t="s">
        <v>87</v>
      </c>
      <c r="D31" s="115">
        <v>0</v>
      </c>
      <c r="E31" s="116">
        <v>0</v>
      </c>
      <c r="F31" s="116">
        <v>0</v>
      </c>
      <c r="G31" s="116">
        <f t="shared" si="0"/>
        <v>0</v>
      </c>
      <c r="H31" s="114">
        <v>0</v>
      </c>
      <c r="I31" s="114">
        <v>152</v>
      </c>
      <c r="J31" s="117">
        <f t="shared" si="1"/>
        <v>0</v>
      </c>
      <c r="K31" s="118"/>
      <c r="V31" s="119" t="s">
        <v>88</v>
      </c>
    </row>
    <row r="32" spans="1:22" s="119" customFormat="1" x14ac:dyDescent="0.25">
      <c r="A32" s="112" t="s">
        <v>89</v>
      </c>
      <c r="B32" s="113" t="s">
        <v>90</v>
      </c>
      <c r="C32" s="114" t="s">
        <v>91</v>
      </c>
      <c r="D32" s="115">
        <v>0</v>
      </c>
      <c r="E32" s="116">
        <v>25</v>
      </c>
      <c r="F32" s="116">
        <v>0</v>
      </c>
      <c r="G32" s="116">
        <f t="shared" si="0"/>
        <v>25</v>
      </c>
      <c r="H32" s="114">
        <v>0</v>
      </c>
      <c r="I32" s="114">
        <v>32</v>
      </c>
      <c r="J32" s="117">
        <f t="shared" si="1"/>
        <v>0.78125</v>
      </c>
      <c r="K32" s="118"/>
    </row>
    <row r="33" spans="1:13" x14ac:dyDescent="0.25">
      <c r="A33" s="18" t="s">
        <v>92</v>
      </c>
      <c r="B33" s="19" t="s">
        <v>93</v>
      </c>
      <c r="C33" s="20" t="s">
        <v>94</v>
      </c>
      <c r="D33" s="21">
        <v>2</v>
      </c>
      <c r="E33" s="22">
        <v>67</v>
      </c>
      <c r="F33" s="22">
        <v>0</v>
      </c>
      <c r="G33" s="22">
        <f t="shared" si="0"/>
        <v>69</v>
      </c>
      <c r="H33" s="20">
        <v>2</v>
      </c>
      <c r="I33" s="20">
        <v>25</v>
      </c>
      <c r="J33" s="23">
        <f t="shared" si="1"/>
        <v>2.76</v>
      </c>
    </row>
    <row r="34" spans="1:13" x14ac:dyDescent="0.25">
      <c r="A34" s="18" t="s">
        <v>95</v>
      </c>
      <c r="B34" s="19" t="s">
        <v>96</v>
      </c>
      <c r="C34" s="20" t="s">
        <v>97</v>
      </c>
      <c r="D34" s="21">
        <v>0</v>
      </c>
      <c r="E34" s="22">
        <v>7</v>
      </c>
      <c r="F34" s="22">
        <v>0</v>
      </c>
      <c r="G34" s="22">
        <f t="shared" si="0"/>
        <v>7</v>
      </c>
      <c r="H34" s="20">
        <v>0</v>
      </c>
      <c r="I34" s="20">
        <v>5</v>
      </c>
      <c r="J34" s="23">
        <f t="shared" si="1"/>
        <v>1.4</v>
      </c>
    </row>
    <row r="35" spans="1:13" x14ac:dyDescent="0.25">
      <c r="A35" s="18" t="s">
        <v>98</v>
      </c>
      <c r="B35" s="19" t="s">
        <v>99</v>
      </c>
      <c r="C35" s="20" t="s">
        <v>100</v>
      </c>
      <c r="D35" s="21">
        <v>0</v>
      </c>
      <c r="E35" s="22">
        <v>5</v>
      </c>
      <c r="F35" s="22">
        <v>0</v>
      </c>
      <c r="G35" s="22">
        <f t="shared" si="0"/>
        <v>5</v>
      </c>
      <c r="H35" s="20">
        <v>0</v>
      </c>
      <c r="I35" s="20">
        <v>1</v>
      </c>
      <c r="J35" s="23">
        <f t="shared" si="1"/>
        <v>5</v>
      </c>
    </row>
    <row r="36" spans="1:13" s="119" customFormat="1" x14ac:dyDescent="0.25">
      <c r="A36" s="112" t="s">
        <v>101</v>
      </c>
      <c r="B36" s="113" t="s">
        <v>102</v>
      </c>
      <c r="C36" s="114" t="s">
        <v>103</v>
      </c>
      <c r="D36" s="115">
        <v>0</v>
      </c>
      <c r="E36" s="116">
        <v>0</v>
      </c>
      <c r="F36" s="116">
        <v>0</v>
      </c>
      <c r="G36" s="116">
        <f t="shared" si="0"/>
        <v>0</v>
      </c>
      <c r="H36" s="114">
        <v>0</v>
      </c>
      <c r="I36" s="114">
        <v>0</v>
      </c>
      <c r="J36" s="117">
        <v>0</v>
      </c>
      <c r="K36" s="118"/>
      <c r="M36" s="119" t="s">
        <v>88</v>
      </c>
    </row>
    <row r="37" spans="1:13" s="119" customFormat="1" x14ac:dyDescent="0.25">
      <c r="A37" s="120" t="s">
        <v>104</v>
      </c>
      <c r="B37" s="113" t="s">
        <v>105</v>
      </c>
      <c r="C37" s="114" t="s">
        <v>106</v>
      </c>
      <c r="D37" s="115">
        <v>0</v>
      </c>
      <c r="E37" s="116">
        <v>0</v>
      </c>
      <c r="F37" s="116">
        <v>0</v>
      </c>
      <c r="G37" s="116">
        <f t="shared" si="0"/>
        <v>0</v>
      </c>
      <c r="H37" s="114">
        <v>0</v>
      </c>
      <c r="I37" s="114">
        <v>0</v>
      </c>
      <c r="J37" s="117">
        <v>0</v>
      </c>
      <c r="K37" s="118"/>
    </row>
    <row r="38" spans="1:13" x14ac:dyDescent="0.25">
      <c r="A38" s="25" t="s">
        <v>107</v>
      </c>
      <c r="B38" s="19" t="s">
        <v>108</v>
      </c>
      <c r="C38" s="20" t="s">
        <v>109</v>
      </c>
      <c r="D38" s="21">
        <v>1</v>
      </c>
      <c r="E38" s="22">
        <v>21</v>
      </c>
      <c r="F38" s="22">
        <v>0</v>
      </c>
      <c r="G38" s="22">
        <f t="shared" si="0"/>
        <v>22</v>
      </c>
      <c r="H38" s="20">
        <v>1</v>
      </c>
      <c r="I38" s="20">
        <v>18</v>
      </c>
      <c r="J38" s="23">
        <f t="shared" si="1"/>
        <v>1.2222222222222223</v>
      </c>
    </row>
    <row r="39" spans="1:13" x14ac:dyDescent="0.25">
      <c r="A39" s="18" t="s">
        <v>110</v>
      </c>
      <c r="B39" s="19" t="s">
        <v>111</v>
      </c>
      <c r="C39" s="20" t="s">
        <v>112</v>
      </c>
      <c r="D39" s="21">
        <v>1</v>
      </c>
      <c r="E39" s="22">
        <v>25</v>
      </c>
      <c r="F39" s="22">
        <v>0</v>
      </c>
      <c r="G39" s="22">
        <f t="shared" si="0"/>
        <v>26</v>
      </c>
      <c r="H39" s="20">
        <v>1</v>
      </c>
      <c r="I39" s="20">
        <v>24</v>
      </c>
      <c r="J39" s="23">
        <f t="shared" si="1"/>
        <v>1.0833333333333333</v>
      </c>
    </row>
    <row r="40" spans="1:13" x14ac:dyDescent="0.25">
      <c r="A40" s="18" t="s">
        <v>113</v>
      </c>
      <c r="B40" s="19" t="s">
        <v>114</v>
      </c>
      <c r="C40" s="20" t="s">
        <v>115</v>
      </c>
      <c r="D40" s="21">
        <v>1</v>
      </c>
      <c r="E40" s="22">
        <v>3</v>
      </c>
      <c r="F40" s="22">
        <v>0</v>
      </c>
      <c r="G40" s="22">
        <f t="shared" si="0"/>
        <v>4</v>
      </c>
      <c r="H40" s="20">
        <v>1</v>
      </c>
      <c r="I40" s="20">
        <v>1</v>
      </c>
      <c r="J40" s="23">
        <f t="shared" si="1"/>
        <v>4</v>
      </c>
    </row>
    <row r="41" spans="1:13" s="119" customFormat="1" x14ac:dyDescent="0.25">
      <c r="A41" s="112" t="s">
        <v>116</v>
      </c>
      <c r="B41" s="113" t="s">
        <v>117</v>
      </c>
      <c r="C41" s="114" t="s">
        <v>118</v>
      </c>
      <c r="D41" s="115">
        <v>0</v>
      </c>
      <c r="E41" s="116">
        <v>0</v>
      </c>
      <c r="F41" s="116">
        <v>0</v>
      </c>
      <c r="G41" s="116">
        <f t="shared" si="0"/>
        <v>0</v>
      </c>
      <c r="H41" s="114">
        <v>0</v>
      </c>
      <c r="I41" s="114">
        <v>8</v>
      </c>
      <c r="J41" s="117">
        <f t="shared" si="1"/>
        <v>0</v>
      </c>
      <c r="K41" s="118"/>
    </row>
    <row r="42" spans="1:13" s="119" customFormat="1" x14ac:dyDescent="0.25">
      <c r="A42" s="112" t="s">
        <v>119</v>
      </c>
      <c r="B42" s="113" t="s">
        <v>120</v>
      </c>
      <c r="C42" s="114" t="s">
        <v>121</v>
      </c>
      <c r="D42" s="115">
        <v>0</v>
      </c>
      <c r="E42" s="116">
        <v>0</v>
      </c>
      <c r="F42" s="116">
        <v>0</v>
      </c>
      <c r="G42" s="116">
        <f t="shared" si="0"/>
        <v>0</v>
      </c>
      <c r="H42" s="114">
        <v>0</v>
      </c>
      <c r="I42" s="114">
        <v>0</v>
      </c>
      <c r="J42" s="117">
        <v>0</v>
      </c>
      <c r="K42" s="118"/>
    </row>
    <row r="43" spans="1:13" s="119" customFormat="1" x14ac:dyDescent="0.25">
      <c r="A43" s="112" t="s">
        <v>122</v>
      </c>
      <c r="B43" s="113" t="s">
        <v>123</v>
      </c>
      <c r="C43" s="114" t="s">
        <v>124</v>
      </c>
      <c r="D43" s="115">
        <v>0</v>
      </c>
      <c r="E43" s="116">
        <v>0</v>
      </c>
      <c r="F43" s="116">
        <v>0</v>
      </c>
      <c r="G43" s="116">
        <f t="shared" si="0"/>
        <v>0</v>
      </c>
      <c r="H43" s="114">
        <v>0</v>
      </c>
      <c r="I43" s="114">
        <v>1</v>
      </c>
      <c r="J43" s="117">
        <f t="shared" si="1"/>
        <v>0</v>
      </c>
      <c r="K43" s="118"/>
    </row>
    <row r="44" spans="1:13" s="119" customFormat="1" x14ac:dyDescent="0.25">
      <c r="A44" s="112" t="s">
        <v>125</v>
      </c>
      <c r="B44" s="113" t="s">
        <v>123</v>
      </c>
      <c r="C44" s="114" t="s">
        <v>126</v>
      </c>
      <c r="D44" s="115">
        <v>0</v>
      </c>
      <c r="E44" s="116">
        <v>0</v>
      </c>
      <c r="F44" s="116">
        <v>0</v>
      </c>
      <c r="G44" s="116">
        <f t="shared" si="0"/>
        <v>0</v>
      </c>
      <c r="H44" s="114">
        <v>0</v>
      </c>
      <c r="I44" s="114">
        <v>0</v>
      </c>
      <c r="J44" s="117">
        <v>0</v>
      </c>
      <c r="K44" s="118"/>
    </row>
    <row r="45" spans="1:13" s="119" customFormat="1" x14ac:dyDescent="0.25">
      <c r="A45" s="112" t="s">
        <v>127</v>
      </c>
      <c r="B45" s="113" t="s">
        <v>128</v>
      </c>
      <c r="C45" s="114" t="s">
        <v>128</v>
      </c>
      <c r="D45" s="115">
        <v>0</v>
      </c>
      <c r="E45" s="116">
        <v>0</v>
      </c>
      <c r="F45" s="116">
        <v>0</v>
      </c>
      <c r="G45" s="116">
        <f t="shared" si="0"/>
        <v>0</v>
      </c>
      <c r="H45" s="114">
        <v>0</v>
      </c>
      <c r="I45" s="114">
        <v>37</v>
      </c>
      <c r="J45" s="117">
        <f t="shared" si="1"/>
        <v>0</v>
      </c>
      <c r="K45" s="118"/>
    </row>
    <row r="46" spans="1:13" s="119" customFormat="1" x14ac:dyDescent="0.25">
      <c r="A46" s="112" t="s">
        <v>129</v>
      </c>
      <c r="B46" s="113" t="s">
        <v>130</v>
      </c>
      <c r="C46" s="114" t="s">
        <v>131</v>
      </c>
      <c r="D46" s="115">
        <v>0</v>
      </c>
      <c r="E46" s="116">
        <v>0</v>
      </c>
      <c r="F46" s="116">
        <v>0</v>
      </c>
      <c r="G46" s="116">
        <f t="shared" si="0"/>
        <v>0</v>
      </c>
      <c r="H46" s="114">
        <v>0</v>
      </c>
      <c r="I46" s="114">
        <v>0</v>
      </c>
      <c r="J46" s="117">
        <v>0</v>
      </c>
      <c r="K46" s="118"/>
    </row>
    <row r="47" spans="1:13" s="119" customFormat="1" x14ac:dyDescent="0.25">
      <c r="A47" s="112" t="s">
        <v>132</v>
      </c>
      <c r="B47" s="113" t="s">
        <v>133</v>
      </c>
      <c r="C47" s="114" t="s">
        <v>134</v>
      </c>
      <c r="D47" s="115">
        <v>0</v>
      </c>
      <c r="E47" s="116">
        <v>1</v>
      </c>
      <c r="F47" s="116">
        <v>0</v>
      </c>
      <c r="G47" s="116">
        <f t="shared" si="0"/>
        <v>1</v>
      </c>
      <c r="H47" s="114">
        <v>0</v>
      </c>
      <c r="I47" s="114">
        <v>3</v>
      </c>
      <c r="J47" s="117">
        <f t="shared" si="1"/>
        <v>0.33333333333333331</v>
      </c>
      <c r="K47" s="118"/>
    </row>
    <row r="48" spans="1:13" s="119" customFormat="1" x14ac:dyDescent="0.25">
      <c r="A48" s="112" t="s">
        <v>135</v>
      </c>
      <c r="B48" s="113" t="s">
        <v>136</v>
      </c>
      <c r="C48" s="114" t="s">
        <v>137</v>
      </c>
      <c r="D48" s="115">
        <v>0</v>
      </c>
      <c r="E48" s="116">
        <v>0</v>
      </c>
      <c r="F48" s="116">
        <v>0</v>
      </c>
      <c r="G48" s="116">
        <f t="shared" si="0"/>
        <v>0</v>
      </c>
      <c r="H48" s="114">
        <v>0</v>
      </c>
      <c r="I48" s="114">
        <v>57</v>
      </c>
      <c r="J48" s="117">
        <f t="shared" si="1"/>
        <v>0</v>
      </c>
      <c r="K48" s="118"/>
    </row>
    <row r="49" spans="1:18" x14ac:dyDescent="0.25">
      <c r="A49" s="18" t="s">
        <v>138</v>
      </c>
      <c r="B49" s="19" t="s">
        <v>139</v>
      </c>
      <c r="C49" s="20" t="s">
        <v>140</v>
      </c>
      <c r="D49" s="21">
        <v>1</v>
      </c>
      <c r="E49" s="22">
        <v>41</v>
      </c>
      <c r="F49" s="22">
        <v>0</v>
      </c>
      <c r="G49" s="22">
        <f t="shared" si="0"/>
        <v>42</v>
      </c>
      <c r="H49" s="20">
        <v>1</v>
      </c>
      <c r="I49" s="20">
        <v>48</v>
      </c>
      <c r="J49" s="23">
        <f t="shared" si="1"/>
        <v>0.875</v>
      </c>
    </row>
    <row r="50" spans="1:18" s="119" customFormat="1" x14ac:dyDescent="0.25">
      <c r="A50" s="112" t="s">
        <v>141</v>
      </c>
      <c r="B50" s="113" t="s">
        <v>142</v>
      </c>
      <c r="C50" s="114" t="s">
        <v>143</v>
      </c>
      <c r="D50" s="115">
        <v>2</v>
      </c>
      <c r="E50" s="116">
        <v>49</v>
      </c>
      <c r="F50" s="116">
        <v>0</v>
      </c>
      <c r="G50" s="116">
        <f t="shared" si="0"/>
        <v>51</v>
      </c>
      <c r="H50" s="114">
        <v>0</v>
      </c>
      <c r="I50" s="114">
        <v>88</v>
      </c>
      <c r="J50" s="117">
        <f t="shared" si="1"/>
        <v>0.57954545454545459</v>
      </c>
      <c r="K50" s="118"/>
    </row>
    <row r="51" spans="1:18" x14ac:dyDescent="0.25">
      <c r="A51" s="25" t="s">
        <v>144</v>
      </c>
      <c r="B51" s="19" t="s">
        <v>145</v>
      </c>
      <c r="C51" s="20" t="s">
        <v>146</v>
      </c>
      <c r="D51" s="21">
        <v>0</v>
      </c>
      <c r="E51" s="22">
        <v>28</v>
      </c>
      <c r="F51" s="22">
        <v>0</v>
      </c>
      <c r="G51" s="22">
        <f t="shared" si="0"/>
        <v>28</v>
      </c>
      <c r="H51" s="20">
        <v>0</v>
      </c>
      <c r="I51" s="20">
        <v>23</v>
      </c>
      <c r="J51" s="23">
        <f t="shared" si="1"/>
        <v>1.2173913043478262</v>
      </c>
    </row>
    <row r="52" spans="1:18" s="119" customFormat="1" x14ac:dyDescent="0.25">
      <c r="A52" s="112" t="s">
        <v>147</v>
      </c>
      <c r="B52" s="113" t="s">
        <v>148</v>
      </c>
      <c r="C52" s="114" t="s">
        <v>149</v>
      </c>
      <c r="D52" s="115">
        <v>0</v>
      </c>
      <c r="E52" s="116">
        <v>0</v>
      </c>
      <c r="F52" s="116">
        <v>0</v>
      </c>
      <c r="G52" s="116">
        <f t="shared" si="0"/>
        <v>0</v>
      </c>
      <c r="H52" s="114">
        <v>0</v>
      </c>
      <c r="I52" s="114">
        <v>10</v>
      </c>
      <c r="J52" s="117">
        <f t="shared" si="1"/>
        <v>0</v>
      </c>
      <c r="K52" s="118"/>
    </row>
    <row r="53" spans="1:18" s="119" customFormat="1" x14ac:dyDescent="0.25">
      <c r="A53" s="112" t="s">
        <v>150</v>
      </c>
      <c r="B53" s="113" t="s">
        <v>148</v>
      </c>
      <c r="C53" s="114" t="s">
        <v>151</v>
      </c>
      <c r="D53" s="115">
        <v>0</v>
      </c>
      <c r="E53" s="116">
        <v>0</v>
      </c>
      <c r="F53" s="116">
        <v>0</v>
      </c>
      <c r="G53" s="116">
        <f t="shared" si="0"/>
        <v>0</v>
      </c>
      <c r="H53" s="114">
        <v>0</v>
      </c>
      <c r="I53" s="114">
        <v>15</v>
      </c>
      <c r="J53" s="117">
        <f t="shared" si="1"/>
        <v>0</v>
      </c>
      <c r="K53" s="118"/>
    </row>
    <row r="54" spans="1:18" s="119" customFormat="1" x14ac:dyDescent="0.25">
      <c r="A54" s="112" t="s">
        <v>152</v>
      </c>
      <c r="B54" s="113" t="s">
        <v>153</v>
      </c>
      <c r="C54" s="114" t="s">
        <v>154</v>
      </c>
      <c r="D54" s="115">
        <v>0</v>
      </c>
      <c r="E54" s="116">
        <v>2</v>
      </c>
      <c r="F54" s="116">
        <v>0</v>
      </c>
      <c r="G54" s="116">
        <f t="shared" si="0"/>
        <v>2</v>
      </c>
      <c r="H54" s="114">
        <v>0</v>
      </c>
      <c r="I54" s="114">
        <v>8</v>
      </c>
      <c r="J54" s="117">
        <f t="shared" si="1"/>
        <v>0.25</v>
      </c>
      <c r="K54" s="118"/>
    </row>
    <row r="55" spans="1:18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23</v>
      </c>
      <c r="F55" s="22">
        <v>0</v>
      </c>
      <c r="G55" s="22">
        <f t="shared" si="0"/>
        <v>23</v>
      </c>
      <c r="H55" s="20">
        <v>0</v>
      </c>
      <c r="I55" s="20">
        <v>17</v>
      </c>
      <c r="J55" s="23">
        <f t="shared" si="1"/>
        <v>1.3529411764705883</v>
      </c>
    </row>
    <row r="56" spans="1:18" x14ac:dyDescent="0.25">
      <c r="A56" s="18" t="s">
        <v>158</v>
      </c>
      <c r="B56" s="19" t="s">
        <v>156</v>
      </c>
      <c r="C56" s="20" t="s">
        <v>159</v>
      </c>
      <c r="D56" s="21">
        <v>1</v>
      </c>
      <c r="E56" s="22">
        <v>17</v>
      </c>
      <c r="F56" s="22">
        <v>0</v>
      </c>
      <c r="G56" s="22">
        <f t="shared" si="0"/>
        <v>18</v>
      </c>
      <c r="H56" s="20">
        <v>0</v>
      </c>
      <c r="I56" s="20">
        <v>18</v>
      </c>
      <c r="J56" s="23">
        <f t="shared" si="1"/>
        <v>1</v>
      </c>
    </row>
    <row r="57" spans="1:18" s="119" customFormat="1" x14ac:dyDescent="0.25">
      <c r="A57" s="112" t="s">
        <v>160</v>
      </c>
      <c r="B57" s="113" t="s">
        <v>161</v>
      </c>
      <c r="C57" s="114" t="s">
        <v>162</v>
      </c>
      <c r="D57" s="115">
        <v>0</v>
      </c>
      <c r="E57" s="116">
        <v>0</v>
      </c>
      <c r="F57" s="116">
        <v>0</v>
      </c>
      <c r="G57" s="116">
        <f t="shared" si="0"/>
        <v>0</v>
      </c>
      <c r="H57" s="114">
        <v>0</v>
      </c>
      <c r="I57" s="114">
        <v>19</v>
      </c>
      <c r="J57" s="117">
        <f t="shared" si="1"/>
        <v>0</v>
      </c>
      <c r="K57" s="118"/>
    </row>
    <row r="58" spans="1:18" s="119" customFormat="1" x14ac:dyDescent="0.25">
      <c r="A58" s="112" t="s">
        <v>163</v>
      </c>
      <c r="B58" s="113" t="s">
        <v>164</v>
      </c>
      <c r="C58" s="114" t="s">
        <v>165</v>
      </c>
      <c r="D58" s="115">
        <v>0</v>
      </c>
      <c r="E58" s="116">
        <v>0</v>
      </c>
      <c r="F58" s="116">
        <v>0</v>
      </c>
      <c r="G58" s="116">
        <f t="shared" si="0"/>
        <v>0</v>
      </c>
      <c r="H58" s="114">
        <v>0</v>
      </c>
      <c r="I58" s="114">
        <v>46</v>
      </c>
      <c r="J58" s="117">
        <f t="shared" si="1"/>
        <v>0</v>
      </c>
      <c r="K58" s="118"/>
    </row>
    <row r="59" spans="1:18" x14ac:dyDescent="0.25">
      <c r="A59" s="18" t="s">
        <v>166</v>
      </c>
      <c r="B59" s="19" t="s">
        <v>167</v>
      </c>
      <c r="C59" s="20" t="s">
        <v>168</v>
      </c>
      <c r="D59" s="21">
        <v>0</v>
      </c>
      <c r="E59" s="22">
        <v>4</v>
      </c>
      <c r="F59" s="22">
        <v>0</v>
      </c>
      <c r="G59" s="22">
        <f t="shared" si="0"/>
        <v>4</v>
      </c>
      <c r="H59" s="20">
        <v>0</v>
      </c>
      <c r="I59" s="20">
        <v>4</v>
      </c>
      <c r="J59" s="23">
        <f t="shared" si="1"/>
        <v>1</v>
      </c>
    </row>
    <row r="60" spans="1:18" s="119" customFormat="1" x14ac:dyDescent="0.25">
      <c r="A60" s="112" t="s">
        <v>169</v>
      </c>
      <c r="B60" s="113" t="s">
        <v>170</v>
      </c>
      <c r="C60" s="114" t="s">
        <v>171</v>
      </c>
      <c r="D60" s="115">
        <v>0</v>
      </c>
      <c r="E60" s="116">
        <v>0</v>
      </c>
      <c r="F60" s="116">
        <v>0</v>
      </c>
      <c r="G60" s="116">
        <f t="shared" si="0"/>
        <v>0</v>
      </c>
      <c r="H60" s="114">
        <v>0</v>
      </c>
      <c r="I60" s="114">
        <v>0</v>
      </c>
      <c r="J60" s="117">
        <v>0</v>
      </c>
      <c r="K60" s="118"/>
    </row>
    <row r="61" spans="1:18" x14ac:dyDescent="0.25">
      <c r="A61" s="18" t="s">
        <v>172</v>
      </c>
      <c r="B61" s="19" t="s">
        <v>173</v>
      </c>
      <c r="C61" s="20" t="s">
        <v>173</v>
      </c>
      <c r="D61" s="21">
        <v>0</v>
      </c>
      <c r="E61" s="22">
        <v>24</v>
      </c>
      <c r="F61" s="22">
        <v>0</v>
      </c>
      <c r="G61" s="22">
        <f t="shared" si="0"/>
        <v>24</v>
      </c>
      <c r="H61" s="20">
        <v>0</v>
      </c>
      <c r="I61" s="20">
        <v>17</v>
      </c>
      <c r="J61" s="23">
        <f t="shared" si="1"/>
        <v>1.411764705882353</v>
      </c>
    </row>
    <row r="62" spans="1:18" s="119" customFormat="1" x14ac:dyDescent="0.25">
      <c r="A62" s="112" t="s">
        <v>174</v>
      </c>
      <c r="B62" s="113" t="s">
        <v>175</v>
      </c>
      <c r="C62" s="114" t="s">
        <v>176</v>
      </c>
      <c r="D62" s="115">
        <v>0</v>
      </c>
      <c r="E62" s="116">
        <v>0</v>
      </c>
      <c r="F62" s="116">
        <v>0</v>
      </c>
      <c r="G62" s="116">
        <f t="shared" si="0"/>
        <v>0</v>
      </c>
      <c r="H62" s="114">
        <v>0</v>
      </c>
      <c r="I62" s="114">
        <v>0</v>
      </c>
      <c r="J62" s="117">
        <v>0</v>
      </c>
      <c r="K62" s="118"/>
    </row>
    <row r="63" spans="1:18" x14ac:dyDescent="0.25">
      <c r="A63" s="18" t="s">
        <v>177</v>
      </c>
      <c r="B63" s="19" t="s">
        <v>178</v>
      </c>
      <c r="C63" s="20" t="s">
        <v>179</v>
      </c>
      <c r="D63" s="21">
        <v>0</v>
      </c>
      <c r="E63" s="22">
        <v>29</v>
      </c>
      <c r="F63" s="22">
        <v>0</v>
      </c>
      <c r="G63" s="22">
        <f t="shared" si="0"/>
        <v>29</v>
      </c>
      <c r="H63" s="20">
        <v>0</v>
      </c>
      <c r="I63" s="20">
        <v>28</v>
      </c>
      <c r="J63" s="23">
        <f t="shared" si="1"/>
        <v>1.0357142857142858</v>
      </c>
    </row>
    <row r="64" spans="1:18" s="119" customFormat="1" x14ac:dyDescent="0.25">
      <c r="A64" s="112" t="s">
        <v>183</v>
      </c>
      <c r="B64" s="113" t="s">
        <v>181</v>
      </c>
      <c r="C64" s="114" t="s">
        <v>184</v>
      </c>
      <c r="D64" s="115">
        <v>0</v>
      </c>
      <c r="E64" s="116">
        <v>0</v>
      </c>
      <c r="F64" s="116">
        <v>0</v>
      </c>
      <c r="G64" s="116">
        <f t="shared" si="0"/>
        <v>0</v>
      </c>
      <c r="H64" s="114">
        <v>0</v>
      </c>
      <c r="I64" s="114">
        <v>136</v>
      </c>
      <c r="J64" s="117">
        <f t="shared" si="1"/>
        <v>0</v>
      </c>
      <c r="K64" s="118"/>
      <c r="R64" s="119" t="s">
        <v>88</v>
      </c>
    </row>
    <row r="65" spans="1:11" s="119" customFormat="1" x14ac:dyDescent="0.25">
      <c r="A65" s="112" t="s">
        <v>185</v>
      </c>
      <c r="B65" s="113" t="s">
        <v>181</v>
      </c>
      <c r="C65" s="114" t="s">
        <v>186</v>
      </c>
      <c r="D65" s="115">
        <v>0</v>
      </c>
      <c r="E65" s="116">
        <v>90</v>
      </c>
      <c r="F65" s="116">
        <v>0</v>
      </c>
      <c r="G65" s="116">
        <f t="shared" si="0"/>
        <v>90</v>
      </c>
      <c r="H65" s="114">
        <v>0</v>
      </c>
      <c r="I65" s="114">
        <v>138</v>
      </c>
      <c r="J65" s="117">
        <f t="shared" si="1"/>
        <v>0.65217391304347827</v>
      </c>
      <c r="K65" s="118"/>
    </row>
    <row r="66" spans="1:11" x14ac:dyDescent="0.25">
      <c r="A66" s="18" t="s">
        <v>189</v>
      </c>
      <c r="B66" s="19" t="s">
        <v>181</v>
      </c>
      <c r="C66" s="20" t="s">
        <v>190</v>
      </c>
      <c r="D66" s="21">
        <v>2</v>
      </c>
      <c r="E66" s="22">
        <v>62</v>
      </c>
      <c r="F66" s="22">
        <v>0</v>
      </c>
      <c r="G66" s="22">
        <f t="shared" si="0"/>
        <v>64</v>
      </c>
      <c r="H66" s="20">
        <v>0</v>
      </c>
      <c r="I66" s="20">
        <v>43</v>
      </c>
      <c r="J66" s="23">
        <f t="shared" ref="J66:J115" si="2">G66/I66</f>
        <v>1.4883720930232558</v>
      </c>
    </row>
    <row r="67" spans="1:11" s="119" customFormat="1" x14ac:dyDescent="0.25">
      <c r="A67" s="120" t="s">
        <v>191</v>
      </c>
      <c r="B67" s="113" t="s">
        <v>181</v>
      </c>
      <c r="C67" s="114" t="s">
        <v>192</v>
      </c>
      <c r="D67" s="115">
        <v>2</v>
      </c>
      <c r="E67" s="116">
        <v>68</v>
      </c>
      <c r="F67" s="116">
        <v>0</v>
      </c>
      <c r="G67" s="116">
        <f t="shared" si="0"/>
        <v>70</v>
      </c>
      <c r="H67" s="114">
        <v>0</v>
      </c>
      <c r="I67" s="114">
        <v>91</v>
      </c>
      <c r="J67" s="117">
        <f t="shared" si="2"/>
        <v>0.76923076923076927</v>
      </c>
      <c r="K67" s="118"/>
    </row>
    <row r="68" spans="1:11" s="119" customFormat="1" x14ac:dyDescent="0.25">
      <c r="A68" s="112" t="s">
        <v>491</v>
      </c>
      <c r="B68" s="113" t="s">
        <v>181</v>
      </c>
      <c r="C68" s="114" t="s">
        <v>492</v>
      </c>
      <c r="D68" s="115">
        <v>9</v>
      </c>
      <c r="E68" s="116">
        <v>175</v>
      </c>
      <c r="F68" s="116">
        <v>0</v>
      </c>
      <c r="G68" s="116">
        <f t="shared" ref="G68:G114" si="3">SUM(D68:F68)</f>
        <v>184</v>
      </c>
      <c r="H68" s="114">
        <v>0</v>
      </c>
      <c r="I68" s="114">
        <v>443</v>
      </c>
      <c r="J68" s="117">
        <f t="shared" si="2"/>
        <v>0.41534988713318283</v>
      </c>
      <c r="K68" s="118"/>
    </row>
    <row r="69" spans="1:11" x14ac:dyDescent="0.25">
      <c r="A69" s="25" t="s">
        <v>193</v>
      </c>
      <c r="B69" s="19" t="s">
        <v>181</v>
      </c>
      <c r="C69" s="20" t="s">
        <v>194</v>
      </c>
      <c r="D69" s="21">
        <v>90</v>
      </c>
      <c r="E69" s="22">
        <v>56</v>
      </c>
      <c r="F69" s="22">
        <v>0</v>
      </c>
      <c r="G69" s="22">
        <f t="shared" si="3"/>
        <v>146</v>
      </c>
      <c r="H69" s="20">
        <v>0</v>
      </c>
      <c r="I69" s="20">
        <v>54</v>
      </c>
      <c r="J69" s="23">
        <f t="shared" si="2"/>
        <v>2.7037037037037037</v>
      </c>
    </row>
    <row r="70" spans="1:11" x14ac:dyDescent="0.25">
      <c r="A70" s="18" t="s">
        <v>486</v>
      </c>
      <c r="B70" s="19" t="s">
        <v>181</v>
      </c>
      <c r="C70" s="20" t="s">
        <v>188</v>
      </c>
      <c r="D70" s="21">
        <v>0</v>
      </c>
      <c r="E70" s="22">
        <v>224</v>
      </c>
      <c r="F70" s="22">
        <v>0</v>
      </c>
      <c r="G70" s="22">
        <f t="shared" si="3"/>
        <v>224</v>
      </c>
      <c r="H70" s="20">
        <v>0</v>
      </c>
      <c r="I70" s="20">
        <v>256</v>
      </c>
      <c r="J70" s="23">
        <f t="shared" si="2"/>
        <v>0.875</v>
      </c>
    </row>
    <row r="71" spans="1:11" x14ac:dyDescent="0.25">
      <c r="A71" s="25" t="s">
        <v>195</v>
      </c>
      <c r="B71" s="19" t="s">
        <v>181</v>
      </c>
      <c r="C71" s="20" t="s">
        <v>196</v>
      </c>
      <c r="D71" s="21">
        <v>3</v>
      </c>
      <c r="E71" s="22">
        <v>52</v>
      </c>
      <c r="F71" s="22">
        <v>0</v>
      </c>
      <c r="G71" s="22">
        <f t="shared" si="3"/>
        <v>55</v>
      </c>
      <c r="H71" s="20">
        <v>0</v>
      </c>
      <c r="I71" s="20">
        <v>67</v>
      </c>
      <c r="J71" s="23">
        <f t="shared" si="2"/>
        <v>0.82089552238805974</v>
      </c>
    </row>
    <row r="72" spans="1:11" s="119" customFormat="1" x14ac:dyDescent="0.25">
      <c r="A72" s="112" t="s">
        <v>197</v>
      </c>
      <c r="B72" s="113" t="s">
        <v>181</v>
      </c>
      <c r="C72" s="114" t="s">
        <v>198</v>
      </c>
      <c r="D72" s="115">
        <v>17</v>
      </c>
      <c r="E72" s="116">
        <v>158</v>
      </c>
      <c r="F72" s="116">
        <v>0</v>
      </c>
      <c r="G72" s="116">
        <f t="shared" si="3"/>
        <v>175</v>
      </c>
      <c r="H72" s="114">
        <v>0</v>
      </c>
      <c r="I72" s="114">
        <v>236</v>
      </c>
      <c r="J72" s="117">
        <f t="shared" si="2"/>
        <v>0.74152542372881358</v>
      </c>
      <c r="K72" s="118"/>
    </row>
    <row r="73" spans="1:11" x14ac:dyDescent="0.25">
      <c r="A73" s="18" t="s">
        <v>199</v>
      </c>
      <c r="B73" s="19" t="s">
        <v>181</v>
      </c>
      <c r="C73" s="20" t="s">
        <v>200</v>
      </c>
      <c r="D73" s="21">
        <v>17</v>
      </c>
      <c r="E73" s="22">
        <v>1219</v>
      </c>
      <c r="F73" s="22">
        <v>0</v>
      </c>
      <c r="G73" s="22">
        <f t="shared" si="3"/>
        <v>1236</v>
      </c>
      <c r="H73" s="20">
        <v>0</v>
      </c>
      <c r="I73" s="20">
        <v>1314</v>
      </c>
      <c r="J73" s="23">
        <f t="shared" si="2"/>
        <v>0.94063926940639264</v>
      </c>
    </row>
    <row r="74" spans="1:11" x14ac:dyDescent="0.25">
      <c r="A74" s="25" t="s">
        <v>201</v>
      </c>
      <c r="B74" s="19" t="s">
        <v>181</v>
      </c>
      <c r="C74" s="20" t="s">
        <v>202</v>
      </c>
      <c r="D74" s="21">
        <v>8</v>
      </c>
      <c r="E74" s="22">
        <v>140</v>
      </c>
      <c r="F74" s="22">
        <v>0</v>
      </c>
      <c r="G74" s="22">
        <f t="shared" si="3"/>
        <v>148</v>
      </c>
      <c r="H74" s="20">
        <v>0</v>
      </c>
      <c r="I74" s="20">
        <v>155</v>
      </c>
      <c r="J74" s="23">
        <f t="shared" si="2"/>
        <v>0.95483870967741935</v>
      </c>
    </row>
    <row r="75" spans="1:11" s="119" customFormat="1" x14ac:dyDescent="0.25">
      <c r="A75" s="112" t="s">
        <v>203</v>
      </c>
      <c r="B75" s="113" t="s">
        <v>181</v>
      </c>
      <c r="C75" s="114" t="s">
        <v>204</v>
      </c>
      <c r="D75" s="115">
        <v>0</v>
      </c>
      <c r="E75" s="116">
        <v>155</v>
      </c>
      <c r="F75" s="116">
        <v>0</v>
      </c>
      <c r="G75" s="116">
        <f t="shared" si="3"/>
        <v>155</v>
      </c>
      <c r="H75" s="114">
        <v>0</v>
      </c>
      <c r="I75" s="114">
        <v>526</v>
      </c>
      <c r="J75" s="117">
        <f t="shared" si="2"/>
        <v>0.29467680608365021</v>
      </c>
      <c r="K75" s="118"/>
    </row>
    <row r="76" spans="1:11" s="119" customFormat="1" x14ac:dyDescent="0.25">
      <c r="A76" s="112" t="s">
        <v>205</v>
      </c>
      <c r="B76" s="113" t="s">
        <v>181</v>
      </c>
      <c r="C76" s="114" t="s">
        <v>206</v>
      </c>
      <c r="D76" s="115">
        <v>0</v>
      </c>
      <c r="E76" s="116">
        <v>65</v>
      </c>
      <c r="F76" s="116">
        <v>0</v>
      </c>
      <c r="G76" s="116">
        <f t="shared" si="3"/>
        <v>65</v>
      </c>
      <c r="H76" s="114">
        <v>0</v>
      </c>
      <c r="I76" s="114">
        <v>260</v>
      </c>
      <c r="J76" s="117">
        <f t="shared" si="2"/>
        <v>0.25</v>
      </c>
      <c r="K76" s="118"/>
    </row>
    <row r="77" spans="1:11" s="119" customFormat="1" x14ac:dyDescent="0.25">
      <c r="A77" s="112" t="s">
        <v>498</v>
      </c>
      <c r="B77" s="113" t="s">
        <v>181</v>
      </c>
      <c r="C77" s="114" t="s">
        <v>499</v>
      </c>
      <c r="D77" s="115">
        <v>4</v>
      </c>
      <c r="E77" s="116">
        <v>148</v>
      </c>
      <c r="F77" s="116">
        <v>0</v>
      </c>
      <c r="G77" s="116">
        <f t="shared" si="3"/>
        <v>152</v>
      </c>
      <c r="H77" s="114">
        <v>0</v>
      </c>
      <c r="I77" s="114">
        <v>193</v>
      </c>
      <c r="J77" s="117">
        <f t="shared" si="2"/>
        <v>0.78756476683937826</v>
      </c>
      <c r="K77" s="118"/>
    </row>
    <row r="78" spans="1:11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199</v>
      </c>
      <c r="F78" s="22">
        <v>0</v>
      </c>
      <c r="G78" s="22">
        <f t="shared" si="3"/>
        <v>199</v>
      </c>
      <c r="H78" s="20">
        <v>0</v>
      </c>
      <c r="I78" s="20">
        <v>200</v>
      </c>
      <c r="J78" s="23">
        <f t="shared" si="2"/>
        <v>0.995</v>
      </c>
    </row>
    <row r="79" spans="1:11" x14ac:dyDescent="0.25">
      <c r="A79" s="25" t="s">
        <v>209</v>
      </c>
      <c r="B79" s="19" t="s">
        <v>210</v>
      </c>
      <c r="C79" s="20" t="s">
        <v>210</v>
      </c>
      <c r="D79" s="21">
        <v>4</v>
      </c>
      <c r="E79" s="22">
        <v>43</v>
      </c>
      <c r="F79" s="22">
        <v>0</v>
      </c>
      <c r="G79" s="22">
        <f t="shared" si="3"/>
        <v>47</v>
      </c>
      <c r="H79" s="20">
        <v>0</v>
      </c>
      <c r="I79" s="20">
        <v>11</v>
      </c>
      <c r="J79" s="23">
        <f t="shared" si="2"/>
        <v>4.2727272727272725</v>
      </c>
    </row>
    <row r="80" spans="1:11" s="119" customFormat="1" x14ac:dyDescent="0.25">
      <c r="A80" s="112" t="s">
        <v>211</v>
      </c>
      <c r="B80" s="113" t="s">
        <v>212</v>
      </c>
      <c r="C80" s="114" t="s">
        <v>213</v>
      </c>
      <c r="D80" s="115">
        <v>0</v>
      </c>
      <c r="E80" s="116">
        <v>0</v>
      </c>
      <c r="F80" s="116">
        <v>0</v>
      </c>
      <c r="G80" s="116">
        <f t="shared" si="3"/>
        <v>0</v>
      </c>
      <c r="H80" s="114">
        <v>0</v>
      </c>
      <c r="I80" s="114">
        <v>6</v>
      </c>
      <c r="J80" s="117">
        <f t="shared" si="2"/>
        <v>0</v>
      </c>
      <c r="K80" s="118"/>
    </row>
    <row r="81" spans="1:15" s="119" customFormat="1" x14ac:dyDescent="0.25">
      <c r="A81" s="112" t="s">
        <v>214</v>
      </c>
      <c r="B81" s="113" t="s">
        <v>215</v>
      </c>
      <c r="C81" s="114" t="s">
        <v>216</v>
      </c>
      <c r="D81" s="115">
        <v>0</v>
      </c>
      <c r="E81" s="116">
        <v>0</v>
      </c>
      <c r="F81" s="116">
        <v>0</v>
      </c>
      <c r="G81" s="116">
        <f t="shared" si="3"/>
        <v>0</v>
      </c>
      <c r="H81" s="114">
        <v>0</v>
      </c>
      <c r="I81" s="114">
        <v>0</v>
      </c>
      <c r="J81" s="117">
        <v>0</v>
      </c>
      <c r="K81" s="118"/>
    </row>
    <row r="82" spans="1:15" s="119" customFormat="1" x14ac:dyDescent="0.25">
      <c r="A82" s="112" t="s">
        <v>217</v>
      </c>
      <c r="B82" s="113" t="s">
        <v>218</v>
      </c>
      <c r="C82" s="114" t="s">
        <v>218</v>
      </c>
      <c r="D82" s="115">
        <v>0</v>
      </c>
      <c r="E82" s="116">
        <v>0</v>
      </c>
      <c r="F82" s="116">
        <v>0</v>
      </c>
      <c r="G82" s="116">
        <f t="shared" si="3"/>
        <v>0</v>
      </c>
      <c r="H82" s="114">
        <v>0</v>
      </c>
      <c r="I82" s="114">
        <v>1</v>
      </c>
      <c r="J82" s="117">
        <f t="shared" si="2"/>
        <v>0</v>
      </c>
      <c r="K82" s="118"/>
    </row>
    <row r="83" spans="1:15" s="119" customFormat="1" ht="12" customHeight="1" x14ac:dyDescent="0.25">
      <c r="A83" s="112" t="s">
        <v>219</v>
      </c>
      <c r="B83" s="113" t="s">
        <v>218</v>
      </c>
      <c r="C83" s="114" t="s">
        <v>48</v>
      </c>
      <c r="D83" s="115">
        <v>0</v>
      </c>
      <c r="E83" s="116">
        <v>0</v>
      </c>
      <c r="F83" s="116">
        <v>0</v>
      </c>
      <c r="G83" s="116">
        <f t="shared" si="3"/>
        <v>0</v>
      </c>
      <c r="H83" s="114">
        <v>0</v>
      </c>
      <c r="I83" s="114">
        <v>3</v>
      </c>
      <c r="J83" s="117">
        <f t="shared" si="2"/>
        <v>0</v>
      </c>
      <c r="K83" s="118"/>
    </row>
    <row r="84" spans="1:15" s="119" customFormat="1" x14ac:dyDescent="0.25">
      <c r="A84" s="112" t="s">
        <v>220</v>
      </c>
      <c r="B84" s="113" t="s">
        <v>221</v>
      </c>
      <c r="C84" s="114" t="s">
        <v>222</v>
      </c>
      <c r="D84" s="115">
        <v>0</v>
      </c>
      <c r="E84" s="116">
        <v>0</v>
      </c>
      <c r="F84" s="116">
        <v>0</v>
      </c>
      <c r="G84" s="116">
        <f t="shared" si="3"/>
        <v>0</v>
      </c>
      <c r="H84" s="114">
        <v>0</v>
      </c>
      <c r="I84" s="114">
        <v>7</v>
      </c>
      <c r="J84" s="117">
        <f t="shared" si="2"/>
        <v>0</v>
      </c>
      <c r="K84" s="118"/>
    </row>
    <row r="85" spans="1:15" s="119" customFormat="1" x14ac:dyDescent="0.25">
      <c r="A85" s="112" t="s">
        <v>223</v>
      </c>
      <c r="B85" s="113" t="s">
        <v>221</v>
      </c>
      <c r="C85" s="114" t="s">
        <v>224</v>
      </c>
      <c r="D85" s="115">
        <v>1</v>
      </c>
      <c r="E85" s="116">
        <v>13</v>
      </c>
      <c r="F85" s="116">
        <v>0</v>
      </c>
      <c r="G85" s="116">
        <f t="shared" si="3"/>
        <v>14</v>
      </c>
      <c r="H85" s="114">
        <v>1</v>
      </c>
      <c r="I85" s="114">
        <v>0</v>
      </c>
      <c r="J85" s="117">
        <v>0</v>
      </c>
      <c r="K85" s="118"/>
    </row>
    <row r="86" spans="1:15" s="119" customFormat="1" x14ac:dyDescent="0.25">
      <c r="A86" s="112" t="s">
        <v>225</v>
      </c>
      <c r="B86" s="113" t="s">
        <v>226</v>
      </c>
      <c r="C86" s="114" t="s">
        <v>227</v>
      </c>
      <c r="D86" s="115">
        <v>0</v>
      </c>
      <c r="E86" s="116">
        <v>0</v>
      </c>
      <c r="F86" s="116">
        <v>0</v>
      </c>
      <c r="G86" s="116">
        <f t="shared" si="3"/>
        <v>0</v>
      </c>
      <c r="H86" s="114">
        <v>0</v>
      </c>
      <c r="I86" s="114">
        <v>1</v>
      </c>
      <c r="J86" s="117">
        <f t="shared" si="2"/>
        <v>0</v>
      </c>
      <c r="K86" s="118"/>
    </row>
    <row r="87" spans="1:15" s="119" customFormat="1" x14ac:dyDescent="0.25">
      <c r="A87" s="112" t="s">
        <v>228</v>
      </c>
      <c r="B87" s="113" t="s">
        <v>229</v>
      </c>
      <c r="C87" s="114" t="s">
        <v>230</v>
      </c>
      <c r="D87" s="115">
        <v>0</v>
      </c>
      <c r="E87" s="116">
        <v>4</v>
      </c>
      <c r="F87" s="116">
        <v>0</v>
      </c>
      <c r="G87" s="116">
        <f t="shared" si="3"/>
        <v>4</v>
      </c>
      <c r="H87" s="114">
        <v>0</v>
      </c>
      <c r="I87" s="114">
        <v>39</v>
      </c>
      <c r="J87" s="117">
        <f t="shared" si="2"/>
        <v>0.10256410256410256</v>
      </c>
      <c r="K87" s="118"/>
    </row>
    <row r="88" spans="1:15" s="119" customFormat="1" x14ac:dyDescent="0.25">
      <c r="A88" s="112" t="s">
        <v>231</v>
      </c>
      <c r="B88" s="113" t="s">
        <v>232</v>
      </c>
      <c r="C88" s="114" t="s">
        <v>233</v>
      </c>
      <c r="D88" s="115">
        <v>2</v>
      </c>
      <c r="E88" s="116">
        <v>2</v>
      </c>
      <c r="F88" s="116">
        <v>0</v>
      </c>
      <c r="G88" s="116">
        <f t="shared" si="3"/>
        <v>4</v>
      </c>
      <c r="H88" s="114">
        <v>2</v>
      </c>
      <c r="I88" s="114">
        <v>117</v>
      </c>
      <c r="J88" s="117">
        <f t="shared" si="2"/>
        <v>3.4188034188034191E-2</v>
      </c>
      <c r="K88" s="118"/>
    </row>
    <row r="89" spans="1:15" x14ac:dyDescent="0.25">
      <c r="A89" s="18" t="s">
        <v>234</v>
      </c>
      <c r="B89" s="19" t="s">
        <v>235</v>
      </c>
      <c r="C89" s="20" t="s">
        <v>236</v>
      </c>
      <c r="D89" s="21">
        <v>0</v>
      </c>
      <c r="E89" s="22">
        <v>16</v>
      </c>
      <c r="F89" s="22">
        <v>0</v>
      </c>
      <c r="G89" s="22">
        <f t="shared" si="3"/>
        <v>16</v>
      </c>
      <c r="H89" s="20">
        <v>0</v>
      </c>
      <c r="I89" s="20">
        <v>1</v>
      </c>
      <c r="J89" s="23">
        <f t="shared" si="2"/>
        <v>16</v>
      </c>
    </row>
    <row r="90" spans="1:15" s="119" customFormat="1" x14ac:dyDescent="0.25">
      <c r="A90" s="112" t="s">
        <v>237</v>
      </c>
      <c r="B90" s="113" t="s">
        <v>238</v>
      </c>
      <c r="C90" s="114" t="s">
        <v>239</v>
      </c>
      <c r="D90" s="115">
        <v>0</v>
      </c>
      <c r="E90" s="116">
        <v>0</v>
      </c>
      <c r="F90" s="116">
        <v>0</v>
      </c>
      <c r="G90" s="116">
        <f t="shared" si="3"/>
        <v>0</v>
      </c>
      <c r="H90" s="114">
        <v>0</v>
      </c>
      <c r="I90" s="114">
        <v>4</v>
      </c>
      <c r="J90" s="117">
        <f t="shared" si="2"/>
        <v>0</v>
      </c>
      <c r="K90" s="118"/>
    </row>
    <row r="91" spans="1:15" x14ac:dyDescent="0.25">
      <c r="A91" s="18" t="s">
        <v>240</v>
      </c>
      <c r="B91" s="19" t="s">
        <v>241</v>
      </c>
      <c r="C91" s="20" t="s">
        <v>242</v>
      </c>
      <c r="D91" s="21">
        <v>0</v>
      </c>
      <c r="E91" s="22">
        <v>40</v>
      </c>
      <c r="F91" s="22">
        <v>0</v>
      </c>
      <c r="G91" s="22">
        <f t="shared" si="3"/>
        <v>40</v>
      </c>
      <c r="H91" s="20">
        <v>0</v>
      </c>
      <c r="I91" s="20">
        <v>37</v>
      </c>
      <c r="J91" s="23">
        <f t="shared" si="2"/>
        <v>1.0810810810810811</v>
      </c>
    </row>
    <row r="92" spans="1:15" s="119" customFormat="1" x14ac:dyDescent="0.25">
      <c r="A92" s="112" t="s">
        <v>246</v>
      </c>
      <c r="B92" s="113" t="s">
        <v>244</v>
      </c>
      <c r="C92" s="114" t="s">
        <v>244</v>
      </c>
      <c r="D92" s="115">
        <v>0</v>
      </c>
      <c r="E92" s="116">
        <v>1</v>
      </c>
      <c r="F92" s="116">
        <v>0</v>
      </c>
      <c r="G92" s="116">
        <f t="shared" si="3"/>
        <v>1</v>
      </c>
      <c r="H92" s="114">
        <v>0</v>
      </c>
      <c r="I92" s="114">
        <v>33</v>
      </c>
      <c r="J92" s="117">
        <f t="shared" si="2"/>
        <v>3.0303030303030304E-2</v>
      </c>
      <c r="K92" s="118"/>
    </row>
    <row r="93" spans="1:15" x14ac:dyDescent="0.25">
      <c r="A93" s="18" t="s">
        <v>247</v>
      </c>
      <c r="B93" s="19" t="s">
        <v>248</v>
      </c>
      <c r="C93" s="20" t="s">
        <v>249</v>
      </c>
      <c r="D93" s="21">
        <v>2</v>
      </c>
      <c r="E93" s="22">
        <v>39</v>
      </c>
      <c r="F93" s="22">
        <v>0</v>
      </c>
      <c r="G93" s="22">
        <f t="shared" si="3"/>
        <v>41</v>
      </c>
      <c r="H93" s="20">
        <v>0</v>
      </c>
      <c r="I93" s="20">
        <v>5</v>
      </c>
      <c r="J93" s="23">
        <f t="shared" si="2"/>
        <v>8.1999999999999993</v>
      </c>
    </row>
    <row r="94" spans="1:15" s="119" customFormat="1" x14ac:dyDescent="0.25">
      <c r="A94" s="112" t="s">
        <v>250</v>
      </c>
      <c r="B94" s="113" t="s">
        <v>251</v>
      </c>
      <c r="C94" s="114" t="s">
        <v>252</v>
      </c>
      <c r="D94" s="115">
        <v>3</v>
      </c>
      <c r="E94" s="116">
        <v>11</v>
      </c>
      <c r="F94" s="116">
        <v>0</v>
      </c>
      <c r="G94" s="116">
        <f t="shared" si="3"/>
        <v>14</v>
      </c>
      <c r="H94" s="114">
        <v>0</v>
      </c>
      <c r="I94" s="114">
        <v>38</v>
      </c>
      <c r="J94" s="117">
        <f t="shared" si="2"/>
        <v>0.36842105263157893</v>
      </c>
      <c r="K94" s="118"/>
    </row>
    <row r="95" spans="1:15" s="119" customFormat="1" x14ac:dyDescent="0.25">
      <c r="A95" s="112" t="s">
        <v>253</v>
      </c>
      <c r="B95" s="113" t="s">
        <v>254</v>
      </c>
      <c r="C95" s="114" t="s">
        <v>255</v>
      </c>
      <c r="D95" s="115">
        <v>0</v>
      </c>
      <c r="E95" s="116">
        <v>0</v>
      </c>
      <c r="F95" s="116">
        <v>0</v>
      </c>
      <c r="G95" s="116">
        <f t="shared" si="3"/>
        <v>0</v>
      </c>
      <c r="H95" s="114">
        <v>0</v>
      </c>
      <c r="I95" s="114">
        <v>3</v>
      </c>
      <c r="J95" s="117">
        <f t="shared" si="2"/>
        <v>0</v>
      </c>
      <c r="K95" s="118"/>
    </row>
    <row r="96" spans="1:15" s="119" customFormat="1" x14ac:dyDescent="0.25">
      <c r="A96" s="112" t="s">
        <v>256</v>
      </c>
      <c r="B96" s="113" t="s">
        <v>257</v>
      </c>
      <c r="C96" s="114" t="s">
        <v>258</v>
      </c>
      <c r="D96" s="115">
        <v>0</v>
      </c>
      <c r="E96" s="116">
        <v>0</v>
      </c>
      <c r="F96" s="116">
        <v>0</v>
      </c>
      <c r="G96" s="116">
        <f t="shared" si="3"/>
        <v>0</v>
      </c>
      <c r="H96" s="114">
        <v>0</v>
      </c>
      <c r="I96" s="114">
        <v>0</v>
      </c>
      <c r="J96" s="117">
        <v>0</v>
      </c>
      <c r="K96" s="118"/>
      <c r="O96" s="119" t="s">
        <v>88</v>
      </c>
    </row>
    <row r="97" spans="1:11" x14ac:dyDescent="0.25">
      <c r="A97" s="18" t="s">
        <v>259</v>
      </c>
      <c r="B97" s="19" t="s">
        <v>260</v>
      </c>
      <c r="C97" s="20" t="s">
        <v>261</v>
      </c>
      <c r="D97" s="21">
        <v>8</v>
      </c>
      <c r="E97" s="22">
        <v>176</v>
      </c>
      <c r="F97" s="22">
        <v>1</v>
      </c>
      <c r="G97" s="22">
        <f t="shared" si="3"/>
        <v>185</v>
      </c>
      <c r="H97" s="20">
        <v>1</v>
      </c>
      <c r="I97" s="103">
        <v>180</v>
      </c>
      <c r="J97" s="23">
        <f t="shared" si="2"/>
        <v>1.0277777777777777</v>
      </c>
    </row>
    <row r="98" spans="1:11" x14ac:dyDescent="0.25">
      <c r="A98" s="38" t="s">
        <v>488</v>
      </c>
      <c r="B98" s="17" t="s">
        <v>260</v>
      </c>
      <c r="C98" s="43" t="s">
        <v>490</v>
      </c>
      <c r="D98" s="21">
        <v>0</v>
      </c>
      <c r="E98" s="22">
        <v>6</v>
      </c>
      <c r="F98" s="22">
        <v>0</v>
      </c>
      <c r="G98" s="22">
        <f t="shared" si="3"/>
        <v>6</v>
      </c>
      <c r="H98" s="20">
        <v>0</v>
      </c>
      <c r="I98" s="20">
        <v>1</v>
      </c>
      <c r="J98" s="23">
        <f t="shared" si="2"/>
        <v>6</v>
      </c>
    </row>
    <row r="99" spans="1:11" x14ac:dyDescent="0.25">
      <c r="A99" s="18" t="s">
        <v>262</v>
      </c>
      <c r="B99" s="19" t="s">
        <v>260</v>
      </c>
      <c r="C99" s="20" t="s">
        <v>263</v>
      </c>
      <c r="D99" s="21">
        <v>0</v>
      </c>
      <c r="E99" s="22">
        <v>338</v>
      </c>
      <c r="F99" s="22">
        <v>0</v>
      </c>
      <c r="G99" s="22">
        <f t="shared" si="3"/>
        <v>338</v>
      </c>
      <c r="H99" s="20">
        <v>0</v>
      </c>
      <c r="I99" s="20">
        <v>341</v>
      </c>
      <c r="J99" s="23">
        <f t="shared" si="2"/>
        <v>0.99120234604105573</v>
      </c>
    </row>
    <row r="100" spans="1:11" s="119" customFormat="1" x14ac:dyDescent="0.25">
      <c r="A100" s="112" t="s">
        <v>264</v>
      </c>
      <c r="B100" s="113" t="s">
        <v>260</v>
      </c>
      <c r="C100" s="114" t="s">
        <v>265</v>
      </c>
      <c r="D100" s="115">
        <v>1</v>
      </c>
      <c r="E100" s="116">
        <v>15</v>
      </c>
      <c r="F100" s="116">
        <v>0</v>
      </c>
      <c r="G100" s="116">
        <f t="shared" si="3"/>
        <v>16</v>
      </c>
      <c r="H100" s="114">
        <v>0</v>
      </c>
      <c r="I100" s="114">
        <v>21</v>
      </c>
      <c r="J100" s="117">
        <f t="shared" si="2"/>
        <v>0.76190476190476186</v>
      </c>
      <c r="K100" s="118"/>
    </row>
    <row r="101" spans="1:11" x14ac:dyDescent="0.25">
      <c r="A101" s="18" t="s">
        <v>266</v>
      </c>
      <c r="B101" s="19" t="s">
        <v>260</v>
      </c>
      <c r="C101" s="20" t="s">
        <v>267</v>
      </c>
      <c r="D101" s="21">
        <v>15</v>
      </c>
      <c r="E101" s="22">
        <v>256</v>
      </c>
      <c r="F101" s="22">
        <v>0</v>
      </c>
      <c r="G101" s="22">
        <f t="shared" si="3"/>
        <v>271</v>
      </c>
      <c r="H101" s="20">
        <v>0</v>
      </c>
      <c r="I101" s="20">
        <v>299</v>
      </c>
      <c r="J101" s="23">
        <f t="shared" si="2"/>
        <v>0.90635451505016718</v>
      </c>
    </row>
    <row r="102" spans="1:11" s="119" customFormat="1" x14ac:dyDescent="0.25">
      <c r="A102" s="112" t="s">
        <v>268</v>
      </c>
      <c r="B102" s="113" t="s">
        <v>260</v>
      </c>
      <c r="C102" s="114" t="s">
        <v>269</v>
      </c>
      <c r="D102" s="115">
        <v>3</v>
      </c>
      <c r="E102" s="116">
        <v>43</v>
      </c>
      <c r="F102" s="116">
        <v>0</v>
      </c>
      <c r="G102" s="116">
        <f t="shared" si="3"/>
        <v>46</v>
      </c>
      <c r="H102" s="114">
        <v>0</v>
      </c>
      <c r="I102" s="114">
        <v>63</v>
      </c>
      <c r="J102" s="117">
        <f t="shared" si="2"/>
        <v>0.73015873015873012</v>
      </c>
      <c r="K102" s="118"/>
    </row>
    <row r="103" spans="1:11" x14ac:dyDescent="0.25">
      <c r="A103" s="18" t="s">
        <v>270</v>
      </c>
      <c r="B103" s="19" t="s">
        <v>260</v>
      </c>
      <c r="C103" s="20" t="s">
        <v>271</v>
      </c>
      <c r="D103" s="21">
        <v>6</v>
      </c>
      <c r="E103" s="22">
        <v>103</v>
      </c>
      <c r="F103" s="22">
        <v>0</v>
      </c>
      <c r="G103" s="22">
        <f t="shared" si="3"/>
        <v>109</v>
      </c>
      <c r="H103" s="20">
        <v>0</v>
      </c>
      <c r="I103" s="20">
        <v>97</v>
      </c>
      <c r="J103" s="23">
        <f t="shared" si="2"/>
        <v>1.1237113402061856</v>
      </c>
    </row>
    <row r="104" spans="1:11" x14ac:dyDescent="0.25">
      <c r="A104" s="18" t="s">
        <v>272</v>
      </c>
      <c r="B104" s="19" t="s">
        <v>260</v>
      </c>
      <c r="C104" s="20" t="s">
        <v>273</v>
      </c>
      <c r="D104" s="21">
        <v>6</v>
      </c>
      <c r="E104" s="22">
        <v>49</v>
      </c>
      <c r="F104" s="22">
        <v>0</v>
      </c>
      <c r="G104" s="22">
        <f t="shared" si="3"/>
        <v>55</v>
      </c>
      <c r="H104" s="20">
        <v>0</v>
      </c>
      <c r="I104" s="20">
        <v>67</v>
      </c>
      <c r="J104" s="23">
        <f t="shared" si="2"/>
        <v>0.82089552238805974</v>
      </c>
    </row>
    <row r="105" spans="1:11" x14ac:dyDescent="0.25">
      <c r="A105" s="18" t="s">
        <v>274</v>
      </c>
      <c r="B105" s="19" t="s">
        <v>260</v>
      </c>
      <c r="C105" s="20" t="s">
        <v>275</v>
      </c>
      <c r="D105" s="17">
        <v>3</v>
      </c>
      <c r="E105" s="22">
        <v>240</v>
      </c>
      <c r="F105" s="22">
        <v>0</v>
      </c>
      <c r="G105" s="22">
        <f t="shared" si="3"/>
        <v>243</v>
      </c>
      <c r="H105" s="20">
        <v>0</v>
      </c>
      <c r="I105" s="20">
        <v>297</v>
      </c>
      <c r="J105" s="23">
        <f t="shared" si="2"/>
        <v>0.81818181818181823</v>
      </c>
    </row>
    <row r="106" spans="1:11" x14ac:dyDescent="0.25">
      <c r="A106" s="18" t="s">
        <v>276</v>
      </c>
      <c r="B106" s="19" t="s">
        <v>260</v>
      </c>
      <c r="C106" s="20" t="s">
        <v>277</v>
      </c>
      <c r="D106" s="21">
        <v>0</v>
      </c>
      <c r="E106" s="22">
        <v>215</v>
      </c>
      <c r="F106" s="22">
        <v>0</v>
      </c>
      <c r="G106" s="22">
        <f t="shared" si="3"/>
        <v>215</v>
      </c>
      <c r="H106" s="20">
        <v>0</v>
      </c>
      <c r="I106" s="20">
        <v>251</v>
      </c>
      <c r="J106" s="23">
        <f t="shared" si="2"/>
        <v>0.85657370517928288</v>
      </c>
    </row>
    <row r="107" spans="1:11" x14ac:dyDescent="0.25">
      <c r="A107" s="18" t="s">
        <v>298</v>
      </c>
      <c r="B107" s="19" t="s">
        <v>260</v>
      </c>
      <c r="C107" s="20" t="s">
        <v>431</v>
      </c>
      <c r="D107" s="21">
        <v>1</v>
      </c>
      <c r="E107" s="22">
        <v>97</v>
      </c>
      <c r="F107" s="22">
        <v>0</v>
      </c>
      <c r="G107" s="22">
        <f t="shared" si="3"/>
        <v>98</v>
      </c>
      <c r="H107" s="20">
        <v>0</v>
      </c>
      <c r="I107" s="20">
        <v>107</v>
      </c>
      <c r="J107" s="23">
        <f t="shared" si="2"/>
        <v>0.91588785046728971</v>
      </c>
    </row>
    <row r="108" spans="1:11" s="119" customFormat="1" x14ac:dyDescent="0.25">
      <c r="A108" s="121" t="s">
        <v>462</v>
      </c>
      <c r="B108" s="119" t="s">
        <v>260</v>
      </c>
      <c r="C108" s="122" t="s">
        <v>461</v>
      </c>
      <c r="D108" s="115">
        <v>1</v>
      </c>
      <c r="E108" s="116">
        <v>154</v>
      </c>
      <c r="F108" s="116">
        <v>0</v>
      </c>
      <c r="G108" s="116">
        <f t="shared" si="3"/>
        <v>155</v>
      </c>
      <c r="H108" s="114">
        <v>0</v>
      </c>
      <c r="I108" s="114">
        <v>197</v>
      </c>
      <c r="J108" s="117">
        <f t="shared" si="2"/>
        <v>0.78680203045685282</v>
      </c>
      <c r="K108" s="118"/>
    </row>
    <row r="109" spans="1:11" s="119" customFormat="1" x14ac:dyDescent="0.25">
      <c r="A109" s="112" t="s">
        <v>278</v>
      </c>
      <c r="B109" s="113" t="s">
        <v>279</v>
      </c>
      <c r="C109" s="114" t="s">
        <v>279</v>
      </c>
      <c r="D109" s="115">
        <v>0</v>
      </c>
      <c r="E109" s="116">
        <v>11</v>
      </c>
      <c r="F109" s="116">
        <v>0</v>
      </c>
      <c r="G109" s="116">
        <f t="shared" si="3"/>
        <v>11</v>
      </c>
      <c r="H109" s="114">
        <v>0</v>
      </c>
      <c r="I109" s="114">
        <v>17</v>
      </c>
      <c r="J109" s="117">
        <f t="shared" si="2"/>
        <v>0.6470588235294118</v>
      </c>
      <c r="K109" s="118"/>
    </row>
    <row r="110" spans="1:11" x14ac:dyDescent="0.25">
      <c r="A110" s="18" t="s">
        <v>280</v>
      </c>
      <c r="B110" s="19" t="s">
        <v>279</v>
      </c>
      <c r="C110" s="20" t="s">
        <v>281</v>
      </c>
      <c r="D110" s="21">
        <v>0</v>
      </c>
      <c r="E110" s="22">
        <v>16</v>
      </c>
      <c r="F110" s="22">
        <v>0</v>
      </c>
      <c r="G110" s="22">
        <f t="shared" si="3"/>
        <v>16</v>
      </c>
      <c r="H110" s="20">
        <v>0</v>
      </c>
      <c r="I110" s="20">
        <v>18</v>
      </c>
      <c r="J110" s="23">
        <f t="shared" si="2"/>
        <v>0.88888888888888884</v>
      </c>
    </row>
    <row r="111" spans="1:11" s="119" customFormat="1" x14ac:dyDescent="0.25">
      <c r="A111" s="112" t="s">
        <v>282</v>
      </c>
      <c r="B111" s="113" t="s">
        <v>283</v>
      </c>
      <c r="C111" s="114" t="s">
        <v>284</v>
      </c>
      <c r="D111" s="115">
        <v>1</v>
      </c>
      <c r="E111" s="116">
        <v>16</v>
      </c>
      <c r="F111" s="116">
        <v>0</v>
      </c>
      <c r="G111" s="116">
        <f t="shared" si="3"/>
        <v>17</v>
      </c>
      <c r="H111" s="114">
        <v>0</v>
      </c>
      <c r="I111" s="114">
        <v>28</v>
      </c>
      <c r="J111" s="117">
        <f t="shared" si="2"/>
        <v>0.6071428571428571</v>
      </c>
      <c r="K111" s="118"/>
    </row>
    <row r="112" spans="1:11" x14ac:dyDescent="0.25">
      <c r="A112" s="18" t="s">
        <v>285</v>
      </c>
      <c r="B112" s="19" t="s">
        <v>286</v>
      </c>
      <c r="C112" s="20" t="s">
        <v>287</v>
      </c>
      <c r="D112" s="21">
        <v>19</v>
      </c>
      <c r="E112" s="22">
        <v>0</v>
      </c>
      <c r="F112" s="22">
        <v>0</v>
      </c>
      <c r="G112" s="22">
        <f t="shared" si="3"/>
        <v>19</v>
      </c>
      <c r="H112" s="20">
        <v>0</v>
      </c>
      <c r="I112" s="20">
        <v>7</v>
      </c>
      <c r="J112" s="23">
        <f t="shared" si="2"/>
        <v>2.7142857142857144</v>
      </c>
    </row>
    <row r="113" spans="1:14" s="119" customFormat="1" x14ac:dyDescent="0.25">
      <c r="A113" s="123" t="s">
        <v>288</v>
      </c>
      <c r="B113" s="116" t="s">
        <v>289</v>
      </c>
      <c r="C113" s="114" t="s">
        <v>289</v>
      </c>
      <c r="D113" s="115">
        <v>0</v>
      </c>
      <c r="E113" s="116">
        <v>0</v>
      </c>
      <c r="F113" s="116">
        <v>0</v>
      </c>
      <c r="G113" s="116">
        <f t="shared" si="3"/>
        <v>0</v>
      </c>
      <c r="H113" s="114">
        <v>0</v>
      </c>
      <c r="I113" s="114">
        <v>0</v>
      </c>
      <c r="J113" s="124">
        <v>0</v>
      </c>
      <c r="K113" s="118"/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>
        <v>49</v>
      </c>
      <c r="E114" s="27">
        <v>1315</v>
      </c>
      <c r="F114" s="27">
        <v>0</v>
      </c>
      <c r="G114" s="27">
        <f t="shared" si="3"/>
        <v>1364</v>
      </c>
      <c r="H114" s="28">
        <v>0</v>
      </c>
      <c r="I114" s="28">
        <v>1297</v>
      </c>
      <c r="J114" s="85">
        <f>G114/I114</f>
        <v>1.0516576715497301</v>
      </c>
    </row>
    <row r="115" spans="1:14" ht="13.8" thickTop="1" x14ac:dyDescent="0.25">
      <c r="A115" s="31" t="s">
        <v>290</v>
      </c>
      <c r="B115" s="22"/>
      <c r="C115" s="20"/>
      <c r="D115" s="21">
        <f>SUM(D3:D114)</f>
        <v>298</v>
      </c>
      <c r="E115" s="22">
        <f>SUM(E3:E114)</f>
        <v>6503</v>
      </c>
      <c r="F115" s="22">
        <f>SUM(F3:F114)</f>
        <v>18</v>
      </c>
      <c r="G115" s="97">
        <f>D115+E115+F115</f>
        <v>6819</v>
      </c>
      <c r="H115" s="32">
        <f>SUM(H3:H114)</f>
        <v>29</v>
      </c>
      <c r="I115" s="32">
        <f>SUM(I3:I114)</f>
        <v>8858</v>
      </c>
      <c r="J115" s="23">
        <f t="shared" si="2"/>
        <v>0.76981259878076314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autoFilter ref="D1:D136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C12" sqref="C12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35">
        <v>44470</v>
      </c>
      <c r="E1" s="136"/>
      <c r="F1" s="136"/>
      <c r="G1" s="136"/>
      <c r="H1" s="136"/>
      <c r="I1" s="137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516</v>
      </c>
      <c r="I2" s="14" t="s">
        <v>8</v>
      </c>
      <c r="J2" s="15" t="s">
        <v>9</v>
      </c>
      <c r="K2" s="16"/>
    </row>
    <row r="3" spans="1:11" s="119" customFormat="1" x14ac:dyDescent="0.25">
      <c r="A3" s="112" t="s">
        <v>10</v>
      </c>
      <c r="B3" s="113" t="s">
        <v>11</v>
      </c>
      <c r="C3" s="114" t="s">
        <v>12</v>
      </c>
      <c r="D3" s="115">
        <v>2</v>
      </c>
      <c r="E3" s="116">
        <v>9</v>
      </c>
      <c r="F3" s="116">
        <v>0</v>
      </c>
      <c r="G3" s="116">
        <f>SUM(D3:F3)</f>
        <v>11</v>
      </c>
      <c r="H3" s="114">
        <v>2</v>
      </c>
      <c r="I3" s="114">
        <v>17</v>
      </c>
      <c r="J3" s="117">
        <f t="shared" ref="J3:J34" si="0">G3/I3</f>
        <v>0.6470588235294118</v>
      </c>
      <c r="K3" s="118"/>
    </row>
    <row r="4" spans="1:11" s="119" customFormat="1" x14ac:dyDescent="0.25">
      <c r="A4" s="112" t="s">
        <v>13</v>
      </c>
      <c r="B4" s="113" t="s">
        <v>14</v>
      </c>
      <c r="C4" s="114" t="s">
        <v>14</v>
      </c>
      <c r="D4" s="115">
        <v>1</v>
      </c>
      <c r="E4" s="116">
        <v>0</v>
      </c>
      <c r="F4" s="116">
        <v>0</v>
      </c>
      <c r="G4" s="116">
        <f t="shared" ref="G4:G67" si="1">SUM(D4:F4)</f>
        <v>1</v>
      </c>
      <c r="H4" s="114">
        <v>1</v>
      </c>
      <c r="I4" s="114">
        <v>3</v>
      </c>
      <c r="J4" s="117">
        <f t="shared" si="0"/>
        <v>0.33333333333333331</v>
      </c>
      <c r="K4" s="118"/>
    </row>
    <row r="5" spans="1:11" s="119" customFormat="1" x14ac:dyDescent="0.25">
      <c r="A5" s="112" t="s">
        <v>15</v>
      </c>
      <c r="B5" s="113" t="s">
        <v>16</v>
      </c>
      <c r="C5" s="114" t="s">
        <v>16</v>
      </c>
      <c r="D5" s="115">
        <v>0</v>
      </c>
      <c r="E5" s="116">
        <v>0</v>
      </c>
      <c r="F5" s="116">
        <v>0</v>
      </c>
      <c r="G5" s="116">
        <f t="shared" si="1"/>
        <v>0</v>
      </c>
      <c r="H5" s="114">
        <v>0</v>
      </c>
      <c r="I5" s="114">
        <v>0</v>
      </c>
      <c r="J5" s="117">
        <v>0</v>
      </c>
      <c r="K5" s="118"/>
    </row>
    <row r="6" spans="1:11" s="119" customFormat="1" x14ac:dyDescent="0.25">
      <c r="A6" s="112" t="s">
        <v>17</v>
      </c>
      <c r="B6" s="113" t="s">
        <v>18</v>
      </c>
      <c r="C6" s="114" t="s">
        <v>19</v>
      </c>
      <c r="D6" s="115">
        <v>0</v>
      </c>
      <c r="E6" s="116">
        <v>0</v>
      </c>
      <c r="F6" s="116">
        <v>0</v>
      </c>
      <c r="G6" s="116">
        <f t="shared" si="1"/>
        <v>0</v>
      </c>
      <c r="H6" s="114">
        <v>0</v>
      </c>
      <c r="I6" s="114">
        <v>0</v>
      </c>
      <c r="J6" s="117">
        <v>0</v>
      </c>
      <c r="K6" s="118"/>
    </row>
    <row r="7" spans="1:11" s="119" customFormat="1" x14ac:dyDescent="0.25">
      <c r="A7" s="112" t="s">
        <v>20</v>
      </c>
      <c r="B7" s="113" t="s">
        <v>18</v>
      </c>
      <c r="C7" s="114" t="s">
        <v>21</v>
      </c>
      <c r="D7" s="115">
        <v>0</v>
      </c>
      <c r="E7" s="116">
        <v>0</v>
      </c>
      <c r="F7" s="116">
        <v>0</v>
      </c>
      <c r="G7" s="116">
        <f t="shared" si="1"/>
        <v>0</v>
      </c>
      <c r="H7" s="114">
        <v>0</v>
      </c>
      <c r="I7" s="114">
        <v>0</v>
      </c>
      <c r="J7" s="117">
        <v>0</v>
      </c>
      <c r="K7" s="118"/>
    </row>
    <row r="8" spans="1:11" s="119" customFormat="1" x14ac:dyDescent="0.25">
      <c r="A8" s="112" t="s">
        <v>22</v>
      </c>
      <c r="B8" s="113" t="s">
        <v>23</v>
      </c>
      <c r="C8" s="114" t="s">
        <v>24</v>
      </c>
      <c r="D8" s="115">
        <v>0</v>
      </c>
      <c r="E8" s="116">
        <v>4</v>
      </c>
      <c r="F8" s="116">
        <v>0</v>
      </c>
      <c r="G8" s="116">
        <f t="shared" si="1"/>
        <v>4</v>
      </c>
      <c r="H8" s="114">
        <v>0</v>
      </c>
      <c r="I8" s="114">
        <v>16</v>
      </c>
      <c r="J8" s="117">
        <f t="shared" si="0"/>
        <v>0.25</v>
      </c>
      <c r="K8" s="118"/>
    </row>
    <row r="9" spans="1:11" x14ac:dyDescent="0.25">
      <c r="A9" s="18" t="s">
        <v>25</v>
      </c>
      <c r="B9" s="19" t="s">
        <v>26</v>
      </c>
      <c r="C9" s="20" t="s">
        <v>27</v>
      </c>
      <c r="D9" s="21">
        <v>10</v>
      </c>
      <c r="E9" s="22">
        <v>68</v>
      </c>
      <c r="F9" s="22">
        <v>0</v>
      </c>
      <c r="G9" s="22">
        <f t="shared" si="1"/>
        <v>78</v>
      </c>
      <c r="H9" s="20">
        <v>10</v>
      </c>
      <c r="I9" s="20">
        <v>18</v>
      </c>
      <c r="J9" s="23">
        <f t="shared" si="0"/>
        <v>4.333333333333333</v>
      </c>
    </row>
    <row r="10" spans="1:11" s="119" customFormat="1" x14ac:dyDescent="0.25">
      <c r="A10" s="112" t="s">
        <v>28</v>
      </c>
      <c r="B10" s="113" t="s">
        <v>29</v>
      </c>
      <c r="C10" s="114" t="s">
        <v>30</v>
      </c>
      <c r="D10" s="115">
        <v>0</v>
      </c>
      <c r="E10" s="116">
        <v>0</v>
      </c>
      <c r="F10" s="116">
        <v>0</v>
      </c>
      <c r="G10" s="116">
        <f t="shared" si="1"/>
        <v>0</v>
      </c>
      <c r="H10" s="114">
        <v>0</v>
      </c>
      <c r="I10" s="114">
        <v>0</v>
      </c>
      <c r="J10" s="117">
        <v>0</v>
      </c>
      <c r="K10" s="118"/>
    </row>
    <row r="11" spans="1:11" s="119" customFormat="1" x14ac:dyDescent="0.25">
      <c r="A11" s="112" t="s">
        <v>31</v>
      </c>
      <c r="B11" s="113" t="s">
        <v>32</v>
      </c>
      <c r="C11" s="114" t="s">
        <v>33</v>
      </c>
      <c r="D11" s="115">
        <v>1</v>
      </c>
      <c r="E11" s="116">
        <v>27</v>
      </c>
      <c r="F11" s="116">
        <v>0</v>
      </c>
      <c r="G11" s="116">
        <f t="shared" si="1"/>
        <v>28</v>
      </c>
      <c r="H11" s="114">
        <v>1</v>
      </c>
      <c r="I11" s="114">
        <v>38</v>
      </c>
      <c r="J11" s="117">
        <f t="shared" si="0"/>
        <v>0.73684210526315785</v>
      </c>
      <c r="K11" s="118"/>
    </row>
    <row r="12" spans="1:11" s="119" customFormat="1" x14ac:dyDescent="0.25">
      <c r="A12" s="112" t="s">
        <v>34</v>
      </c>
      <c r="B12" s="113" t="s">
        <v>32</v>
      </c>
      <c r="C12" s="114" t="s">
        <v>35</v>
      </c>
      <c r="D12" s="115">
        <v>3</v>
      </c>
      <c r="E12" s="116">
        <v>14</v>
      </c>
      <c r="F12" s="116">
        <v>0</v>
      </c>
      <c r="G12" s="116">
        <f t="shared" si="1"/>
        <v>17</v>
      </c>
      <c r="H12" s="114">
        <v>2</v>
      </c>
      <c r="I12" s="114">
        <v>181</v>
      </c>
      <c r="J12" s="117">
        <f t="shared" si="0"/>
        <v>9.3922651933701654E-2</v>
      </c>
      <c r="K12" s="118"/>
    </row>
    <row r="13" spans="1:11" s="119" customFormat="1" x14ac:dyDescent="0.25">
      <c r="A13" s="112" t="s">
        <v>36</v>
      </c>
      <c r="B13" s="113" t="s">
        <v>37</v>
      </c>
      <c r="C13" s="114" t="s">
        <v>38</v>
      </c>
      <c r="D13" s="115">
        <v>0</v>
      </c>
      <c r="E13" s="116">
        <v>1</v>
      </c>
      <c r="F13" s="116">
        <v>0</v>
      </c>
      <c r="G13" s="116">
        <f t="shared" si="1"/>
        <v>1</v>
      </c>
      <c r="H13" s="114">
        <v>0</v>
      </c>
      <c r="I13" s="114">
        <v>12</v>
      </c>
      <c r="J13" s="117">
        <f t="shared" si="0"/>
        <v>8.3333333333333329E-2</v>
      </c>
      <c r="K13" s="118"/>
    </row>
    <row r="14" spans="1:11" s="119" customFormat="1" x14ac:dyDescent="0.25">
      <c r="A14" s="112" t="s">
        <v>39</v>
      </c>
      <c r="B14" s="113" t="s">
        <v>37</v>
      </c>
      <c r="C14" s="114" t="s">
        <v>40</v>
      </c>
      <c r="D14" s="115">
        <v>0</v>
      </c>
      <c r="E14" s="116">
        <v>0</v>
      </c>
      <c r="F14" s="116">
        <v>0</v>
      </c>
      <c r="G14" s="116">
        <f t="shared" si="1"/>
        <v>0</v>
      </c>
      <c r="H14" s="114">
        <v>0</v>
      </c>
      <c r="I14" s="114">
        <v>4</v>
      </c>
      <c r="J14" s="117">
        <f t="shared" si="0"/>
        <v>0</v>
      </c>
      <c r="K14" s="118"/>
    </row>
    <row r="15" spans="1:11" x14ac:dyDescent="0.25">
      <c r="A15" s="18" t="s">
        <v>41</v>
      </c>
      <c r="B15" s="19" t="s">
        <v>42</v>
      </c>
      <c r="C15" s="20" t="s">
        <v>43</v>
      </c>
      <c r="D15" s="21">
        <v>6</v>
      </c>
      <c r="E15" s="22">
        <v>28</v>
      </c>
      <c r="F15" s="22">
        <v>0</v>
      </c>
      <c r="G15" s="22">
        <f t="shared" si="1"/>
        <v>34</v>
      </c>
      <c r="H15" s="20">
        <v>0</v>
      </c>
      <c r="I15" s="20">
        <v>33</v>
      </c>
      <c r="J15" s="23">
        <f t="shared" si="0"/>
        <v>1.0303030303030303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>
        <v>5</v>
      </c>
      <c r="E16" s="22">
        <v>25</v>
      </c>
      <c r="F16" s="22">
        <v>0</v>
      </c>
      <c r="G16" s="22">
        <f t="shared" si="1"/>
        <v>30</v>
      </c>
      <c r="H16" s="20">
        <v>5</v>
      </c>
      <c r="I16" s="20">
        <v>11</v>
      </c>
      <c r="J16" s="23">
        <f t="shared" si="0"/>
        <v>2.7272727272727271</v>
      </c>
    </row>
    <row r="17" spans="1:22" s="119" customFormat="1" x14ac:dyDescent="0.25">
      <c r="A17" s="112" t="s">
        <v>47</v>
      </c>
      <c r="B17" s="113" t="s">
        <v>48</v>
      </c>
      <c r="C17" s="114" t="s">
        <v>49</v>
      </c>
      <c r="D17" s="115">
        <v>6</v>
      </c>
      <c r="E17" s="116">
        <v>120</v>
      </c>
      <c r="F17" s="116">
        <v>0</v>
      </c>
      <c r="G17" s="116">
        <f t="shared" si="1"/>
        <v>126</v>
      </c>
      <c r="H17" s="114">
        <v>0</v>
      </c>
      <c r="I17" s="114">
        <v>185</v>
      </c>
      <c r="J17" s="117">
        <f t="shared" si="0"/>
        <v>0.68108108108108112</v>
      </c>
      <c r="K17" s="118"/>
    </row>
    <row r="18" spans="1:22" x14ac:dyDescent="0.25">
      <c r="A18" s="18" t="s">
        <v>50</v>
      </c>
      <c r="B18" s="19" t="s">
        <v>48</v>
      </c>
      <c r="C18" s="20" t="s">
        <v>51</v>
      </c>
      <c r="D18" s="21">
        <v>1</v>
      </c>
      <c r="E18" s="22">
        <v>136</v>
      </c>
      <c r="F18" s="22">
        <v>0</v>
      </c>
      <c r="G18" s="22">
        <f t="shared" si="1"/>
        <v>137</v>
      </c>
      <c r="H18" s="20">
        <v>0</v>
      </c>
      <c r="I18" s="20">
        <v>79</v>
      </c>
      <c r="J18" s="23">
        <f t="shared" si="0"/>
        <v>1.7341772151898733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>
        <v>0</v>
      </c>
      <c r="E19" s="22">
        <v>10</v>
      </c>
      <c r="F19" s="22">
        <v>0</v>
      </c>
      <c r="G19" s="22">
        <f t="shared" si="1"/>
        <v>10</v>
      </c>
      <c r="H19" s="20">
        <v>0</v>
      </c>
      <c r="I19" s="20">
        <v>10</v>
      </c>
      <c r="J19" s="23">
        <f t="shared" si="0"/>
        <v>1</v>
      </c>
    </row>
    <row r="20" spans="1:22" s="119" customFormat="1" x14ac:dyDescent="0.25">
      <c r="A20" s="112" t="s">
        <v>55</v>
      </c>
      <c r="B20" s="113" t="s">
        <v>56</v>
      </c>
      <c r="C20" s="114" t="s">
        <v>57</v>
      </c>
      <c r="D20" s="115">
        <v>5</v>
      </c>
      <c r="E20" s="116">
        <v>24</v>
      </c>
      <c r="F20" s="116">
        <v>0</v>
      </c>
      <c r="G20" s="116">
        <f t="shared" si="1"/>
        <v>29</v>
      </c>
      <c r="H20" s="114">
        <v>4</v>
      </c>
      <c r="I20" s="114">
        <v>66</v>
      </c>
      <c r="J20" s="117">
        <f t="shared" si="0"/>
        <v>0.43939393939393939</v>
      </c>
      <c r="K20" s="118"/>
    </row>
    <row r="21" spans="1:22" s="119" customFormat="1" x14ac:dyDescent="0.25">
      <c r="A21" s="112" t="s">
        <v>58</v>
      </c>
      <c r="B21" s="113" t="s">
        <v>56</v>
      </c>
      <c r="C21" s="114" t="s">
        <v>59</v>
      </c>
      <c r="D21" s="115">
        <v>0</v>
      </c>
      <c r="E21" s="116">
        <v>0</v>
      </c>
      <c r="F21" s="116">
        <v>0</v>
      </c>
      <c r="G21" s="116">
        <f t="shared" si="1"/>
        <v>0</v>
      </c>
      <c r="H21" s="114">
        <v>0</v>
      </c>
      <c r="I21" s="114">
        <v>0</v>
      </c>
      <c r="J21" s="117">
        <v>0</v>
      </c>
      <c r="K21" s="118"/>
    </row>
    <row r="22" spans="1:22" x14ac:dyDescent="0.25">
      <c r="A22" s="18" t="s">
        <v>60</v>
      </c>
      <c r="B22" s="19" t="s">
        <v>61</v>
      </c>
      <c r="C22" s="20" t="s">
        <v>62</v>
      </c>
      <c r="D22" s="21">
        <v>0</v>
      </c>
      <c r="E22" s="22">
        <v>1</v>
      </c>
      <c r="F22" s="22">
        <v>0</v>
      </c>
      <c r="G22" s="22">
        <f t="shared" si="1"/>
        <v>1</v>
      </c>
      <c r="H22" s="20">
        <v>0</v>
      </c>
      <c r="I22" s="20">
        <v>1</v>
      </c>
      <c r="J22" s="23">
        <f t="shared" si="0"/>
        <v>1</v>
      </c>
    </row>
    <row r="23" spans="1:22" s="119" customFormat="1" x14ac:dyDescent="0.25">
      <c r="A23" s="112" t="s">
        <v>63</v>
      </c>
      <c r="B23" s="113" t="s">
        <v>64</v>
      </c>
      <c r="C23" s="114" t="s">
        <v>65</v>
      </c>
      <c r="D23" s="115">
        <v>0</v>
      </c>
      <c r="E23" s="116">
        <v>18</v>
      </c>
      <c r="F23" s="116">
        <v>0</v>
      </c>
      <c r="G23" s="116">
        <f t="shared" si="1"/>
        <v>18</v>
      </c>
      <c r="H23" s="114">
        <v>0</v>
      </c>
      <c r="I23" s="114">
        <v>25</v>
      </c>
      <c r="J23" s="117">
        <f t="shared" si="0"/>
        <v>0.72</v>
      </c>
      <c r="K23" s="118"/>
    </row>
    <row r="24" spans="1:22" s="119" customFormat="1" x14ac:dyDescent="0.25">
      <c r="A24" s="112" t="s">
        <v>66</v>
      </c>
      <c r="B24" s="113" t="s">
        <v>67</v>
      </c>
      <c r="C24" s="114" t="s">
        <v>68</v>
      </c>
      <c r="D24" s="115">
        <v>6</v>
      </c>
      <c r="E24" s="116">
        <v>14</v>
      </c>
      <c r="F24" s="116">
        <v>0</v>
      </c>
      <c r="G24" s="116">
        <f t="shared" si="1"/>
        <v>20</v>
      </c>
      <c r="H24" s="114">
        <v>5</v>
      </c>
      <c r="I24" s="114">
        <v>47</v>
      </c>
      <c r="J24" s="117">
        <f t="shared" si="0"/>
        <v>0.42553191489361702</v>
      </c>
      <c r="K24" s="118"/>
    </row>
    <row r="25" spans="1:22" s="119" customFormat="1" x14ac:dyDescent="0.25">
      <c r="A25" s="112" t="s">
        <v>69</v>
      </c>
      <c r="B25" s="113" t="s">
        <v>67</v>
      </c>
      <c r="C25" s="114" t="s">
        <v>70</v>
      </c>
      <c r="D25" s="115">
        <v>0</v>
      </c>
      <c r="E25" s="116">
        <v>6</v>
      </c>
      <c r="F25" s="116">
        <v>0</v>
      </c>
      <c r="G25" s="116">
        <f t="shared" si="1"/>
        <v>6</v>
      </c>
      <c r="H25" s="114">
        <v>0</v>
      </c>
      <c r="I25" s="114">
        <v>20</v>
      </c>
      <c r="J25" s="117">
        <f t="shared" si="0"/>
        <v>0.3</v>
      </c>
      <c r="K25" s="118"/>
    </row>
    <row r="26" spans="1:22" s="119" customFormat="1" x14ac:dyDescent="0.25">
      <c r="A26" s="112" t="s">
        <v>71</v>
      </c>
      <c r="B26" s="113" t="s">
        <v>72</v>
      </c>
      <c r="C26" s="114" t="s">
        <v>73</v>
      </c>
      <c r="D26" s="115">
        <v>0</v>
      </c>
      <c r="E26" s="116">
        <v>14</v>
      </c>
      <c r="F26" s="116">
        <v>0</v>
      </c>
      <c r="G26" s="116">
        <f t="shared" si="1"/>
        <v>14</v>
      </c>
      <c r="H26" s="114">
        <v>0</v>
      </c>
      <c r="I26" s="114">
        <v>0</v>
      </c>
      <c r="J26" s="117">
        <v>0</v>
      </c>
      <c r="K26" s="118"/>
    </row>
    <row r="27" spans="1:22" s="119" customFormat="1" x14ac:dyDescent="0.25">
      <c r="A27" s="112" t="s">
        <v>74</v>
      </c>
      <c r="B27" s="113" t="s">
        <v>72</v>
      </c>
      <c r="C27" s="114" t="s">
        <v>75</v>
      </c>
      <c r="D27" s="115">
        <v>0</v>
      </c>
      <c r="E27" s="116">
        <v>0</v>
      </c>
      <c r="F27" s="116">
        <v>0</v>
      </c>
      <c r="G27" s="116">
        <f t="shared" si="1"/>
        <v>0</v>
      </c>
      <c r="H27" s="114">
        <v>0</v>
      </c>
      <c r="I27" s="114">
        <v>1</v>
      </c>
      <c r="J27" s="117">
        <f t="shared" si="0"/>
        <v>0</v>
      </c>
      <c r="K27" s="118"/>
    </row>
    <row r="28" spans="1:22" s="119" customFormat="1" x14ac:dyDescent="0.25">
      <c r="A28" s="112" t="s">
        <v>76</v>
      </c>
      <c r="B28" s="113" t="s">
        <v>77</v>
      </c>
      <c r="C28" s="114" t="s">
        <v>78</v>
      </c>
      <c r="D28" s="115">
        <v>4</v>
      </c>
      <c r="E28" s="116">
        <v>25</v>
      </c>
      <c r="F28" s="116">
        <v>0</v>
      </c>
      <c r="G28" s="116">
        <f t="shared" si="1"/>
        <v>29</v>
      </c>
      <c r="H28" s="114">
        <v>0</v>
      </c>
      <c r="I28" s="114">
        <v>37</v>
      </c>
      <c r="J28" s="117">
        <f t="shared" si="0"/>
        <v>0.78378378378378377</v>
      </c>
      <c r="K28" s="118"/>
    </row>
    <row r="29" spans="1:22" s="119" customFormat="1" x14ac:dyDescent="0.25">
      <c r="A29" s="112" t="s">
        <v>79</v>
      </c>
      <c r="B29" s="113" t="s">
        <v>80</v>
      </c>
      <c r="C29" s="114" t="s">
        <v>81</v>
      </c>
      <c r="D29" s="115">
        <v>0</v>
      </c>
      <c r="E29" s="116">
        <v>0</v>
      </c>
      <c r="F29" s="116">
        <v>0</v>
      </c>
      <c r="G29" s="116">
        <f t="shared" si="1"/>
        <v>0</v>
      </c>
      <c r="H29" s="114">
        <v>0</v>
      </c>
      <c r="I29" s="114">
        <v>1</v>
      </c>
      <c r="J29" s="117">
        <f t="shared" si="0"/>
        <v>0</v>
      </c>
      <c r="K29" s="118"/>
    </row>
    <row r="30" spans="1:22" s="119" customFormat="1" x14ac:dyDescent="0.25">
      <c r="A30" s="112" t="s">
        <v>82</v>
      </c>
      <c r="B30" s="113" t="s">
        <v>83</v>
      </c>
      <c r="C30" s="114" t="s">
        <v>84</v>
      </c>
      <c r="D30" s="115">
        <v>0</v>
      </c>
      <c r="E30" s="116">
        <v>4</v>
      </c>
      <c r="F30" s="116">
        <v>0</v>
      </c>
      <c r="G30" s="116">
        <f t="shared" si="1"/>
        <v>4</v>
      </c>
      <c r="H30" s="114">
        <v>0</v>
      </c>
      <c r="I30" s="114">
        <v>7</v>
      </c>
      <c r="J30" s="117">
        <f t="shared" si="0"/>
        <v>0.5714285714285714</v>
      </c>
      <c r="K30" s="118"/>
    </row>
    <row r="31" spans="1:22" s="119" customFormat="1" x14ac:dyDescent="0.25">
      <c r="A31" s="112" t="s">
        <v>85</v>
      </c>
      <c r="B31" s="113" t="s">
        <v>86</v>
      </c>
      <c r="C31" s="114" t="s">
        <v>87</v>
      </c>
      <c r="D31" s="115">
        <v>2</v>
      </c>
      <c r="E31" s="116">
        <v>63</v>
      </c>
      <c r="F31" s="116">
        <v>0</v>
      </c>
      <c r="G31" s="116">
        <f t="shared" si="1"/>
        <v>65</v>
      </c>
      <c r="H31" s="114">
        <v>0</v>
      </c>
      <c r="I31" s="114">
        <v>146</v>
      </c>
      <c r="J31" s="117">
        <f t="shared" si="0"/>
        <v>0.4452054794520548</v>
      </c>
      <c r="K31" s="118"/>
      <c r="V31" s="119" t="s">
        <v>88</v>
      </c>
    </row>
    <row r="32" spans="1:22" s="119" customFormat="1" x14ac:dyDescent="0.25">
      <c r="A32" s="112" t="s">
        <v>89</v>
      </c>
      <c r="B32" s="113" t="s">
        <v>90</v>
      </c>
      <c r="C32" s="114" t="s">
        <v>91</v>
      </c>
      <c r="D32" s="115">
        <v>0</v>
      </c>
      <c r="E32" s="116">
        <v>5</v>
      </c>
      <c r="F32" s="116">
        <v>0</v>
      </c>
      <c r="G32" s="116">
        <f t="shared" si="1"/>
        <v>5</v>
      </c>
      <c r="H32" s="114">
        <v>0</v>
      </c>
      <c r="I32" s="114">
        <v>8</v>
      </c>
      <c r="J32" s="117">
        <f t="shared" si="0"/>
        <v>0.625</v>
      </c>
      <c r="K32" s="118"/>
    </row>
    <row r="33" spans="1:11" s="119" customFormat="1" x14ac:dyDescent="0.25">
      <c r="A33" s="112" t="s">
        <v>92</v>
      </c>
      <c r="B33" s="113" t="s">
        <v>93</v>
      </c>
      <c r="C33" s="114" t="s">
        <v>94</v>
      </c>
      <c r="D33" s="115">
        <v>3</v>
      </c>
      <c r="E33" s="116">
        <v>117</v>
      </c>
      <c r="F33" s="116">
        <v>0</v>
      </c>
      <c r="G33" s="116">
        <f t="shared" si="1"/>
        <v>120</v>
      </c>
      <c r="H33" s="114">
        <v>3</v>
      </c>
      <c r="I33" s="114">
        <v>67</v>
      </c>
      <c r="J33" s="117">
        <f t="shared" si="0"/>
        <v>1.791044776119403</v>
      </c>
      <c r="K33" s="118"/>
    </row>
    <row r="34" spans="1:11" x14ac:dyDescent="0.25">
      <c r="A34" s="18" t="s">
        <v>95</v>
      </c>
      <c r="B34" s="19" t="s">
        <v>96</v>
      </c>
      <c r="C34" s="20" t="s">
        <v>97</v>
      </c>
      <c r="D34" s="21">
        <v>0</v>
      </c>
      <c r="E34" s="22">
        <v>10</v>
      </c>
      <c r="F34" s="22">
        <v>0</v>
      </c>
      <c r="G34" s="22">
        <f t="shared" si="1"/>
        <v>10</v>
      </c>
      <c r="H34" s="20">
        <v>0</v>
      </c>
      <c r="I34" s="20">
        <v>11</v>
      </c>
      <c r="J34" s="23">
        <f t="shared" si="0"/>
        <v>0.90909090909090906</v>
      </c>
    </row>
    <row r="35" spans="1:11" x14ac:dyDescent="0.25">
      <c r="A35" s="18" t="s">
        <v>98</v>
      </c>
      <c r="B35" s="19" t="s">
        <v>99</v>
      </c>
      <c r="C35" s="20" t="s">
        <v>100</v>
      </c>
      <c r="D35" s="21">
        <v>0</v>
      </c>
      <c r="E35" s="22">
        <v>8</v>
      </c>
      <c r="F35" s="22">
        <v>0</v>
      </c>
      <c r="G35" s="22">
        <f t="shared" si="1"/>
        <v>8</v>
      </c>
      <c r="H35" s="20">
        <v>0</v>
      </c>
      <c r="I35" s="20">
        <v>1</v>
      </c>
      <c r="J35" s="23">
        <f t="shared" ref="J35:J66" si="2">G35/I35</f>
        <v>8</v>
      </c>
    </row>
    <row r="36" spans="1:11" s="119" customFormat="1" x14ac:dyDescent="0.25">
      <c r="A36" s="112" t="s">
        <v>101</v>
      </c>
      <c r="B36" s="113" t="s">
        <v>102</v>
      </c>
      <c r="C36" s="114" t="s">
        <v>103</v>
      </c>
      <c r="D36" s="115">
        <v>0</v>
      </c>
      <c r="E36" s="116">
        <v>0</v>
      </c>
      <c r="F36" s="116">
        <v>0</v>
      </c>
      <c r="G36" s="116">
        <f t="shared" si="1"/>
        <v>0</v>
      </c>
      <c r="H36" s="114">
        <v>0</v>
      </c>
      <c r="I36" s="114">
        <v>0</v>
      </c>
      <c r="J36" s="117">
        <v>0</v>
      </c>
      <c r="K36" s="118"/>
    </row>
    <row r="37" spans="1:11" s="119" customFormat="1" x14ac:dyDescent="0.25">
      <c r="A37" s="120" t="s">
        <v>104</v>
      </c>
      <c r="B37" s="113" t="s">
        <v>105</v>
      </c>
      <c r="C37" s="114" t="s">
        <v>106</v>
      </c>
      <c r="D37" s="115">
        <v>0</v>
      </c>
      <c r="E37" s="116">
        <v>0</v>
      </c>
      <c r="F37" s="116">
        <v>0</v>
      </c>
      <c r="G37" s="116">
        <f t="shared" si="1"/>
        <v>0</v>
      </c>
      <c r="H37" s="114">
        <v>0</v>
      </c>
      <c r="I37" s="114">
        <v>0</v>
      </c>
      <c r="J37" s="117">
        <v>0</v>
      </c>
      <c r="K37" s="118"/>
    </row>
    <row r="38" spans="1:11" x14ac:dyDescent="0.25">
      <c r="A38" s="25" t="s">
        <v>107</v>
      </c>
      <c r="B38" s="19" t="s">
        <v>108</v>
      </c>
      <c r="C38" s="20" t="s">
        <v>109</v>
      </c>
      <c r="D38" s="21">
        <v>1</v>
      </c>
      <c r="E38" s="22">
        <v>22</v>
      </c>
      <c r="F38" s="22">
        <v>0</v>
      </c>
      <c r="G38" s="22">
        <f t="shared" si="1"/>
        <v>23</v>
      </c>
      <c r="H38" s="20">
        <v>1</v>
      </c>
      <c r="I38" s="20">
        <v>18</v>
      </c>
      <c r="J38" s="23">
        <f t="shared" si="2"/>
        <v>1.2777777777777777</v>
      </c>
    </row>
    <row r="39" spans="1:11" x14ac:dyDescent="0.25">
      <c r="A39" s="18" t="s">
        <v>110</v>
      </c>
      <c r="B39" s="19" t="s">
        <v>111</v>
      </c>
      <c r="C39" s="20" t="s">
        <v>112</v>
      </c>
      <c r="D39" s="21">
        <v>2</v>
      </c>
      <c r="E39" s="22">
        <v>13</v>
      </c>
      <c r="F39" s="22">
        <v>0</v>
      </c>
      <c r="G39" s="22">
        <f t="shared" si="1"/>
        <v>15</v>
      </c>
      <c r="H39" s="20">
        <v>2</v>
      </c>
      <c r="I39" s="20">
        <v>15</v>
      </c>
      <c r="J39" s="23">
        <f t="shared" si="2"/>
        <v>1</v>
      </c>
    </row>
    <row r="40" spans="1:11" x14ac:dyDescent="0.25">
      <c r="A40" s="18" t="s">
        <v>113</v>
      </c>
      <c r="B40" s="19" t="s">
        <v>114</v>
      </c>
      <c r="C40" s="20" t="s">
        <v>115</v>
      </c>
      <c r="D40" s="21">
        <v>1</v>
      </c>
      <c r="E40" s="22">
        <v>5</v>
      </c>
      <c r="F40" s="22">
        <v>0</v>
      </c>
      <c r="G40" s="22">
        <f t="shared" si="1"/>
        <v>6</v>
      </c>
      <c r="H40" s="20">
        <v>0</v>
      </c>
      <c r="I40" s="20">
        <v>1</v>
      </c>
      <c r="J40" s="23">
        <f t="shared" si="2"/>
        <v>6</v>
      </c>
    </row>
    <row r="41" spans="1:11" s="119" customFormat="1" x14ac:dyDescent="0.25">
      <c r="A41" s="112" t="s">
        <v>116</v>
      </c>
      <c r="B41" s="113" t="s">
        <v>117</v>
      </c>
      <c r="C41" s="114" t="s">
        <v>118</v>
      </c>
      <c r="D41" s="115">
        <v>0</v>
      </c>
      <c r="E41" s="116">
        <v>0</v>
      </c>
      <c r="F41" s="116">
        <v>0</v>
      </c>
      <c r="G41" s="116">
        <f t="shared" si="1"/>
        <v>0</v>
      </c>
      <c r="H41" s="114">
        <v>0</v>
      </c>
      <c r="I41" s="114">
        <v>0</v>
      </c>
      <c r="J41" s="117">
        <v>0</v>
      </c>
      <c r="K41" s="118"/>
    </row>
    <row r="42" spans="1:11" s="119" customFormat="1" x14ac:dyDescent="0.25">
      <c r="A42" s="112" t="s">
        <v>119</v>
      </c>
      <c r="B42" s="113" t="s">
        <v>120</v>
      </c>
      <c r="C42" s="114" t="s">
        <v>121</v>
      </c>
      <c r="D42" s="115">
        <v>0</v>
      </c>
      <c r="E42" s="116">
        <v>0</v>
      </c>
      <c r="F42" s="116">
        <v>0</v>
      </c>
      <c r="G42" s="116">
        <f t="shared" si="1"/>
        <v>0</v>
      </c>
      <c r="H42" s="114">
        <v>0</v>
      </c>
      <c r="I42" s="114">
        <v>0</v>
      </c>
      <c r="J42" s="117">
        <v>0</v>
      </c>
      <c r="K42" s="118"/>
    </row>
    <row r="43" spans="1:11" s="119" customFormat="1" x14ac:dyDescent="0.25">
      <c r="A43" s="112" t="s">
        <v>122</v>
      </c>
      <c r="B43" s="113" t="s">
        <v>123</v>
      </c>
      <c r="C43" s="114" t="s">
        <v>124</v>
      </c>
      <c r="D43" s="115">
        <v>0</v>
      </c>
      <c r="E43" s="116">
        <v>0</v>
      </c>
      <c r="F43" s="116">
        <v>0</v>
      </c>
      <c r="G43" s="116">
        <f t="shared" si="1"/>
        <v>0</v>
      </c>
      <c r="H43" s="114">
        <v>0</v>
      </c>
      <c r="I43" s="114">
        <v>1</v>
      </c>
      <c r="J43" s="117">
        <f t="shared" si="2"/>
        <v>0</v>
      </c>
      <c r="K43" s="118"/>
    </row>
    <row r="44" spans="1:11" s="119" customFormat="1" x14ac:dyDescent="0.25">
      <c r="A44" s="112" t="s">
        <v>125</v>
      </c>
      <c r="B44" s="113" t="s">
        <v>123</v>
      </c>
      <c r="C44" s="114" t="s">
        <v>126</v>
      </c>
      <c r="D44" s="115">
        <v>0</v>
      </c>
      <c r="E44" s="116">
        <v>0</v>
      </c>
      <c r="F44" s="116">
        <v>0</v>
      </c>
      <c r="G44" s="116">
        <f t="shared" si="1"/>
        <v>0</v>
      </c>
      <c r="H44" s="114">
        <v>0</v>
      </c>
      <c r="I44" s="114">
        <v>0</v>
      </c>
      <c r="J44" s="117">
        <v>0</v>
      </c>
      <c r="K44" s="118"/>
    </row>
    <row r="45" spans="1:11" x14ac:dyDescent="0.25">
      <c r="A45" s="18" t="s">
        <v>127</v>
      </c>
      <c r="B45" s="19" t="s">
        <v>128</v>
      </c>
      <c r="C45" s="20" t="s">
        <v>128</v>
      </c>
      <c r="D45" s="21">
        <v>1</v>
      </c>
      <c r="E45" s="22">
        <v>26</v>
      </c>
      <c r="F45" s="22">
        <v>0</v>
      </c>
      <c r="G45" s="22">
        <f t="shared" si="1"/>
        <v>27</v>
      </c>
      <c r="H45" s="20">
        <v>1</v>
      </c>
      <c r="I45" s="20">
        <v>29</v>
      </c>
      <c r="J45" s="23">
        <f t="shared" si="2"/>
        <v>0.93103448275862066</v>
      </c>
    </row>
    <row r="46" spans="1:11" s="119" customFormat="1" x14ac:dyDescent="0.25">
      <c r="A46" s="123" t="s">
        <v>129</v>
      </c>
      <c r="B46" s="116" t="s">
        <v>130</v>
      </c>
      <c r="C46" s="114" t="s">
        <v>131</v>
      </c>
      <c r="D46" s="115">
        <v>0</v>
      </c>
      <c r="E46" s="116">
        <v>0</v>
      </c>
      <c r="F46" s="116">
        <v>0</v>
      </c>
      <c r="G46" s="116">
        <f t="shared" si="1"/>
        <v>0</v>
      </c>
      <c r="H46" s="114">
        <v>0</v>
      </c>
      <c r="I46" s="114">
        <v>1</v>
      </c>
      <c r="J46" s="117">
        <f t="shared" si="2"/>
        <v>0</v>
      </c>
      <c r="K46" s="118"/>
    </row>
    <row r="47" spans="1:11" x14ac:dyDescent="0.25">
      <c r="A47" s="18" t="s">
        <v>132</v>
      </c>
      <c r="B47" s="19" t="s">
        <v>133</v>
      </c>
      <c r="C47" s="20" t="s">
        <v>134</v>
      </c>
      <c r="D47" s="21">
        <v>0</v>
      </c>
      <c r="E47" s="22">
        <v>12</v>
      </c>
      <c r="F47" s="22">
        <v>0</v>
      </c>
      <c r="G47" s="22">
        <f t="shared" si="1"/>
        <v>12</v>
      </c>
      <c r="H47" s="20">
        <v>0</v>
      </c>
      <c r="I47" s="20">
        <v>12</v>
      </c>
      <c r="J47" s="23">
        <f t="shared" si="2"/>
        <v>1</v>
      </c>
    </row>
    <row r="48" spans="1:11" s="119" customFormat="1" x14ac:dyDescent="0.25">
      <c r="A48" s="112" t="s">
        <v>135</v>
      </c>
      <c r="B48" s="113" t="s">
        <v>136</v>
      </c>
      <c r="C48" s="114" t="s">
        <v>137</v>
      </c>
      <c r="D48" s="115">
        <v>0</v>
      </c>
      <c r="E48" s="116">
        <v>2</v>
      </c>
      <c r="F48" s="116">
        <v>0</v>
      </c>
      <c r="G48" s="116">
        <f t="shared" si="1"/>
        <v>2</v>
      </c>
      <c r="H48" s="114">
        <v>0</v>
      </c>
      <c r="I48" s="114">
        <v>12</v>
      </c>
      <c r="J48" s="117">
        <f t="shared" si="2"/>
        <v>0.16666666666666666</v>
      </c>
      <c r="K48" s="118"/>
    </row>
    <row r="49" spans="1:11" s="119" customFormat="1" x14ac:dyDescent="0.25">
      <c r="A49" s="112" t="s">
        <v>138</v>
      </c>
      <c r="B49" s="113" t="s">
        <v>139</v>
      </c>
      <c r="C49" s="114" t="s">
        <v>140</v>
      </c>
      <c r="D49" s="115">
        <v>2</v>
      </c>
      <c r="E49" s="116">
        <v>20</v>
      </c>
      <c r="F49" s="116">
        <v>0</v>
      </c>
      <c r="G49" s="116">
        <f t="shared" si="1"/>
        <v>22</v>
      </c>
      <c r="H49" s="114">
        <v>2</v>
      </c>
      <c r="I49" s="114">
        <v>63</v>
      </c>
      <c r="J49" s="117">
        <f t="shared" si="2"/>
        <v>0.34920634920634919</v>
      </c>
      <c r="K49" s="118"/>
    </row>
    <row r="50" spans="1:11" s="119" customFormat="1" x14ac:dyDescent="0.25">
      <c r="A50" s="112" t="s">
        <v>141</v>
      </c>
      <c r="B50" s="113" t="s">
        <v>142</v>
      </c>
      <c r="C50" s="114" t="s">
        <v>143</v>
      </c>
      <c r="D50" s="115">
        <v>5</v>
      </c>
      <c r="E50" s="116">
        <v>59</v>
      </c>
      <c r="F50" s="116">
        <v>0</v>
      </c>
      <c r="G50" s="116">
        <f t="shared" si="1"/>
        <v>64</v>
      </c>
      <c r="H50" s="114">
        <v>5</v>
      </c>
      <c r="I50" s="114">
        <v>82</v>
      </c>
      <c r="J50" s="117">
        <f t="shared" si="2"/>
        <v>0.78048780487804881</v>
      </c>
      <c r="K50" s="118"/>
    </row>
    <row r="51" spans="1:11" s="119" customFormat="1" x14ac:dyDescent="0.25">
      <c r="A51" s="120" t="s">
        <v>144</v>
      </c>
      <c r="B51" s="113" t="s">
        <v>145</v>
      </c>
      <c r="C51" s="114" t="s">
        <v>146</v>
      </c>
      <c r="D51" s="115">
        <v>0</v>
      </c>
      <c r="E51" s="116">
        <v>0</v>
      </c>
      <c r="F51" s="116">
        <v>0</v>
      </c>
      <c r="G51" s="116">
        <f t="shared" si="1"/>
        <v>0</v>
      </c>
      <c r="H51" s="114">
        <v>0</v>
      </c>
      <c r="I51" s="114">
        <v>3</v>
      </c>
      <c r="J51" s="117">
        <f t="shared" si="2"/>
        <v>0</v>
      </c>
      <c r="K51" s="118"/>
    </row>
    <row r="52" spans="1:11" s="119" customFormat="1" x14ac:dyDescent="0.25">
      <c r="A52" s="112" t="s">
        <v>147</v>
      </c>
      <c r="B52" s="113" t="s">
        <v>148</v>
      </c>
      <c r="C52" s="114" t="s">
        <v>149</v>
      </c>
      <c r="D52" s="115">
        <v>0</v>
      </c>
      <c r="E52" s="116">
        <v>0</v>
      </c>
      <c r="F52" s="116">
        <v>0</v>
      </c>
      <c r="G52" s="116">
        <f t="shared" si="1"/>
        <v>0</v>
      </c>
      <c r="H52" s="114">
        <v>0</v>
      </c>
      <c r="I52" s="114">
        <v>0</v>
      </c>
      <c r="J52" s="117">
        <v>0</v>
      </c>
      <c r="K52" s="118"/>
    </row>
    <row r="53" spans="1:11" s="119" customFormat="1" x14ac:dyDescent="0.25">
      <c r="A53" s="112" t="s">
        <v>150</v>
      </c>
      <c r="B53" s="113" t="s">
        <v>148</v>
      </c>
      <c r="C53" s="114" t="s">
        <v>151</v>
      </c>
      <c r="D53" s="115">
        <v>0</v>
      </c>
      <c r="E53" s="116">
        <v>0</v>
      </c>
      <c r="F53" s="116">
        <v>0</v>
      </c>
      <c r="G53" s="116">
        <f t="shared" si="1"/>
        <v>0</v>
      </c>
      <c r="H53" s="114">
        <v>0</v>
      </c>
      <c r="I53" s="114">
        <v>0</v>
      </c>
      <c r="J53" s="117">
        <v>0</v>
      </c>
      <c r="K53" s="118"/>
    </row>
    <row r="54" spans="1:11" x14ac:dyDescent="0.25">
      <c r="A54" s="18" t="s">
        <v>152</v>
      </c>
      <c r="B54" s="19" t="s">
        <v>153</v>
      </c>
      <c r="C54" s="20" t="s">
        <v>154</v>
      </c>
      <c r="D54" s="21">
        <v>0</v>
      </c>
      <c r="E54" s="22">
        <v>8</v>
      </c>
      <c r="F54" s="22">
        <v>0</v>
      </c>
      <c r="G54" s="22">
        <f t="shared" si="1"/>
        <v>8</v>
      </c>
      <c r="H54" s="20">
        <v>0</v>
      </c>
      <c r="I54" s="20">
        <v>5</v>
      </c>
      <c r="J54" s="23">
        <f t="shared" si="2"/>
        <v>1.6</v>
      </c>
    </row>
    <row r="55" spans="1:11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8</v>
      </c>
      <c r="F55" s="22">
        <v>0</v>
      </c>
      <c r="G55" s="22">
        <f t="shared" si="1"/>
        <v>8</v>
      </c>
      <c r="H55" s="20">
        <v>0</v>
      </c>
      <c r="I55" s="20">
        <v>8</v>
      </c>
      <c r="J55" s="23">
        <f t="shared" si="2"/>
        <v>1</v>
      </c>
    </row>
    <row r="56" spans="1:11" x14ac:dyDescent="0.25">
      <c r="A56" s="18" t="s">
        <v>158</v>
      </c>
      <c r="B56" s="19" t="s">
        <v>156</v>
      </c>
      <c r="C56" s="20" t="s">
        <v>159</v>
      </c>
      <c r="D56" s="21">
        <v>0</v>
      </c>
      <c r="E56" s="22">
        <v>11</v>
      </c>
      <c r="F56" s="22">
        <v>0</v>
      </c>
      <c r="G56" s="22">
        <f t="shared" si="1"/>
        <v>11</v>
      </c>
      <c r="H56" s="20">
        <v>0</v>
      </c>
      <c r="I56" s="20">
        <v>12</v>
      </c>
      <c r="J56" s="23">
        <f t="shared" si="2"/>
        <v>0.91666666666666663</v>
      </c>
    </row>
    <row r="57" spans="1:11" x14ac:dyDescent="0.25">
      <c r="A57" s="18" t="s">
        <v>160</v>
      </c>
      <c r="B57" s="19" t="s">
        <v>161</v>
      </c>
      <c r="C57" s="20" t="s">
        <v>162</v>
      </c>
      <c r="D57" s="21">
        <v>0</v>
      </c>
      <c r="E57" s="22">
        <v>20</v>
      </c>
      <c r="F57" s="22">
        <v>0</v>
      </c>
      <c r="G57" s="22">
        <f t="shared" si="1"/>
        <v>20</v>
      </c>
      <c r="H57" s="20">
        <v>0</v>
      </c>
      <c r="I57" s="20">
        <v>21</v>
      </c>
      <c r="J57" s="23">
        <f t="shared" si="2"/>
        <v>0.95238095238095233</v>
      </c>
    </row>
    <row r="58" spans="1:11" s="119" customFormat="1" x14ac:dyDescent="0.25">
      <c r="A58" s="112" t="s">
        <v>163</v>
      </c>
      <c r="B58" s="113" t="s">
        <v>164</v>
      </c>
      <c r="C58" s="114" t="s">
        <v>165</v>
      </c>
      <c r="D58" s="115">
        <v>0</v>
      </c>
      <c r="E58" s="116">
        <v>31</v>
      </c>
      <c r="F58" s="116">
        <v>0</v>
      </c>
      <c r="G58" s="116">
        <f t="shared" si="1"/>
        <v>31</v>
      </c>
      <c r="H58" s="114">
        <v>0</v>
      </c>
      <c r="I58" s="114">
        <v>0</v>
      </c>
      <c r="J58" s="117">
        <v>0</v>
      </c>
      <c r="K58" s="118"/>
    </row>
    <row r="59" spans="1:11" x14ac:dyDescent="0.25">
      <c r="A59" s="18" t="s">
        <v>166</v>
      </c>
      <c r="B59" s="19" t="s">
        <v>167</v>
      </c>
      <c r="C59" s="20" t="s">
        <v>168</v>
      </c>
      <c r="D59" s="21">
        <v>5</v>
      </c>
      <c r="E59" s="22">
        <v>40</v>
      </c>
      <c r="F59" s="22">
        <v>0</v>
      </c>
      <c r="G59" s="22">
        <f t="shared" si="1"/>
        <v>45</v>
      </c>
      <c r="H59" s="20">
        <v>2</v>
      </c>
      <c r="I59" s="20">
        <v>48</v>
      </c>
      <c r="J59" s="23">
        <f t="shared" si="2"/>
        <v>0.9375</v>
      </c>
    </row>
    <row r="60" spans="1:11" s="119" customFormat="1" x14ac:dyDescent="0.25">
      <c r="A60" s="112" t="s">
        <v>169</v>
      </c>
      <c r="B60" s="113" t="s">
        <v>170</v>
      </c>
      <c r="C60" s="114" t="s">
        <v>171</v>
      </c>
      <c r="D60" s="115">
        <v>0</v>
      </c>
      <c r="E60" s="116">
        <v>0</v>
      </c>
      <c r="F60" s="116">
        <v>0</v>
      </c>
      <c r="G60" s="116">
        <f t="shared" si="1"/>
        <v>0</v>
      </c>
      <c r="H60" s="114">
        <v>0</v>
      </c>
      <c r="I60" s="114">
        <v>2</v>
      </c>
      <c r="J60" s="117">
        <f t="shared" si="2"/>
        <v>0</v>
      </c>
      <c r="K60" s="118"/>
    </row>
    <row r="61" spans="1:11" s="119" customFormat="1" x14ac:dyDescent="0.25">
      <c r="A61" s="112" t="s">
        <v>172</v>
      </c>
      <c r="B61" s="113" t="s">
        <v>173</v>
      </c>
      <c r="C61" s="114" t="s">
        <v>173</v>
      </c>
      <c r="D61" s="115">
        <v>8</v>
      </c>
      <c r="E61" s="116">
        <v>57</v>
      </c>
      <c r="F61" s="116">
        <v>0</v>
      </c>
      <c r="G61" s="116">
        <f t="shared" si="1"/>
        <v>65</v>
      </c>
      <c r="H61" s="114">
        <v>1</v>
      </c>
      <c r="I61" s="114">
        <v>88</v>
      </c>
      <c r="J61" s="117">
        <f t="shared" si="2"/>
        <v>0.73863636363636365</v>
      </c>
      <c r="K61" s="118"/>
    </row>
    <row r="62" spans="1:11" s="119" customFormat="1" x14ac:dyDescent="0.25">
      <c r="A62" s="112" t="s">
        <v>174</v>
      </c>
      <c r="B62" s="113" t="s">
        <v>175</v>
      </c>
      <c r="C62" s="114" t="s">
        <v>176</v>
      </c>
      <c r="D62" s="115">
        <v>0</v>
      </c>
      <c r="E62" s="116">
        <v>0</v>
      </c>
      <c r="F62" s="116">
        <v>0</v>
      </c>
      <c r="G62" s="116">
        <f t="shared" si="1"/>
        <v>0</v>
      </c>
      <c r="H62" s="114">
        <v>0</v>
      </c>
      <c r="I62" s="114">
        <v>2</v>
      </c>
      <c r="J62" s="117">
        <f t="shared" si="2"/>
        <v>0</v>
      </c>
      <c r="K62" s="118"/>
    </row>
    <row r="63" spans="1:11" x14ac:dyDescent="0.25">
      <c r="A63" s="18" t="s">
        <v>177</v>
      </c>
      <c r="B63" s="19" t="s">
        <v>178</v>
      </c>
      <c r="C63" s="20" t="s">
        <v>179</v>
      </c>
      <c r="D63" s="21">
        <v>0</v>
      </c>
      <c r="E63" s="22">
        <v>15</v>
      </c>
      <c r="F63" s="22">
        <v>0</v>
      </c>
      <c r="G63" s="22">
        <f t="shared" si="1"/>
        <v>15</v>
      </c>
      <c r="H63" s="20">
        <v>0</v>
      </c>
      <c r="I63" s="20">
        <v>17</v>
      </c>
      <c r="J63" s="23">
        <f t="shared" si="2"/>
        <v>0.88235294117647056</v>
      </c>
    </row>
    <row r="64" spans="1:11" x14ac:dyDescent="0.25">
      <c r="A64" s="18" t="s">
        <v>183</v>
      </c>
      <c r="B64" s="19" t="s">
        <v>181</v>
      </c>
      <c r="C64" s="20" t="s">
        <v>184</v>
      </c>
      <c r="D64" s="21">
        <v>0</v>
      </c>
      <c r="E64" s="22">
        <v>134</v>
      </c>
      <c r="F64" s="22">
        <v>0</v>
      </c>
      <c r="G64" s="22">
        <f t="shared" si="1"/>
        <v>134</v>
      </c>
      <c r="H64" s="20">
        <v>0</v>
      </c>
      <c r="I64" s="20">
        <v>134</v>
      </c>
      <c r="J64" s="23">
        <f t="shared" si="2"/>
        <v>1</v>
      </c>
    </row>
    <row r="65" spans="1:11" s="119" customFormat="1" x14ac:dyDescent="0.25">
      <c r="A65" s="112" t="s">
        <v>185</v>
      </c>
      <c r="B65" s="113" t="s">
        <v>181</v>
      </c>
      <c r="C65" s="114" t="s">
        <v>186</v>
      </c>
      <c r="D65" s="115">
        <v>0</v>
      </c>
      <c r="E65" s="116">
        <v>55</v>
      </c>
      <c r="F65" s="116">
        <v>0</v>
      </c>
      <c r="G65" s="116">
        <f t="shared" si="1"/>
        <v>55</v>
      </c>
      <c r="H65" s="114">
        <v>0</v>
      </c>
      <c r="I65" s="114">
        <v>107</v>
      </c>
      <c r="J65" s="117">
        <f t="shared" si="2"/>
        <v>0.51401869158878499</v>
      </c>
      <c r="K65" s="118"/>
    </row>
    <row r="66" spans="1:11" x14ac:dyDescent="0.25">
      <c r="A66" s="18" t="s">
        <v>189</v>
      </c>
      <c r="B66" s="19" t="s">
        <v>181</v>
      </c>
      <c r="C66" s="20" t="s">
        <v>190</v>
      </c>
      <c r="D66" s="21">
        <v>6</v>
      </c>
      <c r="E66" s="22">
        <v>86</v>
      </c>
      <c r="F66" s="22">
        <v>0</v>
      </c>
      <c r="G66" s="22">
        <f t="shared" si="1"/>
        <v>92</v>
      </c>
      <c r="H66" s="20">
        <v>0</v>
      </c>
      <c r="I66" s="20">
        <v>107</v>
      </c>
      <c r="J66" s="23">
        <f t="shared" si="2"/>
        <v>0.85981308411214952</v>
      </c>
    </row>
    <row r="67" spans="1:11" s="119" customFormat="1" x14ac:dyDescent="0.25">
      <c r="A67" s="120" t="s">
        <v>191</v>
      </c>
      <c r="B67" s="113" t="s">
        <v>181</v>
      </c>
      <c r="C67" s="114" t="s">
        <v>192</v>
      </c>
      <c r="D67" s="115">
        <v>1</v>
      </c>
      <c r="E67" s="116">
        <v>89</v>
      </c>
      <c r="F67" s="116">
        <v>0</v>
      </c>
      <c r="G67" s="116">
        <f t="shared" si="1"/>
        <v>90</v>
      </c>
      <c r="H67" s="114">
        <v>0</v>
      </c>
      <c r="I67" s="114">
        <v>114</v>
      </c>
      <c r="J67" s="117">
        <f t="shared" ref="J67:J99" si="3">G67/I67</f>
        <v>0.78947368421052633</v>
      </c>
      <c r="K67" s="118"/>
    </row>
    <row r="68" spans="1:11" s="119" customFormat="1" x14ac:dyDescent="0.25">
      <c r="A68" s="112" t="s">
        <v>491</v>
      </c>
      <c r="B68" s="113" t="s">
        <v>181</v>
      </c>
      <c r="C68" s="114" t="s">
        <v>492</v>
      </c>
      <c r="D68" s="115">
        <v>2</v>
      </c>
      <c r="E68" s="116">
        <v>155</v>
      </c>
      <c r="F68" s="116">
        <v>0</v>
      </c>
      <c r="G68" s="116">
        <f t="shared" ref="G68:G114" si="4">SUM(D68:F68)</f>
        <v>157</v>
      </c>
      <c r="H68" s="114">
        <v>0</v>
      </c>
      <c r="I68" s="114">
        <v>199</v>
      </c>
      <c r="J68" s="117">
        <f t="shared" si="3"/>
        <v>0.78894472361809043</v>
      </c>
      <c r="K68" s="118"/>
    </row>
    <row r="69" spans="1:11" x14ac:dyDescent="0.25">
      <c r="A69" s="25" t="s">
        <v>193</v>
      </c>
      <c r="B69" s="19" t="s">
        <v>181</v>
      </c>
      <c r="C69" s="20" t="s">
        <v>194</v>
      </c>
      <c r="D69" s="21">
        <v>0</v>
      </c>
      <c r="E69" s="22">
        <v>226</v>
      </c>
      <c r="F69" s="22">
        <v>0</v>
      </c>
      <c r="G69" s="22">
        <f t="shared" si="4"/>
        <v>226</v>
      </c>
      <c r="H69" s="20">
        <v>0</v>
      </c>
      <c r="I69" s="20">
        <v>245</v>
      </c>
      <c r="J69" s="23">
        <f t="shared" si="3"/>
        <v>0.92244897959183669</v>
      </c>
    </row>
    <row r="70" spans="1:11" x14ac:dyDescent="0.25">
      <c r="A70" s="18" t="s">
        <v>486</v>
      </c>
      <c r="B70" s="19" t="s">
        <v>181</v>
      </c>
      <c r="C70" s="20" t="s">
        <v>188</v>
      </c>
      <c r="D70" s="21">
        <v>0</v>
      </c>
      <c r="E70" s="22">
        <v>185</v>
      </c>
      <c r="F70" s="22">
        <v>0</v>
      </c>
      <c r="G70" s="22">
        <f t="shared" si="4"/>
        <v>185</v>
      </c>
      <c r="H70" s="20">
        <v>0</v>
      </c>
      <c r="I70" s="20">
        <v>194</v>
      </c>
      <c r="J70" s="23">
        <f t="shared" si="3"/>
        <v>0.95360824742268047</v>
      </c>
    </row>
    <row r="71" spans="1:11" x14ac:dyDescent="0.25">
      <c r="A71" s="25" t="s">
        <v>195</v>
      </c>
      <c r="B71" s="19" t="s">
        <v>181</v>
      </c>
      <c r="C71" s="20" t="s">
        <v>196</v>
      </c>
      <c r="D71" s="21">
        <v>2</v>
      </c>
      <c r="E71" s="22">
        <v>41</v>
      </c>
      <c r="F71" s="22">
        <v>0</v>
      </c>
      <c r="G71" s="22">
        <f t="shared" si="4"/>
        <v>43</v>
      </c>
      <c r="H71" s="20">
        <v>0</v>
      </c>
      <c r="I71" s="20">
        <v>43</v>
      </c>
      <c r="J71" s="23">
        <f t="shared" si="3"/>
        <v>1</v>
      </c>
    </row>
    <row r="72" spans="1:11" s="119" customFormat="1" x14ac:dyDescent="0.25">
      <c r="A72" s="112" t="s">
        <v>197</v>
      </c>
      <c r="B72" s="113" t="s">
        <v>181</v>
      </c>
      <c r="C72" s="114" t="s">
        <v>198</v>
      </c>
      <c r="D72" s="115">
        <v>2</v>
      </c>
      <c r="E72" s="116">
        <v>92</v>
      </c>
      <c r="F72" s="116">
        <v>0</v>
      </c>
      <c r="G72" s="116">
        <f t="shared" si="4"/>
        <v>94</v>
      </c>
      <c r="H72" s="114">
        <v>0</v>
      </c>
      <c r="I72" s="114">
        <v>138</v>
      </c>
      <c r="J72" s="117">
        <f t="shared" si="3"/>
        <v>0.6811594202898551</v>
      </c>
      <c r="K72" s="118"/>
    </row>
    <row r="73" spans="1:11" x14ac:dyDescent="0.25">
      <c r="A73" s="18" t="s">
        <v>199</v>
      </c>
      <c r="B73" s="19" t="s">
        <v>181</v>
      </c>
      <c r="C73" s="20" t="s">
        <v>200</v>
      </c>
      <c r="D73" s="21">
        <v>15</v>
      </c>
      <c r="E73" s="22">
        <v>968</v>
      </c>
      <c r="F73" s="22">
        <v>0</v>
      </c>
      <c r="G73" s="22">
        <f t="shared" si="4"/>
        <v>983</v>
      </c>
      <c r="H73" s="20">
        <v>0</v>
      </c>
      <c r="I73" s="20">
        <v>1055</v>
      </c>
      <c r="J73" s="23">
        <f t="shared" si="3"/>
        <v>0.93175355450236963</v>
      </c>
    </row>
    <row r="74" spans="1:11" s="119" customFormat="1" x14ac:dyDescent="0.25">
      <c r="A74" s="120" t="s">
        <v>201</v>
      </c>
      <c r="B74" s="113" t="s">
        <v>181</v>
      </c>
      <c r="C74" s="114" t="s">
        <v>202</v>
      </c>
      <c r="D74" s="115">
        <v>3</v>
      </c>
      <c r="E74" s="116">
        <v>117</v>
      </c>
      <c r="F74" s="116">
        <v>0</v>
      </c>
      <c r="G74" s="116">
        <f t="shared" si="4"/>
        <v>120</v>
      </c>
      <c r="H74" s="114">
        <v>0</v>
      </c>
      <c r="I74" s="114">
        <v>163</v>
      </c>
      <c r="J74" s="117">
        <f t="shared" si="3"/>
        <v>0.73619631901840488</v>
      </c>
      <c r="K74" s="118"/>
    </row>
    <row r="75" spans="1:11" s="119" customFormat="1" x14ac:dyDescent="0.25">
      <c r="A75" s="112" t="s">
        <v>203</v>
      </c>
      <c r="B75" s="113" t="s">
        <v>181</v>
      </c>
      <c r="C75" s="114" t="s">
        <v>204</v>
      </c>
      <c r="D75" s="115">
        <v>1</v>
      </c>
      <c r="E75" s="116">
        <v>37</v>
      </c>
      <c r="F75" s="116">
        <v>0</v>
      </c>
      <c r="G75" s="116">
        <f t="shared" si="4"/>
        <v>38</v>
      </c>
      <c r="H75" s="114">
        <v>1</v>
      </c>
      <c r="I75" s="114">
        <v>492</v>
      </c>
      <c r="J75" s="117">
        <f t="shared" si="3"/>
        <v>7.7235772357723581E-2</v>
      </c>
      <c r="K75" s="118"/>
    </row>
    <row r="76" spans="1:11" s="119" customFormat="1" x14ac:dyDescent="0.25">
      <c r="A76" s="112" t="s">
        <v>205</v>
      </c>
      <c r="B76" s="113" t="s">
        <v>181</v>
      </c>
      <c r="C76" s="114" t="s">
        <v>206</v>
      </c>
      <c r="D76" s="115">
        <v>4</v>
      </c>
      <c r="E76" s="116">
        <v>125</v>
      </c>
      <c r="F76" s="116">
        <v>0</v>
      </c>
      <c r="G76" s="116">
        <f t="shared" si="4"/>
        <v>129</v>
      </c>
      <c r="H76" s="114">
        <v>4</v>
      </c>
      <c r="I76" s="114">
        <v>297</v>
      </c>
      <c r="J76" s="117">
        <f t="shared" si="3"/>
        <v>0.43434343434343436</v>
      </c>
      <c r="K76" s="118"/>
    </row>
    <row r="77" spans="1:11" s="119" customFormat="1" x14ac:dyDescent="0.25">
      <c r="A77" s="112" t="s">
        <v>498</v>
      </c>
      <c r="B77" s="113" t="s">
        <v>181</v>
      </c>
      <c r="C77" s="114" t="s">
        <v>499</v>
      </c>
      <c r="D77" s="115">
        <v>3</v>
      </c>
      <c r="E77" s="116">
        <v>52</v>
      </c>
      <c r="F77" s="116">
        <v>2</v>
      </c>
      <c r="G77" s="116">
        <f t="shared" si="4"/>
        <v>57</v>
      </c>
      <c r="H77" s="114">
        <v>0</v>
      </c>
      <c r="I77" s="114">
        <v>170</v>
      </c>
      <c r="J77" s="117">
        <f t="shared" si="3"/>
        <v>0.3352941176470588</v>
      </c>
      <c r="K77" s="118"/>
    </row>
    <row r="78" spans="1:11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61</v>
      </c>
      <c r="F78" s="22">
        <v>0</v>
      </c>
      <c r="G78" s="22">
        <f t="shared" si="4"/>
        <v>61</v>
      </c>
      <c r="H78" s="20">
        <v>0</v>
      </c>
      <c r="I78" s="20">
        <v>58</v>
      </c>
      <c r="J78" s="23">
        <f t="shared" si="3"/>
        <v>1.0517241379310345</v>
      </c>
    </row>
    <row r="79" spans="1:11" x14ac:dyDescent="0.25">
      <c r="A79" s="25" t="s">
        <v>209</v>
      </c>
      <c r="B79" s="19" t="s">
        <v>210</v>
      </c>
      <c r="C79" s="20" t="s">
        <v>210</v>
      </c>
      <c r="D79" s="21">
        <v>1</v>
      </c>
      <c r="E79" s="22">
        <v>23</v>
      </c>
      <c r="F79" s="22">
        <v>0</v>
      </c>
      <c r="G79" s="22">
        <f t="shared" si="4"/>
        <v>24</v>
      </c>
      <c r="H79" s="20">
        <v>1</v>
      </c>
      <c r="I79" s="20">
        <v>27</v>
      </c>
      <c r="J79" s="23">
        <f t="shared" si="3"/>
        <v>0.88888888888888884</v>
      </c>
    </row>
    <row r="80" spans="1:11" s="119" customFormat="1" x14ac:dyDescent="0.25">
      <c r="A80" s="112" t="s">
        <v>211</v>
      </c>
      <c r="B80" s="113" t="s">
        <v>212</v>
      </c>
      <c r="C80" s="114" t="s">
        <v>213</v>
      </c>
      <c r="D80" s="115">
        <v>0</v>
      </c>
      <c r="E80" s="116">
        <v>2</v>
      </c>
      <c r="F80" s="116">
        <v>0</v>
      </c>
      <c r="G80" s="116">
        <f t="shared" si="4"/>
        <v>2</v>
      </c>
      <c r="H80" s="114">
        <v>0</v>
      </c>
      <c r="I80" s="114">
        <v>6</v>
      </c>
      <c r="J80" s="117">
        <f t="shared" si="3"/>
        <v>0.33333333333333331</v>
      </c>
      <c r="K80" s="118"/>
    </row>
    <row r="81" spans="1:11" x14ac:dyDescent="0.25">
      <c r="A81" s="18" t="s">
        <v>214</v>
      </c>
      <c r="B81" s="19" t="s">
        <v>215</v>
      </c>
      <c r="C81" s="20" t="s">
        <v>216</v>
      </c>
      <c r="D81" s="21">
        <v>4</v>
      </c>
      <c r="E81" s="22">
        <v>31</v>
      </c>
      <c r="F81" s="22">
        <v>0</v>
      </c>
      <c r="G81" s="22">
        <f t="shared" si="4"/>
        <v>35</v>
      </c>
      <c r="H81" s="20">
        <v>4</v>
      </c>
      <c r="I81" s="20">
        <v>36</v>
      </c>
      <c r="J81" s="23">
        <f t="shared" si="3"/>
        <v>0.97222222222222221</v>
      </c>
    </row>
    <row r="82" spans="1:11" x14ac:dyDescent="0.25">
      <c r="A82" s="18" t="s">
        <v>217</v>
      </c>
      <c r="B82" s="19" t="s">
        <v>218</v>
      </c>
      <c r="C82" s="20" t="s">
        <v>218</v>
      </c>
      <c r="D82" s="21">
        <v>0</v>
      </c>
      <c r="E82" s="22">
        <v>1</v>
      </c>
      <c r="F82" s="22">
        <v>0</v>
      </c>
      <c r="G82" s="22">
        <f t="shared" si="4"/>
        <v>1</v>
      </c>
      <c r="H82" s="20">
        <v>0</v>
      </c>
      <c r="I82" s="20">
        <v>1</v>
      </c>
      <c r="J82" s="23">
        <f t="shared" si="3"/>
        <v>1</v>
      </c>
    </row>
    <row r="83" spans="1:11" s="119" customFormat="1" ht="12" customHeight="1" x14ac:dyDescent="0.25">
      <c r="A83" s="112" t="s">
        <v>219</v>
      </c>
      <c r="B83" s="113" t="s">
        <v>218</v>
      </c>
      <c r="C83" s="114" t="s">
        <v>48</v>
      </c>
      <c r="D83" s="115">
        <v>0</v>
      </c>
      <c r="E83" s="116">
        <v>1</v>
      </c>
      <c r="F83" s="116">
        <v>0</v>
      </c>
      <c r="G83" s="116">
        <f t="shared" si="4"/>
        <v>1</v>
      </c>
      <c r="H83" s="114">
        <v>0</v>
      </c>
      <c r="I83" s="114">
        <v>3</v>
      </c>
      <c r="J83" s="117">
        <f t="shared" si="3"/>
        <v>0.33333333333333331</v>
      </c>
      <c r="K83" s="118"/>
    </row>
    <row r="84" spans="1:11" x14ac:dyDescent="0.25">
      <c r="A84" s="18" t="s">
        <v>220</v>
      </c>
      <c r="B84" s="19" t="s">
        <v>221</v>
      </c>
      <c r="C84" s="20" t="s">
        <v>222</v>
      </c>
      <c r="D84" s="21">
        <v>4</v>
      </c>
      <c r="E84" s="22">
        <v>66</v>
      </c>
      <c r="F84" s="22">
        <v>0</v>
      </c>
      <c r="G84" s="22">
        <f t="shared" si="4"/>
        <v>70</v>
      </c>
      <c r="H84" s="20">
        <v>4</v>
      </c>
      <c r="I84" s="20">
        <v>8</v>
      </c>
      <c r="J84" s="23">
        <f t="shared" si="3"/>
        <v>8.75</v>
      </c>
    </row>
    <row r="85" spans="1:11" s="119" customFormat="1" x14ac:dyDescent="0.25">
      <c r="A85" s="112" t="s">
        <v>223</v>
      </c>
      <c r="B85" s="113" t="s">
        <v>221</v>
      </c>
      <c r="C85" s="114" t="s">
        <v>224</v>
      </c>
      <c r="D85" s="115">
        <v>0</v>
      </c>
      <c r="E85" s="116">
        <v>2</v>
      </c>
      <c r="F85" s="116">
        <v>0</v>
      </c>
      <c r="G85" s="116">
        <f t="shared" si="4"/>
        <v>2</v>
      </c>
      <c r="H85" s="114">
        <v>0</v>
      </c>
      <c r="I85" s="114">
        <v>3</v>
      </c>
      <c r="J85" s="117">
        <f t="shared" si="3"/>
        <v>0.66666666666666663</v>
      </c>
      <c r="K85" s="118"/>
    </row>
    <row r="86" spans="1:11" x14ac:dyDescent="0.25">
      <c r="A86" s="18" t="s">
        <v>225</v>
      </c>
      <c r="B86" s="19" t="s">
        <v>226</v>
      </c>
      <c r="C86" s="20" t="s">
        <v>227</v>
      </c>
      <c r="D86" s="21">
        <v>3</v>
      </c>
      <c r="E86" s="22">
        <v>31</v>
      </c>
      <c r="F86" s="22">
        <v>0</v>
      </c>
      <c r="G86" s="22">
        <f t="shared" si="4"/>
        <v>34</v>
      </c>
      <c r="H86" s="20">
        <v>2</v>
      </c>
      <c r="I86" s="20">
        <v>13</v>
      </c>
      <c r="J86" s="23">
        <f t="shared" si="3"/>
        <v>2.6153846153846154</v>
      </c>
    </row>
    <row r="87" spans="1:11" s="119" customFormat="1" x14ac:dyDescent="0.25">
      <c r="A87" s="112" t="s">
        <v>228</v>
      </c>
      <c r="B87" s="113" t="s">
        <v>229</v>
      </c>
      <c r="C87" s="114" t="s">
        <v>230</v>
      </c>
      <c r="D87" s="115">
        <v>1</v>
      </c>
      <c r="E87" s="116">
        <v>6</v>
      </c>
      <c r="F87" s="116">
        <v>0</v>
      </c>
      <c r="G87" s="116">
        <f t="shared" si="4"/>
        <v>7</v>
      </c>
      <c r="H87" s="114">
        <v>1</v>
      </c>
      <c r="I87" s="114">
        <v>20</v>
      </c>
      <c r="J87" s="117">
        <f t="shared" si="3"/>
        <v>0.35</v>
      </c>
      <c r="K87" s="118"/>
    </row>
    <row r="88" spans="1:11" s="119" customFormat="1" x14ac:dyDescent="0.25">
      <c r="A88" s="112" t="s">
        <v>231</v>
      </c>
      <c r="B88" s="113" t="s">
        <v>232</v>
      </c>
      <c r="C88" s="114" t="s">
        <v>233</v>
      </c>
      <c r="D88" s="115">
        <v>1</v>
      </c>
      <c r="E88" s="116">
        <v>17</v>
      </c>
      <c r="F88" s="116">
        <v>0</v>
      </c>
      <c r="G88" s="116">
        <f t="shared" si="4"/>
        <v>18</v>
      </c>
      <c r="H88" s="114">
        <v>0</v>
      </c>
      <c r="I88" s="114">
        <v>110</v>
      </c>
      <c r="J88" s="117">
        <f t="shared" si="3"/>
        <v>0.16363636363636364</v>
      </c>
      <c r="K88" s="118"/>
    </row>
    <row r="89" spans="1:11" x14ac:dyDescent="0.25">
      <c r="A89" s="18" t="s">
        <v>234</v>
      </c>
      <c r="B89" s="19" t="s">
        <v>235</v>
      </c>
      <c r="C89" s="20" t="s">
        <v>236</v>
      </c>
      <c r="D89" s="21">
        <v>0</v>
      </c>
      <c r="E89" s="22">
        <v>5</v>
      </c>
      <c r="F89" s="22">
        <v>0</v>
      </c>
      <c r="G89" s="22">
        <f t="shared" si="4"/>
        <v>5</v>
      </c>
      <c r="H89" s="20">
        <v>0</v>
      </c>
      <c r="I89" s="20">
        <v>2</v>
      </c>
      <c r="J89" s="23">
        <f t="shared" si="3"/>
        <v>2.5</v>
      </c>
    </row>
    <row r="90" spans="1:11" x14ac:dyDescent="0.25">
      <c r="A90" s="18" t="s">
        <v>237</v>
      </c>
      <c r="B90" s="19" t="s">
        <v>238</v>
      </c>
      <c r="C90" s="20" t="s">
        <v>239</v>
      </c>
      <c r="D90" s="21">
        <v>0</v>
      </c>
      <c r="E90" s="22">
        <v>1</v>
      </c>
      <c r="F90" s="22">
        <v>0</v>
      </c>
      <c r="G90" s="22">
        <f t="shared" si="4"/>
        <v>1</v>
      </c>
      <c r="H90" s="20">
        <v>0</v>
      </c>
      <c r="I90" s="20">
        <v>1</v>
      </c>
      <c r="J90" s="23">
        <f t="shared" si="3"/>
        <v>1</v>
      </c>
    </row>
    <row r="91" spans="1:11" x14ac:dyDescent="0.25">
      <c r="A91" s="18" t="s">
        <v>240</v>
      </c>
      <c r="B91" s="19" t="s">
        <v>241</v>
      </c>
      <c r="C91" s="20" t="s">
        <v>242</v>
      </c>
      <c r="D91" s="21">
        <v>7</v>
      </c>
      <c r="E91" s="22">
        <v>56</v>
      </c>
      <c r="F91" s="22">
        <v>0</v>
      </c>
      <c r="G91" s="22">
        <f t="shared" si="4"/>
        <v>63</v>
      </c>
      <c r="H91" s="20">
        <v>1</v>
      </c>
      <c r="I91" s="20">
        <v>63</v>
      </c>
      <c r="J91" s="23">
        <f t="shared" si="3"/>
        <v>1</v>
      </c>
    </row>
    <row r="92" spans="1:11" s="119" customFormat="1" x14ac:dyDescent="0.25">
      <c r="A92" s="112" t="s">
        <v>246</v>
      </c>
      <c r="B92" s="113" t="s">
        <v>244</v>
      </c>
      <c r="C92" s="114" t="s">
        <v>244</v>
      </c>
      <c r="D92" s="115">
        <v>2</v>
      </c>
      <c r="E92" s="116">
        <v>27</v>
      </c>
      <c r="F92" s="116">
        <v>0</v>
      </c>
      <c r="G92" s="116">
        <f t="shared" si="4"/>
        <v>29</v>
      </c>
      <c r="H92" s="114">
        <v>0</v>
      </c>
      <c r="I92" s="114">
        <v>38</v>
      </c>
      <c r="J92" s="117">
        <f t="shared" si="3"/>
        <v>0.76315789473684215</v>
      </c>
      <c r="K92" s="118"/>
    </row>
    <row r="93" spans="1:11" s="119" customFormat="1" x14ac:dyDescent="0.25">
      <c r="A93" s="112" t="s">
        <v>247</v>
      </c>
      <c r="B93" s="113" t="s">
        <v>248</v>
      </c>
      <c r="C93" s="114" t="s">
        <v>249</v>
      </c>
      <c r="D93" s="115">
        <v>6</v>
      </c>
      <c r="E93" s="116">
        <v>42</v>
      </c>
      <c r="F93" s="116">
        <v>0</v>
      </c>
      <c r="G93" s="116">
        <f t="shared" si="4"/>
        <v>48</v>
      </c>
      <c r="H93" s="114">
        <v>3</v>
      </c>
      <c r="I93" s="114">
        <v>63</v>
      </c>
      <c r="J93" s="117">
        <f t="shared" si="3"/>
        <v>0.76190476190476186</v>
      </c>
      <c r="K93" s="118"/>
    </row>
    <row r="94" spans="1:11" s="119" customFormat="1" x14ac:dyDescent="0.25">
      <c r="A94" s="112" t="s">
        <v>250</v>
      </c>
      <c r="B94" s="113" t="s">
        <v>251</v>
      </c>
      <c r="C94" s="114" t="s">
        <v>252</v>
      </c>
      <c r="D94" s="115">
        <v>0</v>
      </c>
      <c r="E94" s="116">
        <v>0</v>
      </c>
      <c r="F94" s="116">
        <v>0</v>
      </c>
      <c r="G94" s="116">
        <f t="shared" si="4"/>
        <v>0</v>
      </c>
      <c r="H94" s="114">
        <v>0</v>
      </c>
      <c r="I94" s="114">
        <v>18</v>
      </c>
      <c r="J94" s="117">
        <f t="shared" si="3"/>
        <v>0</v>
      </c>
      <c r="K94" s="118"/>
    </row>
    <row r="95" spans="1:11" s="119" customFormat="1" x14ac:dyDescent="0.25">
      <c r="A95" s="112" t="s">
        <v>253</v>
      </c>
      <c r="B95" s="113" t="s">
        <v>254</v>
      </c>
      <c r="C95" s="114" t="s">
        <v>255</v>
      </c>
      <c r="D95" s="115">
        <v>0</v>
      </c>
      <c r="E95" s="116">
        <v>0</v>
      </c>
      <c r="F95" s="116">
        <v>0</v>
      </c>
      <c r="G95" s="116">
        <f t="shared" si="4"/>
        <v>0</v>
      </c>
      <c r="H95" s="114">
        <v>0</v>
      </c>
      <c r="I95" s="114">
        <v>0</v>
      </c>
      <c r="J95" s="117">
        <v>0</v>
      </c>
      <c r="K95" s="118"/>
    </row>
    <row r="96" spans="1:11" s="119" customFormat="1" x14ac:dyDescent="0.25">
      <c r="A96" s="112" t="s">
        <v>256</v>
      </c>
      <c r="B96" s="113" t="s">
        <v>257</v>
      </c>
      <c r="C96" s="114" t="s">
        <v>258</v>
      </c>
      <c r="D96" s="115">
        <v>0</v>
      </c>
      <c r="E96" s="116">
        <v>0</v>
      </c>
      <c r="F96" s="116">
        <v>0</v>
      </c>
      <c r="G96" s="116">
        <f t="shared" si="4"/>
        <v>0</v>
      </c>
      <c r="H96" s="114">
        <v>0</v>
      </c>
      <c r="I96" s="114">
        <v>1</v>
      </c>
      <c r="J96" s="117">
        <f t="shared" si="3"/>
        <v>0</v>
      </c>
      <c r="K96" s="118"/>
    </row>
    <row r="97" spans="1:11" x14ac:dyDescent="0.25">
      <c r="A97" s="18" t="s">
        <v>259</v>
      </c>
      <c r="B97" s="19" t="s">
        <v>260</v>
      </c>
      <c r="C97" s="20" t="s">
        <v>261</v>
      </c>
      <c r="D97" s="21">
        <v>0</v>
      </c>
      <c r="E97" s="22">
        <v>67</v>
      </c>
      <c r="F97" s="22">
        <v>0</v>
      </c>
      <c r="G97" s="22">
        <f t="shared" si="4"/>
        <v>67</v>
      </c>
      <c r="H97" s="20">
        <v>0</v>
      </c>
      <c r="I97" s="20">
        <v>63</v>
      </c>
      <c r="J97" s="23">
        <f t="shared" si="3"/>
        <v>1.0634920634920635</v>
      </c>
    </row>
    <row r="98" spans="1:11" x14ac:dyDescent="0.25">
      <c r="A98" s="18" t="s">
        <v>488</v>
      </c>
      <c r="B98" s="19" t="s">
        <v>260</v>
      </c>
      <c r="C98" s="20" t="s">
        <v>493</v>
      </c>
      <c r="D98" s="21">
        <v>0</v>
      </c>
      <c r="E98" s="22">
        <v>14</v>
      </c>
      <c r="F98" s="22">
        <v>0</v>
      </c>
      <c r="G98" s="22">
        <f t="shared" si="4"/>
        <v>14</v>
      </c>
      <c r="H98" s="20">
        <v>0</v>
      </c>
      <c r="I98" s="20">
        <v>17</v>
      </c>
      <c r="J98" s="23">
        <f t="shared" si="3"/>
        <v>0.82352941176470584</v>
      </c>
    </row>
    <row r="99" spans="1:11" x14ac:dyDescent="0.25">
      <c r="A99" s="18" t="s">
        <v>262</v>
      </c>
      <c r="B99" s="19" t="s">
        <v>260</v>
      </c>
      <c r="C99" s="20" t="s">
        <v>263</v>
      </c>
      <c r="D99" s="21">
        <v>0</v>
      </c>
      <c r="E99" s="22">
        <v>294</v>
      </c>
      <c r="F99" s="22">
        <v>0</v>
      </c>
      <c r="G99" s="22">
        <f t="shared" si="4"/>
        <v>294</v>
      </c>
      <c r="H99" s="20">
        <v>0</v>
      </c>
      <c r="I99" s="20">
        <v>303</v>
      </c>
      <c r="J99" s="23">
        <f t="shared" si="3"/>
        <v>0.97029702970297027</v>
      </c>
    </row>
    <row r="100" spans="1:11" x14ac:dyDescent="0.25">
      <c r="A100" s="18" t="s">
        <v>264</v>
      </c>
      <c r="B100" s="19" t="s">
        <v>260</v>
      </c>
      <c r="C100" s="20" t="s">
        <v>265</v>
      </c>
      <c r="D100" s="21">
        <v>0</v>
      </c>
      <c r="E100" s="22">
        <v>14</v>
      </c>
      <c r="F100" s="22">
        <v>0</v>
      </c>
      <c r="G100" s="22">
        <f t="shared" si="4"/>
        <v>14</v>
      </c>
      <c r="H100" s="20">
        <v>0</v>
      </c>
      <c r="I100" s="20">
        <v>11</v>
      </c>
      <c r="J100" s="23">
        <f t="shared" ref="J100:J115" si="5">G100/I100</f>
        <v>1.2727272727272727</v>
      </c>
    </row>
    <row r="101" spans="1:11" x14ac:dyDescent="0.25">
      <c r="A101" s="18" t="s">
        <v>266</v>
      </c>
      <c r="B101" s="19" t="s">
        <v>260</v>
      </c>
      <c r="C101" s="20" t="s">
        <v>267</v>
      </c>
      <c r="D101" s="21">
        <v>10</v>
      </c>
      <c r="E101" s="22">
        <v>216</v>
      </c>
      <c r="F101" s="22">
        <v>0</v>
      </c>
      <c r="G101" s="22">
        <f t="shared" si="4"/>
        <v>226</v>
      </c>
      <c r="H101" s="20">
        <v>226</v>
      </c>
      <c r="I101" s="20">
        <v>257</v>
      </c>
      <c r="J101" s="23">
        <f t="shared" si="5"/>
        <v>0.87937743190661477</v>
      </c>
    </row>
    <row r="102" spans="1:11" x14ac:dyDescent="0.25">
      <c r="A102" s="18" t="s">
        <v>268</v>
      </c>
      <c r="B102" s="19" t="s">
        <v>260</v>
      </c>
      <c r="C102" s="20" t="s">
        <v>269</v>
      </c>
      <c r="D102" s="21">
        <v>1</v>
      </c>
      <c r="E102" s="22">
        <v>50</v>
      </c>
      <c r="F102" s="22">
        <v>0</v>
      </c>
      <c r="G102" s="22">
        <f t="shared" si="4"/>
        <v>51</v>
      </c>
      <c r="H102" s="20">
        <v>0</v>
      </c>
      <c r="I102" s="20">
        <v>48</v>
      </c>
      <c r="J102" s="23">
        <f t="shared" si="5"/>
        <v>1.0625</v>
      </c>
    </row>
    <row r="103" spans="1:11" x14ac:dyDescent="0.25">
      <c r="A103" s="18" t="s">
        <v>270</v>
      </c>
      <c r="B103" s="19" t="s">
        <v>260</v>
      </c>
      <c r="C103" s="20" t="s">
        <v>271</v>
      </c>
      <c r="D103" s="21">
        <v>1</v>
      </c>
      <c r="E103" s="22">
        <v>92</v>
      </c>
      <c r="F103" s="22">
        <v>0</v>
      </c>
      <c r="G103" s="22">
        <f t="shared" si="4"/>
        <v>93</v>
      </c>
      <c r="H103" s="20">
        <v>0</v>
      </c>
      <c r="I103" s="20">
        <v>89</v>
      </c>
      <c r="J103" s="23">
        <f t="shared" si="5"/>
        <v>1.0449438202247192</v>
      </c>
    </row>
    <row r="104" spans="1:11" s="119" customFormat="1" x14ac:dyDescent="0.25">
      <c r="A104" s="112" t="s">
        <v>272</v>
      </c>
      <c r="B104" s="113" t="s">
        <v>260</v>
      </c>
      <c r="C104" s="114" t="s">
        <v>273</v>
      </c>
      <c r="D104" s="115">
        <v>5</v>
      </c>
      <c r="E104" s="116">
        <v>49</v>
      </c>
      <c r="F104" s="116">
        <v>0</v>
      </c>
      <c r="G104" s="116">
        <f t="shared" si="4"/>
        <v>54</v>
      </c>
      <c r="H104" s="114">
        <v>0</v>
      </c>
      <c r="I104" s="114">
        <v>76</v>
      </c>
      <c r="J104" s="117">
        <f t="shared" si="5"/>
        <v>0.71052631578947367</v>
      </c>
      <c r="K104" s="118"/>
    </row>
    <row r="105" spans="1:11" s="119" customFormat="1" x14ac:dyDescent="0.25">
      <c r="A105" s="112" t="s">
        <v>274</v>
      </c>
      <c r="B105" s="113" t="s">
        <v>260</v>
      </c>
      <c r="C105" s="114" t="s">
        <v>275</v>
      </c>
      <c r="D105" s="115">
        <v>6</v>
      </c>
      <c r="E105" s="116">
        <v>211</v>
      </c>
      <c r="F105" s="116">
        <v>0</v>
      </c>
      <c r="G105" s="116">
        <f t="shared" si="4"/>
        <v>217</v>
      </c>
      <c r="H105" s="114">
        <v>0</v>
      </c>
      <c r="I105" s="114">
        <v>306</v>
      </c>
      <c r="J105" s="117">
        <f t="shared" si="5"/>
        <v>0.70915032679738566</v>
      </c>
      <c r="K105" s="118"/>
    </row>
    <row r="106" spans="1:11" x14ac:dyDescent="0.25">
      <c r="A106" s="18" t="s">
        <v>276</v>
      </c>
      <c r="B106" s="19" t="s">
        <v>260</v>
      </c>
      <c r="C106" s="20" t="s">
        <v>277</v>
      </c>
      <c r="D106" s="21">
        <v>0</v>
      </c>
      <c r="E106" s="22">
        <v>148</v>
      </c>
      <c r="F106" s="22">
        <v>0</v>
      </c>
      <c r="G106" s="22">
        <f t="shared" si="4"/>
        <v>148</v>
      </c>
      <c r="H106" s="20">
        <v>0</v>
      </c>
      <c r="I106" s="20">
        <v>158</v>
      </c>
      <c r="J106" s="23">
        <f t="shared" si="5"/>
        <v>0.93670886075949367</v>
      </c>
    </row>
    <row r="107" spans="1:11" s="119" customFormat="1" x14ac:dyDescent="0.25">
      <c r="A107" s="112" t="s">
        <v>298</v>
      </c>
      <c r="B107" s="113" t="s">
        <v>260</v>
      </c>
      <c r="C107" s="114" t="s">
        <v>431</v>
      </c>
      <c r="D107" s="115">
        <v>0</v>
      </c>
      <c r="E107" s="116">
        <v>44</v>
      </c>
      <c r="F107" s="116">
        <v>0</v>
      </c>
      <c r="G107" s="116">
        <f t="shared" si="4"/>
        <v>44</v>
      </c>
      <c r="H107" s="114">
        <v>0</v>
      </c>
      <c r="I107" s="114">
        <v>78</v>
      </c>
      <c r="J107" s="117">
        <f t="shared" si="5"/>
        <v>0.5641025641025641</v>
      </c>
      <c r="K107" s="118"/>
    </row>
    <row r="108" spans="1:11" x14ac:dyDescent="0.25">
      <c r="A108" s="38" t="s">
        <v>462</v>
      </c>
      <c r="B108" s="17" t="s">
        <v>260</v>
      </c>
      <c r="C108" s="17" t="s">
        <v>461</v>
      </c>
      <c r="D108" s="21">
        <v>1</v>
      </c>
      <c r="E108" s="22">
        <v>103</v>
      </c>
      <c r="F108" s="22">
        <v>0</v>
      </c>
      <c r="G108" s="22">
        <f t="shared" si="4"/>
        <v>104</v>
      </c>
      <c r="H108" s="20">
        <v>0</v>
      </c>
      <c r="I108" s="20">
        <v>119</v>
      </c>
      <c r="J108" s="23">
        <f t="shared" si="5"/>
        <v>0.87394957983193278</v>
      </c>
    </row>
    <row r="109" spans="1:11" x14ac:dyDescent="0.25">
      <c r="A109" s="18" t="s">
        <v>278</v>
      </c>
      <c r="B109" s="19" t="s">
        <v>279</v>
      </c>
      <c r="C109" s="20" t="s">
        <v>279</v>
      </c>
      <c r="D109" s="21">
        <v>3</v>
      </c>
      <c r="E109" s="22">
        <v>25</v>
      </c>
      <c r="F109" s="22">
        <v>0</v>
      </c>
      <c r="G109" s="22">
        <f t="shared" si="4"/>
        <v>28</v>
      </c>
      <c r="H109" s="20">
        <v>1</v>
      </c>
      <c r="I109" s="20">
        <v>24</v>
      </c>
      <c r="J109" s="23">
        <f t="shared" si="5"/>
        <v>1.1666666666666667</v>
      </c>
    </row>
    <row r="110" spans="1:11" x14ac:dyDescent="0.25">
      <c r="A110" s="18" t="s">
        <v>280</v>
      </c>
      <c r="B110" s="19" t="s">
        <v>279</v>
      </c>
      <c r="C110" s="20" t="s">
        <v>281</v>
      </c>
      <c r="D110" s="21">
        <v>5</v>
      </c>
      <c r="E110" s="22">
        <v>23</v>
      </c>
      <c r="F110" s="22">
        <v>0</v>
      </c>
      <c r="G110" s="22">
        <f t="shared" si="4"/>
        <v>28</v>
      </c>
      <c r="H110" s="20">
        <v>0</v>
      </c>
      <c r="I110" s="20">
        <v>27</v>
      </c>
      <c r="J110" s="23">
        <f t="shared" si="5"/>
        <v>1.037037037037037</v>
      </c>
    </row>
    <row r="111" spans="1:11" s="119" customFormat="1" x14ac:dyDescent="0.25">
      <c r="A111" s="112" t="s">
        <v>282</v>
      </c>
      <c r="B111" s="113" t="s">
        <v>283</v>
      </c>
      <c r="C111" s="114" t="s">
        <v>284</v>
      </c>
      <c r="D111" s="115">
        <v>7</v>
      </c>
      <c r="E111" s="116">
        <v>51</v>
      </c>
      <c r="F111" s="116">
        <v>0</v>
      </c>
      <c r="G111" s="116">
        <f t="shared" si="4"/>
        <v>58</v>
      </c>
      <c r="H111" s="114">
        <v>5</v>
      </c>
      <c r="I111" s="114">
        <v>75</v>
      </c>
      <c r="J111" s="117">
        <f t="shared" si="5"/>
        <v>0.77333333333333332</v>
      </c>
      <c r="K111" s="118"/>
    </row>
    <row r="112" spans="1:11" s="119" customFormat="1" x14ac:dyDescent="0.25">
      <c r="A112" s="112" t="s">
        <v>285</v>
      </c>
      <c r="B112" s="113" t="s">
        <v>286</v>
      </c>
      <c r="C112" s="114" t="s">
        <v>287</v>
      </c>
      <c r="D112" s="115">
        <v>0</v>
      </c>
      <c r="E112" s="116">
        <v>0</v>
      </c>
      <c r="F112" s="116">
        <v>0</v>
      </c>
      <c r="G112" s="116">
        <f t="shared" si="4"/>
        <v>0</v>
      </c>
      <c r="H112" s="114">
        <v>0</v>
      </c>
      <c r="I112" s="114">
        <v>0</v>
      </c>
      <c r="J112" s="117">
        <v>0</v>
      </c>
      <c r="K112" s="118"/>
    </row>
    <row r="113" spans="1:14" s="119" customFormat="1" x14ac:dyDescent="0.25">
      <c r="A113" s="112" t="s">
        <v>288</v>
      </c>
      <c r="B113" s="113" t="s">
        <v>289</v>
      </c>
      <c r="C113" s="114" t="s">
        <v>289</v>
      </c>
      <c r="D113" s="115">
        <v>0</v>
      </c>
      <c r="E113" s="116">
        <v>0</v>
      </c>
      <c r="F113" s="116">
        <v>0</v>
      </c>
      <c r="G113" s="116">
        <f t="shared" si="4"/>
        <v>0</v>
      </c>
      <c r="H113" s="114">
        <v>0</v>
      </c>
      <c r="I113" s="114">
        <v>0</v>
      </c>
      <c r="J113" s="117">
        <v>0</v>
      </c>
      <c r="K113" s="118"/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>
        <v>36</v>
      </c>
      <c r="E114" s="27">
        <v>633</v>
      </c>
      <c r="F114" s="27">
        <v>0</v>
      </c>
      <c r="G114" s="27">
        <f t="shared" si="4"/>
        <v>669</v>
      </c>
      <c r="H114" s="28">
        <v>0</v>
      </c>
      <c r="I114" s="28">
        <v>666</v>
      </c>
      <c r="J114" s="30">
        <f t="shared" si="5"/>
        <v>1.0045045045045045</v>
      </c>
    </row>
    <row r="115" spans="1:14" ht="13.8" thickTop="1" x14ac:dyDescent="0.25">
      <c r="A115" s="31" t="s">
        <v>290</v>
      </c>
      <c r="B115" s="22"/>
      <c r="C115" s="20"/>
      <c r="D115" s="21">
        <f>SUM(D3:D114)</f>
        <v>223</v>
      </c>
      <c r="E115" s="22">
        <f>SUM(E3:E114)</f>
        <v>5868</v>
      </c>
      <c r="F115" s="22">
        <f>SUM(F3:F114)</f>
        <v>2</v>
      </c>
      <c r="G115" s="97">
        <f>D115+E115+F115</f>
        <v>6093</v>
      </c>
      <c r="H115" s="32">
        <f>SUM(H3:H114)</f>
        <v>300</v>
      </c>
      <c r="I115" s="32">
        <f>SUM(I3:I114)</f>
        <v>7731</v>
      </c>
      <c r="J115" s="33">
        <f t="shared" si="5"/>
        <v>0.78812572759022115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7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E26" sqref="E26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35">
        <v>44470</v>
      </c>
      <c r="C1" s="136"/>
      <c r="D1" s="136"/>
      <c r="E1" s="136"/>
      <c r="F1" s="136"/>
      <c r="G1" s="137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516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2</v>
      </c>
      <c r="C3" s="22">
        <v>9</v>
      </c>
      <c r="D3" s="22">
        <v>0</v>
      </c>
      <c r="E3" s="22">
        <f>SUM(B3:D3)</f>
        <v>11</v>
      </c>
      <c r="F3" s="20">
        <v>2</v>
      </c>
      <c r="G3" s="20">
        <v>17</v>
      </c>
      <c r="H3" s="23">
        <f t="shared" ref="H3:H53" si="0">E3/G3</f>
        <v>0.6470588235294118</v>
      </c>
    </row>
    <row r="4" spans="1:9" x14ac:dyDescent="0.25">
      <c r="A4" s="19" t="s">
        <v>14</v>
      </c>
      <c r="B4" s="21">
        <v>1</v>
      </c>
      <c r="C4" s="22">
        <v>0</v>
      </c>
      <c r="D4" s="22">
        <v>0</v>
      </c>
      <c r="E4" s="22">
        <f t="shared" ref="E4:E53" si="1">SUM(B4:D4)</f>
        <v>1</v>
      </c>
      <c r="F4" s="20">
        <v>1</v>
      </c>
      <c r="G4" s="20">
        <v>3</v>
      </c>
      <c r="H4" s="23">
        <f t="shared" si="0"/>
        <v>0.33333333333333331</v>
      </c>
    </row>
    <row r="5" spans="1:9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1"/>
        <v>0</v>
      </c>
      <c r="F5" s="20">
        <v>0</v>
      </c>
      <c r="G5" s="20">
        <v>0</v>
      </c>
      <c r="H5" s="23">
        <v>0</v>
      </c>
    </row>
    <row r="6" spans="1:9" x14ac:dyDescent="0.25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20">
        <v>0</v>
      </c>
      <c r="H6" s="23">
        <v>0</v>
      </c>
    </row>
    <row r="7" spans="1:9" x14ac:dyDescent="0.25">
      <c r="A7" s="19" t="s">
        <v>23</v>
      </c>
      <c r="B7" s="21">
        <v>0</v>
      </c>
      <c r="C7" s="22">
        <v>4</v>
      </c>
      <c r="D7" s="22">
        <v>0</v>
      </c>
      <c r="E7" s="22">
        <f t="shared" si="1"/>
        <v>4</v>
      </c>
      <c r="F7" s="20">
        <v>0</v>
      </c>
      <c r="G7" s="20">
        <v>16</v>
      </c>
      <c r="H7" s="23">
        <f t="shared" si="0"/>
        <v>0.25</v>
      </c>
    </row>
    <row r="8" spans="1:9" x14ac:dyDescent="0.25">
      <c r="A8" s="19" t="s">
        <v>26</v>
      </c>
      <c r="B8" s="21">
        <v>10</v>
      </c>
      <c r="C8" s="22">
        <v>68</v>
      </c>
      <c r="D8" s="22">
        <v>0</v>
      </c>
      <c r="E8" s="22">
        <f t="shared" si="1"/>
        <v>78</v>
      </c>
      <c r="F8" s="20">
        <v>10</v>
      </c>
      <c r="G8" s="20">
        <v>18</v>
      </c>
      <c r="H8" s="23">
        <f t="shared" si="0"/>
        <v>4.333333333333333</v>
      </c>
    </row>
    <row r="9" spans="1:9" x14ac:dyDescent="0.25">
      <c r="A9" s="19" t="s">
        <v>29</v>
      </c>
      <c r="B9" s="21">
        <v>0</v>
      </c>
      <c r="C9" s="22">
        <v>0</v>
      </c>
      <c r="D9" s="22">
        <v>0</v>
      </c>
      <c r="E9" s="22">
        <f t="shared" si="1"/>
        <v>0</v>
      </c>
      <c r="F9" s="20">
        <v>0</v>
      </c>
      <c r="G9" s="20">
        <v>0</v>
      </c>
      <c r="H9" s="23">
        <v>0</v>
      </c>
    </row>
    <row r="10" spans="1:9" x14ac:dyDescent="0.25">
      <c r="A10" s="19" t="s">
        <v>32</v>
      </c>
      <c r="B10" s="21">
        <v>4</v>
      </c>
      <c r="C10" s="22">
        <v>41</v>
      </c>
      <c r="D10" s="22">
        <v>0</v>
      </c>
      <c r="E10" s="22">
        <v>45</v>
      </c>
      <c r="F10" s="20">
        <v>3</v>
      </c>
      <c r="G10" s="20">
        <v>219</v>
      </c>
      <c r="H10" s="23">
        <v>0.20547945205479451</v>
      </c>
    </row>
    <row r="11" spans="1:9" x14ac:dyDescent="0.25">
      <c r="A11" s="19" t="s">
        <v>37</v>
      </c>
      <c r="B11" s="21">
        <v>0</v>
      </c>
      <c r="C11" s="22">
        <v>1</v>
      </c>
      <c r="D11" s="22">
        <v>0</v>
      </c>
      <c r="E11" s="22">
        <v>1</v>
      </c>
      <c r="F11" s="20">
        <v>0</v>
      </c>
      <c r="G11" s="20">
        <v>16</v>
      </c>
      <c r="H11" s="23">
        <v>6.25E-2</v>
      </c>
    </row>
    <row r="12" spans="1:9" x14ac:dyDescent="0.25">
      <c r="A12" s="19" t="s">
        <v>42</v>
      </c>
      <c r="B12" s="21">
        <v>6</v>
      </c>
      <c r="C12" s="22">
        <v>28</v>
      </c>
      <c r="D12" s="22">
        <v>0</v>
      </c>
      <c r="E12" s="22">
        <f t="shared" si="1"/>
        <v>34</v>
      </c>
      <c r="F12" s="20">
        <v>0</v>
      </c>
      <c r="G12" s="20">
        <v>33</v>
      </c>
      <c r="H12" s="23">
        <f t="shared" si="0"/>
        <v>1.0303030303030303</v>
      </c>
    </row>
    <row r="13" spans="1:9" x14ac:dyDescent="0.25">
      <c r="A13" s="19" t="s">
        <v>45</v>
      </c>
      <c r="B13" s="21">
        <v>5</v>
      </c>
      <c r="C13" s="22">
        <v>25</v>
      </c>
      <c r="D13" s="22">
        <v>0</v>
      </c>
      <c r="E13" s="22">
        <f t="shared" si="1"/>
        <v>30</v>
      </c>
      <c r="F13" s="20">
        <v>5</v>
      </c>
      <c r="G13" s="20">
        <v>11</v>
      </c>
      <c r="H13" s="23">
        <f t="shared" si="0"/>
        <v>2.7272727272727271</v>
      </c>
    </row>
    <row r="14" spans="1:9" x14ac:dyDescent="0.25">
      <c r="A14" s="19" t="s">
        <v>48</v>
      </c>
      <c r="B14" s="21">
        <v>7</v>
      </c>
      <c r="C14" s="22">
        <v>256</v>
      </c>
      <c r="D14" s="22">
        <v>0</v>
      </c>
      <c r="E14" s="22">
        <v>263</v>
      </c>
      <c r="F14" s="20">
        <v>0</v>
      </c>
      <c r="G14" s="20">
        <v>264</v>
      </c>
      <c r="H14" s="23">
        <v>0.51893939393939392</v>
      </c>
    </row>
    <row r="15" spans="1:9" x14ac:dyDescent="0.25">
      <c r="A15" s="19" t="s">
        <v>53</v>
      </c>
      <c r="B15" s="21">
        <v>0</v>
      </c>
      <c r="C15" s="22">
        <v>10</v>
      </c>
      <c r="D15" s="22">
        <v>0</v>
      </c>
      <c r="E15" s="22">
        <f t="shared" si="1"/>
        <v>10</v>
      </c>
      <c r="F15" s="20">
        <v>0</v>
      </c>
      <c r="G15" s="20">
        <v>10</v>
      </c>
      <c r="H15" s="23">
        <f t="shared" si="0"/>
        <v>1</v>
      </c>
    </row>
    <row r="16" spans="1:9" x14ac:dyDescent="0.25">
      <c r="A16" s="19" t="s">
        <v>56</v>
      </c>
      <c r="B16" s="21">
        <v>5</v>
      </c>
      <c r="C16" s="22">
        <v>24</v>
      </c>
      <c r="D16" s="22">
        <v>0</v>
      </c>
      <c r="E16" s="22">
        <v>29</v>
      </c>
      <c r="F16" s="20">
        <v>4</v>
      </c>
      <c r="G16" s="20">
        <v>66</v>
      </c>
      <c r="H16" s="23">
        <v>0.43939393939393939</v>
      </c>
    </row>
    <row r="17" spans="1:20" x14ac:dyDescent="0.25">
      <c r="A17" s="19" t="s">
        <v>61</v>
      </c>
      <c r="B17" s="21">
        <v>0</v>
      </c>
      <c r="C17" s="22">
        <v>1</v>
      </c>
      <c r="D17" s="22">
        <v>0</v>
      </c>
      <c r="E17" s="22">
        <f t="shared" si="1"/>
        <v>1</v>
      </c>
      <c r="F17" s="20">
        <v>0</v>
      </c>
      <c r="G17" s="20">
        <v>1</v>
      </c>
      <c r="H17" s="23">
        <f t="shared" si="0"/>
        <v>1</v>
      </c>
    </row>
    <row r="18" spans="1:20" x14ac:dyDescent="0.25">
      <c r="A18" s="19" t="s">
        <v>64</v>
      </c>
      <c r="B18" s="21">
        <v>0</v>
      </c>
      <c r="C18" s="22">
        <v>18</v>
      </c>
      <c r="D18" s="22">
        <v>0</v>
      </c>
      <c r="E18" s="22">
        <f t="shared" si="1"/>
        <v>18</v>
      </c>
      <c r="F18" s="20">
        <v>0</v>
      </c>
      <c r="G18" s="20">
        <v>25</v>
      </c>
      <c r="H18" s="23">
        <f t="shared" si="0"/>
        <v>0.72</v>
      </c>
    </row>
    <row r="19" spans="1:20" x14ac:dyDescent="0.25">
      <c r="A19" s="19" t="s">
        <v>67</v>
      </c>
      <c r="B19" s="21">
        <v>6</v>
      </c>
      <c r="C19" s="22">
        <v>20</v>
      </c>
      <c r="D19" s="22">
        <v>0</v>
      </c>
      <c r="E19" s="22">
        <v>26</v>
      </c>
      <c r="F19" s="20">
        <v>5</v>
      </c>
      <c r="G19" s="20">
        <v>67</v>
      </c>
      <c r="H19" s="23">
        <v>0.38805970149253732</v>
      </c>
    </row>
    <row r="20" spans="1:20" x14ac:dyDescent="0.25">
      <c r="A20" s="19" t="s">
        <v>72</v>
      </c>
      <c r="B20" s="21">
        <v>0</v>
      </c>
      <c r="C20" s="22">
        <v>14</v>
      </c>
      <c r="D20" s="22">
        <v>0</v>
      </c>
      <c r="E20" s="22">
        <v>14</v>
      </c>
      <c r="F20" s="20">
        <v>0</v>
      </c>
      <c r="G20" s="20">
        <v>1</v>
      </c>
      <c r="H20" s="23">
        <v>0</v>
      </c>
    </row>
    <row r="21" spans="1:20" x14ac:dyDescent="0.25">
      <c r="A21" s="19" t="s">
        <v>77</v>
      </c>
      <c r="B21" s="21">
        <v>4</v>
      </c>
      <c r="C21" s="22">
        <v>25</v>
      </c>
      <c r="D21" s="22">
        <v>0</v>
      </c>
      <c r="E21" s="22">
        <f t="shared" si="1"/>
        <v>29</v>
      </c>
      <c r="F21" s="20">
        <v>0</v>
      </c>
      <c r="G21" s="20">
        <v>37</v>
      </c>
      <c r="H21" s="23">
        <f t="shared" si="0"/>
        <v>0.78378378378378377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1"/>
        <v>0</v>
      </c>
      <c r="F22" s="20">
        <v>0</v>
      </c>
      <c r="G22" s="20">
        <v>1</v>
      </c>
      <c r="H22" s="23">
        <f t="shared" si="0"/>
        <v>0</v>
      </c>
    </row>
    <row r="23" spans="1:20" x14ac:dyDescent="0.25">
      <c r="A23" s="19" t="s">
        <v>83</v>
      </c>
      <c r="B23" s="21">
        <v>0</v>
      </c>
      <c r="C23" s="22">
        <v>4</v>
      </c>
      <c r="D23" s="22">
        <v>0</v>
      </c>
      <c r="E23" s="22">
        <f t="shared" si="1"/>
        <v>4</v>
      </c>
      <c r="F23" s="20">
        <v>0</v>
      </c>
      <c r="G23" s="20">
        <v>7</v>
      </c>
      <c r="H23" s="23">
        <f t="shared" si="0"/>
        <v>0.5714285714285714</v>
      </c>
    </row>
    <row r="24" spans="1:20" x14ac:dyDescent="0.25">
      <c r="A24" s="19" t="s">
        <v>86</v>
      </c>
      <c r="B24" s="21">
        <v>2</v>
      </c>
      <c r="C24" s="22">
        <v>63</v>
      </c>
      <c r="D24" s="22">
        <v>0</v>
      </c>
      <c r="E24" s="22">
        <f t="shared" si="1"/>
        <v>65</v>
      </c>
      <c r="F24" s="20">
        <v>0</v>
      </c>
      <c r="G24" s="20">
        <v>146</v>
      </c>
      <c r="H24" s="23">
        <f t="shared" si="0"/>
        <v>0.4452054794520548</v>
      </c>
      <c r="T24" s="17" t="s">
        <v>88</v>
      </c>
    </row>
    <row r="25" spans="1:20" x14ac:dyDescent="0.25">
      <c r="A25" s="19" t="s">
        <v>90</v>
      </c>
      <c r="B25" s="21">
        <v>0</v>
      </c>
      <c r="C25" s="22">
        <v>5</v>
      </c>
      <c r="D25" s="22">
        <v>0</v>
      </c>
      <c r="E25" s="22">
        <f t="shared" si="1"/>
        <v>5</v>
      </c>
      <c r="F25" s="20">
        <v>0</v>
      </c>
      <c r="G25" s="20">
        <v>8</v>
      </c>
      <c r="H25" s="23">
        <f t="shared" si="0"/>
        <v>0.625</v>
      </c>
    </row>
    <row r="26" spans="1:20" s="24" customFormat="1" x14ac:dyDescent="0.25">
      <c r="A26" s="19" t="s">
        <v>93</v>
      </c>
      <c r="B26" s="21">
        <v>3</v>
      </c>
      <c r="C26" s="22">
        <v>117</v>
      </c>
      <c r="D26" s="22">
        <v>0</v>
      </c>
      <c r="E26" s="22">
        <f t="shared" si="1"/>
        <v>120</v>
      </c>
      <c r="F26" s="20">
        <v>3</v>
      </c>
      <c r="G26" s="20">
        <v>67</v>
      </c>
      <c r="H26" s="23">
        <f t="shared" si="0"/>
        <v>1.791044776119403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5">
      <c r="A27" s="19" t="s">
        <v>96</v>
      </c>
      <c r="B27" s="21">
        <v>0</v>
      </c>
      <c r="C27" s="22">
        <v>10</v>
      </c>
      <c r="D27" s="22">
        <v>0</v>
      </c>
      <c r="E27" s="22">
        <f t="shared" si="1"/>
        <v>10</v>
      </c>
      <c r="F27" s="20">
        <v>0</v>
      </c>
      <c r="G27" s="20">
        <v>11</v>
      </c>
      <c r="H27" s="23">
        <f t="shared" si="0"/>
        <v>0.90909090909090906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5">
      <c r="A28" s="19" t="s">
        <v>99</v>
      </c>
      <c r="B28" s="21">
        <v>0</v>
      </c>
      <c r="C28" s="22">
        <v>8</v>
      </c>
      <c r="D28" s="22">
        <v>0</v>
      </c>
      <c r="E28" s="22">
        <f t="shared" si="1"/>
        <v>8</v>
      </c>
      <c r="F28" s="20">
        <v>0</v>
      </c>
      <c r="G28" s="20">
        <v>1</v>
      </c>
      <c r="H28" s="23">
        <f t="shared" si="0"/>
        <v>8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5">
      <c r="A29" s="19" t="s">
        <v>102</v>
      </c>
      <c r="B29" s="21">
        <v>0</v>
      </c>
      <c r="C29" s="22">
        <v>0</v>
      </c>
      <c r="D29" s="22">
        <v>0</v>
      </c>
      <c r="E29" s="22">
        <f t="shared" si="1"/>
        <v>0</v>
      </c>
      <c r="F29" s="20">
        <v>0</v>
      </c>
      <c r="G29" s="20">
        <v>0</v>
      </c>
      <c r="H29" s="23">
        <v>0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1"/>
        <v>0</v>
      </c>
      <c r="F30" s="20">
        <v>0</v>
      </c>
      <c r="G30" s="20">
        <v>0</v>
      </c>
      <c r="H30" s="23">
        <v>0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5">
      <c r="A31" s="19" t="s">
        <v>108</v>
      </c>
      <c r="B31" s="21">
        <v>1</v>
      </c>
      <c r="C31" s="22">
        <v>22</v>
      </c>
      <c r="D31" s="22">
        <v>0</v>
      </c>
      <c r="E31" s="22">
        <f t="shared" si="1"/>
        <v>23</v>
      </c>
      <c r="F31" s="20">
        <v>1</v>
      </c>
      <c r="G31" s="20">
        <v>18</v>
      </c>
      <c r="H31" s="23">
        <f t="shared" si="0"/>
        <v>1.2777777777777777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5">
      <c r="A32" s="19" t="s">
        <v>111</v>
      </c>
      <c r="B32" s="21">
        <v>2</v>
      </c>
      <c r="C32" s="22">
        <v>13</v>
      </c>
      <c r="D32" s="22">
        <v>0</v>
      </c>
      <c r="E32" s="22">
        <f t="shared" si="1"/>
        <v>15</v>
      </c>
      <c r="F32" s="20">
        <v>2</v>
      </c>
      <c r="G32" s="20">
        <v>15</v>
      </c>
      <c r="H32" s="23">
        <f t="shared" si="0"/>
        <v>1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5">
      <c r="A33" s="19" t="s">
        <v>114</v>
      </c>
      <c r="B33" s="21">
        <v>1</v>
      </c>
      <c r="C33" s="22">
        <v>5</v>
      </c>
      <c r="D33" s="22">
        <v>0</v>
      </c>
      <c r="E33" s="22">
        <f t="shared" si="1"/>
        <v>6</v>
      </c>
      <c r="F33" s="20">
        <v>0</v>
      </c>
      <c r="G33" s="20">
        <v>1</v>
      </c>
      <c r="H33" s="23">
        <f t="shared" si="0"/>
        <v>6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5">
      <c r="A34" s="19" t="s">
        <v>117</v>
      </c>
      <c r="B34" s="21">
        <v>0</v>
      </c>
      <c r="C34" s="22">
        <v>0</v>
      </c>
      <c r="D34" s="22">
        <v>0</v>
      </c>
      <c r="E34" s="22">
        <f t="shared" si="1"/>
        <v>0</v>
      </c>
      <c r="F34" s="20">
        <v>0</v>
      </c>
      <c r="G34" s="20">
        <v>0</v>
      </c>
      <c r="H34" s="23">
        <v>0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5">
      <c r="A35" s="19" t="s">
        <v>120</v>
      </c>
      <c r="B35" s="21">
        <v>0</v>
      </c>
      <c r="C35" s="22">
        <v>0</v>
      </c>
      <c r="D35" s="22">
        <v>0</v>
      </c>
      <c r="E35" s="22">
        <f t="shared" si="1"/>
        <v>0</v>
      </c>
      <c r="F35" s="20">
        <v>0</v>
      </c>
      <c r="G35" s="20">
        <v>0</v>
      </c>
      <c r="H35" s="23">
        <v>0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20">
        <v>1</v>
      </c>
      <c r="H36" s="23">
        <v>0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5">
      <c r="A37" s="19" t="s">
        <v>128</v>
      </c>
      <c r="B37" s="21">
        <v>1</v>
      </c>
      <c r="C37" s="22">
        <v>26</v>
      </c>
      <c r="D37" s="22">
        <v>0</v>
      </c>
      <c r="E37" s="22">
        <f t="shared" si="1"/>
        <v>27</v>
      </c>
      <c r="F37" s="20">
        <v>1</v>
      </c>
      <c r="G37" s="20">
        <v>29</v>
      </c>
      <c r="H37" s="23">
        <f t="shared" si="0"/>
        <v>0.93103448275862066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5">
      <c r="A38" s="22" t="s">
        <v>130</v>
      </c>
      <c r="B38" s="21">
        <v>0</v>
      </c>
      <c r="C38" s="22">
        <v>0</v>
      </c>
      <c r="D38" s="22">
        <v>0</v>
      </c>
      <c r="E38" s="22">
        <f t="shared" si="1"/>
        <v>0</v>
      </c>
      <c r="F38" s="20">
        <v>0</v>
      </c>
      <c r="G38" s="20">
        <v>1</v>
      </c>
      <c r="H38" s="23">
        <f t="shared" si="0"/>
        <v>0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5">
      <c r="A39" s="19" t="s">
        <v>133</v>
      </c>
      <c r="B39" s="21">
        <v>0</v>
      </c>
      <c r="C39" s="22">
        <v>12</v>
      </c>
      <c r="D39" s="22">
        <v>0</v>
      </c>
      <c r="E39" s="22">
        <f t="shared" si="1"/>
        <v>12</v>
      </c>
      <c r="F39" s="20">
        <v>0</v>
      </c>
      <c r="G39" s="20">
        <v>12</v>
      </c>
      <c r="H39" s="23">
        <f t="shared" si="0"/>
        <v>1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5">
      <c r="A40" s="19" t="s">
        <v>136</v>
      </c>
      <c r="B40" s="21">
        <v>0</v>
      </c>
      <c r="C40" s="22">
        <v>2</v>
      </c>
      <c r="D40" s="22">
        <v>0</v>
      </c>
      <c r="E40" s="22">
        <f t="shared" si="1"/>
        <v>2</v>
      </c>
      <c r="F40" s="20">
        <v>0</v>
      </c>
      <c r="G40" s="20">
        <v>12</v>
      </c>
      <c r="H40" s="23">
        <f t="shared" si="0"/>
        <v>0.16666666666666666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5">
      <c r="A41" s="19" t="s">
        <v>139</v>
      </c>
      <c r="B41" s="21">
        <v>2</v>
      </c>
      <c r="C41" s="22">
        <v>20</v>
      </c>
      <c r="D41" s="22">
        <v>0</v>
      </c>
      <c r="E41" s="22">
        <f t="shared" si="1"/>
        <v>22</v>
      </c>
      <c r="F41" s="20">
        <v>2</v>
      </c>
      <c r="G41" s="20">
        <v>63</v>
      </c>
      <c r="H41" s="23">
        <f t="shared" si="0"/>
        <v>0.34920634920634919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5">
      <c r="A42" s="19" t="s">
        <v>142</v>
      </c>
      <c r="B42" s="21">
        <v>5</v>
      </c>
      <c r="C42" s="22">
        <v>59</v>
      </c>
      <c r="D42" s="22">
        <v>0</v>
      </c>
      <c r="E42" s="22">
        <f t="shared" si="1"/>
        <v>64</v>
      </c>
      <c r="F42" s="20">
        <v>5</v>
      </c>
      <c r="G42" s="20">
        <v>82</v>
      </c>
      <c r="H42" s="23">
        <f t="shared" si="0"/>
        <v>0.78048780487804881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5">
      <c r="A43" s="19" t="s">
        <v>145</v>
      </c>
      <c r="B43" s="21">
        <v>0</v>
      </c>
      <c r="C43" s="22">
        <v>0</v>
      </c>
      <c r="D43" s="22">
        <v>0</v>
      </c>
      <c r="E43" s="22">
        <f t="shared" si="1"/>
        <v>0</v>
      </c>
      <c r="F43" s="20">
        <v>0</v>
      </c>
      <c r="G43" s="20">
        <v>3</v>
      </c>
      <c r="H43" s="23">
        <f t="shared" si="0"/>
        <v>0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5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20">
        <v>0</v>
      </c>
      <c r="H44" s="23">
        <v>0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5">
      <c r="A45" s="19" t="s">
        <v>153</v>
      </c>
      <c r="B45" s="21">
        <v>0</v>
      </c>
      <c r="C45" s="22">
        <v>8</v>
      </c>
      <c r="D45" s="22">
        <v>0</v>
      </c>
      <c r="E45" s="22">
        <f t="shared" si="1"/>
        <v>8</v>
      </c>
      <c r="F45" s="20">
        <v>0</v>
      </c>
      <c r="G45" s="20">
        <v>5</v>
      </c>
      <c r="H45" s="23">
        <f t="shared" si="0"/>
        <v>1.6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5">
      <c r="A46" s="19" t="s">
        <v>156</v>
      </c>
      <c r="B46" s="21">
        <v>0</v>
      </c>
      <c r="C46" s="22">
        <v>19</v>
      </c>
      <c r="D46" s="22">
        <v>0</v>
      </c>
      <c r="E46" s="22">
        <v>19</v>
      </c>
      <c r="F46" s="20">
        <v>0</v>
      </c>
      <c r="G46" s="20">
        <v>20</v>
      </c>
      <c r="H46" s="23">
        <v>0.95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5">
      <c r="A47" s="19" t="s">
        <v>161</v>
      </c>
      <c r="B47" s="21">
        <v>0</v>
      </c>
      <c r="C47" s="22">
        <v>20</v>
      </c>
      <c r="D47" s="22">
        <v>0</v>
      </c>
      <c r="E47" s="22">
        <f t="shared" si="1"/>
        <v>20</v>
      </c>
      <c r="F47" s="20">
        <v>0</v>
      </c>
      <c r="G47" s="20">
        <v>21</v>
      </c>
      <c r="H47" s="23">
        <f t="shared" si="0"/>
        <v>0.95238095238095233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5">
      <c r="A48" s="19" t="s">
        <v>164</v>
      </c>
      <c r="B48" s="21">
        <v>0</v>
      </c>
      <c r="C48" s="22">
        <v>31</v>
      </c>
      <c r="D48" s="22">
        <v>0</v>
      </c>
      <c r="E48" s="22">
        <f t="shared" si="1"/>
        <v>31</v>
      </c>
      <c r="F48" s="20">
        <v>0</v>
      </c>
      <c r="G48" s="20">
        <v>0</v>
      </c>
      <c r="H48" s="23">
        <v>0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5">
      <c r="A49" s="19" t="s">
        <v>167</v>
      </c>
      <c r="B49" s="21">
        <v>5</v>
      </c>
      <c r="C49" s="22">
        <v>40</v>
      </c>
      <c r="D49" s="22">
        <v>0</v>
      </c>
      <c r="E49" s="22">
        <f t="shared" si="1"/>
        <v>45</v>
      </c>
      <c r="F49" s="20">
        <v>2</v>
      </c>
      <c r="G49" s="20">
        <v>48</v>
      </c>
      <c r="H49" s="23">
        <f t="shared" si="0"/>
        <v>0.9375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5">
      <c r="A50" s="19" t="s">
        <v>170</v>
      </c>
      <c r="B50" s="21">
        <v>0</v>
      </c>
      <c r="C50" s="22">
        <v>0</v>
      </c>
      <c r="D50" s="22">
        <v>0</v>
      </c>
      <c r="E50" s="22">
        <f t="shared" si="1"/>
        <v>0</v>
      </c>
      <c r="F50" s="20">
        <v>0</v>
      </c>
      <c r="G50" s="20">
        <v>2</v>
      </c>
      <c r="H50" s="23">
        <f t="shared" si="0"/>
        <v>0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5">
      <c r="A51" s="19" t="s">
        <v>173</v>
      </c>
      <c r="B51" s="21">
        <v>8</v>
      </c>
      <c r="C51" s="22">
        <v>57</v>
      </c>
      <c r="D51" s="22">
        <v>0</v>
      </c>
      <c r="E51" s="22">
        <f t="shared" si="1"/>
        <v>65</v>
      </c>
      <c r="F51" s="20">
        <v>1</v>
      </c>
      <c r="G51" s="20">
        <v>88</v>
      </c>
      <c r="H51" s="23">
        <f t="shared" si="0"/>
        <v>0.73863636363636365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5">
      <c r="A52" s="19" t="s">
        <v>175</v>
      </c>
      <c r="B52" s="21">
        <v>0</v>
      </c>
      <c r="C52" s="22">
        <v>0</v>
      </c>
      <c r="D52" s="22">
        <v>0</v>
      </c>
      <c r="E52" s="22">
        <f t="shared" si="1"/>
        <v>0</v>
      </c>
      <c r="F52" s="20">
        <v>0</v>
      </c>
      <c r="G52" s="20">
        <v>2</v>
      </c>
      <c r="H52" s="23">
        <f t="shared" si="0"/>
        <v>0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5">
      <c r="A53" s="19" t="s">
        <v>178</v>
      </c>
      <c r="B53" s="21">
        <v>0</v>
      </c>
      <c r="C53" s="22">
        <v>15</v>
      </c>
      <c r="D53" s="22">
        <v>0</v>
      </c>
      <c r="E53" s="22">
        <f t="shared" si="1"/>
        <v>15</v>
      </c>
      <c r="F53" s="20">
        <v>0</v>
      </c>
      <c r="G53" s="20">
        <v>17</v>
      </c>
      <c r="H53" s="23">
        <f t="shared" si="0"/>
        <v>0.88235294117647056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5">
      <c r="A54" s="19" t="s">
        <v>181</v>
      </c>
      <c r="B54" s="21">
        <v>39</v>
      </c>
      <c r="C54" s="22">
        <v>2423</v>
      </c>
      <c r="D54" s="22">
        <v>2</v>
      </c>
      <c r="E54" s="22">
        <v>2464</v>
      </c>
      <c r="F54" s="20">
        <v>5</v>
      </c>
      <c r="G54" s="20">
        <v>3516</v>
      </c>
      <c r="H54" s="23">
        <v>0.7007963594994312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5">
      <c r="A55" s="19" t="s">
        <v>210</v>
      </c>
      <c r="B55" s="21">
        <v>1</v>
      </c>
      <c r="C55" s="22">
        <v>23</v>
      </c>
      <c r="D55" s="22">
        <v>0</v>
      </c>
      <c r="E55" s="22">
        <f t="shared" ref="E55:E76" si="2">SUM(B55:D55)</f>
        <v>24</v>
      </c>
      <c r="F55" s="20">
        <v>1</v>
      </c>
      <c r="G55" s="20">
        <v>27</v>
      </c>
      <c r="H55" s="23">
        <f t="shared" ref="H55:H77" si="3">E55/G55</f>
        <v>0.88888888888888884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5">
      <c r="A56" s="19" t="s">
        <v>212</v>
      </c>
      <c r="B56" s="21">
        <v>0</v>
      </c>
      <c r="C56" s="22">
        <v>2</v>
      </c>
      <c r="D56" s="22">
        <v>0</v>
      </c>
      <c r="E56" s="22">
        <f t="shared" si="2"/>
        <v>2</v>
      </c>
      <c r="F56" s="20">
        <v>0</v>
      </c>
      <c r="G56" s="20">
        <v>6</v>
      </c>
      <c r="H56" s="23">
        <f t="shared" si="3"/>
        <v>0.33333333333333331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5">
      <c r="A57" s="19" t="s">
        <v>215</v>
      </c>
      <c r="B57" s="21">
        <v>4</v>
      </c>
      <c r="C57" s="22">
        <v>31</v>
      </c>
      <c r="D57" s="22">
        <v>0</v>
      </c>
      <c r="E57" s="22">
        <f t="shared" si="2"/>
        <v>35</v>
      </c>
      <c r="F57" s="20">
        <v>4</v>
      </c>
      <c r="G57" s="20">
        <v>36</v>
      </c>
      <c r="H57" s="23">
        <f t="shared" si="3"/>
        <v>0.97222222222222221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5">
      <c r="A58" s="19" t="s">
        <v>218</v>
      </c>
      <c r="B58" s="21">
        <v>0</v>
      </c>
      <c r="C58" s="22">
        <v>2</v>
      </c>
      <c r="D58" s="22">
        <v>0</v>
      </c>
      <c r="E58" s="22">
        <v>2</v>
      </c>
      <c r="F58" s="20">
        <v>0</v>
      </c>
      <c r="G58" s="20">
        <v>4</v>
      </c>
      <c r="H58" s="23">
        <v>0.5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5">
      <c r="A59" s="19" t="s">
        <v>221</v>
      </c>
      <c r="B59" s="21">
        <v>4</v>
      </c>
      <c r="C59" s="22">
        <v>68</v>
      </c>
      <c r="D59" s="22">
        <v>0</v>
      </c>
      <c r="E59" s="22">
        <v>72</v>
      </c>
      <c r="F59" s="20">
        <v>4</v>
      </c>
      <c r="G59" s="20">
        <v>11</v>
      </c>
      <c r="H59" s="23">
        <v>6.5454545454545459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5">
      <c r="A60" s="19" t="s">
        <v>226</v>
      </c>
      <c r="B60" s="21">
        <v>3</v>
      </c>
      <c r="C60" s="22">
        <v>31</v>
      </c>
      <c r="D60" s="22">
        <v>0</v>
      </c>
      <c r="E60" s="22">
        <f t="shared" si="2"/>
        <v>34</v>
      </c>
      <c r="F60" s="20">
        <v>2</v>
      </c>
      <c r="G60" s="20">
        <v>13</v>
      </c>
      <c r="H60" s="23">
        <f t="shared" si="3"/>
        <v>2.6153846153846154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5">
      <c r="A61" s="19" t="s">
        <v>229</v>
      </c>
      <c r="B61" s="21">
        <v>1</v>
      </c>
      <c r="C61" s="22">
        <v>6</v>
      </c>
      <c r="D61" s="22">
        <v>0</v>
      </c>
      <c r="E61" s="22">
        <f t="shared" si="2"/>
        <v>7</v>
      </c>
      <c r="F61" s="20">
        <v>1</v>
      </c>
      <c r="G61" s="20">
        <v>20</v>
      </c>
      <c r="H61" s="23">
        <f t="shared" si="3"/>
        <v>0.35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5">
      <c r="A62" s="19" t="s">
        <v>232</v>
      </c>
      <c r="B62" s="21">
        <v>1</v>
      </c>
      <c r="C62" s="22">
        <v>17</v>
      </c>
      <c r="D62" s="22">
        <v>0</v>
      </c>
      <c r="E62" s="22">
        <f t="shared" si="2"/>
        <v>18</v>
      </c>
      <c r="F62" s="20">
        <v>0</v>
      </c>
      <c r="G62" s="20">
        <v>110</v>
      </c>
      <c r="H62" s="23">
        <f t="shared" si="3"/>
        <v>0.16363636363636364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5">
      <c r="A63" s="19" t="s">
        <v>235</v>
      </c>
      <c r="B63" s="21">
        <v>0</v>
      </c>
      <c r="C63" s="22">
        <v>5</v>
      </c>
      <c r="D63" s="22">
        <v>0</v>
      </c>
      <c r="E63" s="22">
        <f t="shared" si="2"/>
        <v>5</v>
      </c>
      <c r="F63" s="20">
        <v>0</v>
      </c>
      <c r="G63" s="20">
        <v>2</v>
      </c>
      <c r="H63" s="23">
        <f t="shared" si="3"/>
        <v>2.5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5">
      <c r="A64" s="19" t="s">
        <v>238</v>
      </c>
      <c r="B64" s="21">
        <v>0</v>
      </c>
      <c r="C64" s="22">
        <v>1</v>
      </c>
      <c r="D64" s="22">
        <v>0</v>
      </c>
      <c r="E64" s="22">
        <f t="shared" si="2"/>
        <v>1</v>
      </c>
      <c r="F64" s="20">
        <v>0</v>
      </c>
      <c r="G64" s="20">
        <v>1</v>
      </c>
      <c r="H64" s="23">
        <f t="shared" si="3"/>
        <v>1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5">
      <c r="A65" s="19" t="s">
        <v>241</v>
      </c>
      <c r="B65" s="21">
        <v>7</v>
      </c>
      <c r="C65" s="22">
        <v>56</v>
      </c>
      <c r="D65" s="22">
        <v>0</v>
      </c>
      <c r="E65" s="22">
        <f t="shared" si="2"/>
        <v>63</v>
      </c>
      <c r="F65" s="20">
        <v>1</v>
      </c>
      <c r="G65" s="20">
        <v>63</v>
      </c>
      <c r="H65" s="23">
        <f t="shared" si="3"/>
        <v>1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5">
      <c r="A66" s="19" t="s">
        <v>244</v>
      </c>
      <c r="B66" s="21">
        <v>2</v>
      </c>
      <c r="C66" s="22">
        <v>27</v>
      </c>
      <c r="D66" s="22">
        <v>0</v>
      </c>
      <c r="E66" s="22">
        <f t="shared" si="2"/>
        <v>29</v>
      </c>
      <c r="F66" s="20">
        <v>0</v>
      </c>
      <c r="G66" s="20">
        <v>38</v>
      </c>
      <c r="H66" s="23">
        <f t="shared" si="3"/>
        <v>0.76315789473684215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5">
      <c r="A67" s="19" t="s">
        <v>248</v>
      </c>
      <c r="B67" s="21">
        <v>6</v>
      </c>
      <c r="C67" s="22">
        <v>42</v>
      </c>
      <c r="D67" s="22">
        <v>0</v>
      </c>
      <c r="E67" s="22">
        <f t="shared" si="2"/>
        <v>48</v>
      </c>
      <c r="F67" s="20">
        <v>3</v>
      </c>
      <c r="G67" s="20">
        <v>63</v>
      </c>
      <c r="H67" s="23">
        <f t="shared" si="3"/>
        <v>0.76190476190476186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5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20">
        <v>18</v>
      </c>
      <c r="H68" s="23">
        <f t="shared" si="3"/>
        <v>0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5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20">
        <v>0</v>
      </c>
      <c r="H69" s="23">
        <v>0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5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20">
        <v>1</v>
      </c>
      <c r="H70" s="23">
        <f t="shared" si="3"/>
        <v>0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5">
      <c r="A71" s="17" t="s">
        <v>260</v>
      </c>
      <c r="B71" s="21">
        <v>24</v>
      </c>
      <c r="C71" s="22">
        <v>1302</v>
      </c>
      <c r="D71" s="22">
        <v>0</v>
      </c>
      <c r="E71" s="22">
        <v>1326</v>
      </c>
      <c r="F71" s="20">
        <v>226</v>
      </c>
      <c r="G71" s="20">
        <v>1525</v>
      </c>
      <c r="H71" s="23">
        <v>0.86950819672131152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5">
      <c r="A72" s="19" t="s">
        <v>279</v>
      </c>
      <c r="B72" s="21">
        <v>8</v>
      </c>
      <c r="C72" s="22">
        <v>48</v>
      </c>
      <c r="D72" s="22">
        <v>0</v>
      </c>
      <c r="E72" s="22">
        <v>56</v>
      </c>
      <c r="F72" s="20">
        <v>1</v>
      </c>
      <c r="G72" s="20">
        <v>51</v>
      </c>
      <c r="H72" s="23">
        <v>1.0980392156862746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5">
      <c r="A73" s="19" t="s">
        <v>283</v>
      </c>
      <c r="B73" s="21">
        <v>7</v>
      </c>
      <c r="C73" s="22">
        <v>51</v>
      </c>
      <c r="D73" s="22">
        <v>0</v>
      </c>
      <c r="E73" s="22">
        <f t="shared" si="2"/>
        <v>58</v>
      </c>
      <c r="F73" s="20">
        <v>5</v>
      </c>
      <c r="G73" s="20">
        <v>75</v>
      </c>
      <c r="H73" s="23">
        <f t="shared" si="3"/>
        <v>0.77333333333333332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5">
      <c r="A74" s="19" t="s">
        <v>286</v>
      </c>
      <c r="B74" s="21">
        <v>0</v>
      </c>
      <c r="C74" s="22">
        <v>0</v>
      </c>
      <c r="D74" s="22">
        <v>0</v>
      </c>
      <c r="E74" s="22">
        <f t="shared" si="2"/>
        <v>0</v>
      </c>
      <c r="F74" s="20">
        <v>0</v>
      </c>
      <c r="G74" s="20">
        <v>0</v>
      </c>
      <c r="H74" s="23">
        <v>0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5">
      <c r="A75" s="19" t="s">
        <v>289</v>
      </c>
      <c r="B75" s="21">
        <v>0</v>
      </c>
      <c r="C75" s="22">
        <v>0</v>
      </c>
      <c r="D75" s="22">
        <v>0</v>
      </c>
      <c r="E75" s="22">
        <f t="shared" si="2"/>
        <v>0</v>
      </c>
      <c r="F75" s="20">
        <v>0</v>
      </c>
      <c r="G75" s="20">
        <v>0</v>
      </c>
      <c r="H75" s="23">
        <v>0</v>
      </c>
    </row>
    <row r="76" spans="1:20" ht="13.8" thickBot="1" x14ac:dyDescent="0.3">
      <c r="A76" s="27" t="s">
        <v>514</v>
      </c>
      <c r="B76" s="29">
        <v>36</v>
      </c>
      <c r="C76" s="27">
        <v>633</v>
      </c>
      <c r="D76" s="27">
        <v>0</v>
      </c>
      <c r="E76" s="27">
        <f t="shared" si="2"/>
        <v>669</v>
      </c>
      <c r="F76" s="28">
        <v>0</v>
      </c>
      <c r="G76" s="28">
        <v>666</v>
      </c>
      <c r="H76" s="30">
        <f t="shared" si="3"/>
        <v>1.0045045045045045</v>
      </c>
    </row>
    <row r="77" spans="1:20" ht="13.8" thickTop="1" x14ac:dyDescent="0.25">
      <c r="A77" s="22"/>
      <c r="B77" s="21">
        <f>SUM(B3:B76)</f>
        <v>223</v>
      </c>
      <c r="C77" s="22">
        <f>SUM(C3:C76)</f>
        <v>5868</v>
      </c>
      <c r="D77" s="22">
        <f>SUM(D3:D76)</f>
        <v>2</v>
      </c>
      <c r="E77" s="97">
        <f>B77+C77+D77</f>
        <v>6093</v>
      </c>
      <c r="F77" s="32">
        <f>SUM(F3:F76)</f>
        <v>300</v>
      </c>
      <c r="G77" s="32">
        <f>SUM(G3:G76)</f>
        <v>7731</v>
      </c>
      <c r="H77" s="33">
        <f t="shared" si="3"/>
        <v>0.78812572759022115</v>
      </c>
    </row>
    <row r="78" spans="1:20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20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20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20" x14ac:dyDescent="0.25">
      <c r="A81" s="19"/>
      <c r="B81" s="19"/>
      <c r="C81" s="19"/>
      <c r="D81" s="22"/>
      <c r="E81" s="19"/>
      <c r="F81" s="19"/>
      <c r="G81" s="19"/>
      <c r="I81" s="35"/>
    </row>
    <row r="82" spans="1:20" ht="14.4" customHeight="1" x14ac:dyDescent="0.25">
      <c r="A82" s="19"/>
      <c r="B82" s="19"/>
      <c r="C82" s="19"/>
      <c r="D82" s="22"/>
      <c r="E82" s="19"/>
      <c r="F82" s="19"/>
      <c r="G82" s="19"/>
    </row>
    <row r="83" spans="1:20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x14ac:dyDescent="0.25">
      <c r="A90" s="19"/>
      <c r="B90" s="19"/>
      <c r="C90" s="19"/>
      <c r="D90" s="22"/>
      <c r="E90" s="19"/>
      <c r="F90" s="19"/>
      <c r="G90" s="19"/>
    </row>
    <row r="91" spans="1:20" s="38" customFormat="1" x14ac:dyDescent="0.25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5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5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8" customFormat="1" x14ac:dyDescent="0.25">
      <c r="A98" s="41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97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J115" sqref="J115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35">
        <v>44501</v>
      </c>
      <c r="E1" s="136"/>
      <c r="F1" s="136"/>
      <c r="G1" s="136"/>
      <c r="H1" s="136"/>
      <c r="I1" s="137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516</v>
      </c>
      <c r="I2" s="14" t="s">
        <v>8</v>
      </c>
      <c r="J2" s="15" t="s">
        <v>9</v>
      </c>
      <c r="K2" s="16"/>
    </row>
    <row r="3" spans="1:11" s="119" customFormat="1" ht="12.75" customHeight="1" x14ac:dyDescent="0.25">
      <c r="A3" s="112" t="s">
        <v>10</v>
      </c>
      <c r="B3" s="113" t="s">
        <v>11</v>
      </c>
      <c r="C3" s="114" t="s">
        <v>12</v>
      </c>
      <c r="D3" s="115">
        <v>0</v>
      </c>
      <c r="E3" s="116">
        <v>5</v>
      </c>
      <c r="F3" s="116">
        <v>0</v>
      </c>
      <c r="G3" s="116">
        <f>SUM(D3:F3)</f>
        <v>5</v>
      </c>
      <c r="H3" s="114">
        <v>0</v>
      </c>
      <c r="I3" s="114">
        <v>17</v>
      </c>
      <c r="J3" s="117">
        <f>G3/I3</f>
        <v>0.29411764705882354</v>
      </c>
      <c r="K3" s="118"/>
    </row>
    <row r="4" spans="1:11" s="119" customFormat="1" x14ac:dyDescent="0.25">
      <c r="A4" s="112" t="s">
        <v>13</v>
      </c>
      <c r="B4" s="113" t="s">
        <v>14</v>
      </c>
      <c r="C4" s="114" t="s">
        <v>14</v>
      </c>
      <c r="D4" s="115">
        <v>1</v>
      </c>
      <c r="E4" s="116">
        <v>0</v>
      </c>
      <c r="F4" s="116">
        <v>0</v>
      </c>
      <c r="G4" s="116">
        <f t="shared" ref="G4:G67" si="0">SUM(D4:F4)</f>
        <v>1</v>
      </c>
      <c r="H4" s="114">
        <v>1</v>
      </c>
      <c r="I4" s="114">
        <v>8</v>
      </c>
      <c r="J4" s="117">
        <f t="shared" ref="J4:J67" si="1">G4/I4</f>
        <v>0.125</v>
      </c>
      <c r="K4" s="118"/>
    </row>
    <row r="5" spans="1:11" s="119" customFormat="1" ht="12.75" customHeight="1" x14ac:dyDescent="0.25">
      <c r="A5" s="112" t="s">
        <v>15</v>
      </c>
      <c r="B5" s="113" t="s">
        <v>16</v>
      </c>
      <c r="C5" s="114" t="s">
        <v>16</v>
      </c>
      <c r="D5" s="115">
        <v>0</v>
      </c>
      <c r="E5" s="116">
        <v>0</v>
      </c>
      <c r="F5" s="116">
        <v>0</v>
      </c>
      <c r="G5" s="116">
        <f t="shared" si="0"/>
        <v>0</v>
      </c>
      <c r="H5" s="114">
        <v>0</v>
      </c>
      <c r="I5" s="114">
        <v>0</v>
      </c>
      <c r="J5" s="117">
        <v>0</v>
      </c>
      <c r="K5" s="118"/>
    </row>
    <row r="6" spans="1:11" ht="12.75" customHeight="1" x14ac:dyDescent="0.25">
      <c r="A6" s="18" t="s">
        <v>17</v>
      </c>
      <c r="B6" s="19" t="s">
        <v>18</v>
      </c>
      <c r="C6" s="20" t="s">
        <v>19</v>
      </c>
      <c r="D6" s="21">
        <v>1</v>
      </c>
      <c r="E6" s="22">
        <v>10</v>
      </c>
      <c r="F6" s="22">
        <v>0</v>
      </c>
      <c r="G6" s="22">
        <f t="shared" si="0"/>
        <v>11</v>
      </c>
      <c r="H6" s="20">
        <v>1</v>
      </c>
      <c r="I6" s="20">
        <v>8</v>
      </c>
      <c r="J6" s="23">
        <f t="shared" si="1"/>
        <v>1.375</v>
      </c>
    </row>
    <row r="7" spans="1:11" s="119" customFormat="1" ht="12.75" customHeight="1" x14ac:dyDescent="0.25">
      <c r="A7" s="112" t="s">
        <v>20</v>
      </c>
      <c r="B7" s="113" t="s">
        <v>18</v>
      </c>
      <c r="C7" s="114" t="s">
        <v>21</v>
      </c>
      <c r="D7" s="115">
        <v>2</v>
      </c>
      <c r="E7" s="116">
        <v>18</v>
      </c>
      <c r="F7" s="116">
        <v>0</v>
      </c>
      <c r="G7" s="116">
        <f t="shared" si="0"/>
        <v>20</v>
      </c>
      <c r="H7" s="114">
        <v>2</v>
      </c>
      <c r="I7" s="114">
        <v>29</v>
      </c>
      <c r="J7" s="117">
        <f t="shared" si="1"/>
        <v>0.68965517241379315</v>
      </c>
      <c r="K7" s="118"/>
    </row>
    <row r="8" spans="1:11" ht="12.75" customHeight="1" x14ac:dyDescent="0.25">
      <c r="A8" s="18" t="s">
        <v>22</v>
      </c>
      <c r="B8" s="19" t="s">
        <v>23</v>
      </c>
      <c r="C8" s="20" t="s">
        <v>24</v>
      </c>
      <c r="D8" s="21">
        <v>3</v>
      </c>
      <c r="E8" s="22">
        <v>10</v>
      </c>
      <c r="F8" s="22">
        <v>0</v>
      </c>
      <c r="G8" s="22">
        <f t="shared" si="0"/>
        <v>13</v>
      </c>
      <c r="H8" s="20">
        <v>0</v>
      </c>
      <c r="I8" s="20">
        <v>13</v>
      </c>
      <c r="J8" s="23">
        <f t="shared" si="1"/>
        <v>1</v>
      </c>
    </row>
    <row r="9" spans="1:11" ht="12.75" customHeight="1" x14ac:dyDescent="0.25">
      <c r="A9" s="18" t="s">
        <v>25</v>
      </c>
      <c r="B9" s="19" t="s">
        <v>26</v>
      </c>
      <c r="C9" s="20" t="s">
        <v>27</v>
      </c>
      <c r="D9" s="21">
        <v>8</v>
      </c>
      <c r="E9" s="22">
        <v>79</v>
      </c>
      <c r="F9" s="22">
        <v>0</v>
      </c>
      <c r="G9" s="22">
        <f t="shared" si="0"/>
        <v>87</v>
      </c>
      <c r="H9" s="20">
        <v>10</v>
      </c>
      <c r="I9" s="20">
        <v>23</v>
      </c>
      <c r="J9" s="23">
        <f t="shared" si="1"/>
        <v>3.7826086956521738</v>
      </c>
    </row>
    <row r="10" spans="1:11" s="119" customFormat="1" ht="12.75" customHeight="1" x14ac:dyDescent="0.25">
      <c r="A10" s="112" t="s">
        <v>28</v>
      </c>
      <c r="B10" s="113" t="s">
        <v>29</v>
      </c>
      <c r="C10" s="114" t="s">
        <v>30</v>
      </c>
      <c r="D10" s="115">
        <v>1</v>
      </c>
      <c r="E10" s="116">
        <v>10</v>
      </c>
      <c r="F10" s="116">
        <v>0</v>
      </c>
      <c r="G10" s="116">
        <f t="shared" si="0"/>
        <v>11</v>
      </c>
      <c r="H10" s="114">
        <v>0</v>
      </c>
      <c r="I10" s="114">
        <v>14</v>
      </c>
      <c r="J10" s="117">
        <f t="shared" si="1"/>
        <v>0.7857142857142857</v>
      </c>
      <c r="K10" s="118"/>
    </row>
    <row r="11" spans="1:11" s="119" customFormat="1" ht="12.75" customHeight="1" x14ac:dyDescent="0.25">
      <c r="A11" s="112" t="s">
        <v>31</v>
      </c>
      <c r="B11" s="113" t="s">
        <v>32</v>
      </c>
      <c r="C11" s="114" t="s">
        <v>33</v>
      </c>
      <c r="D11" s="115">
        <v>1</v>
      </c>
      <c r="E11" s="116">
        <v>31</v>
      </c>
      <c r="F11" s="116">
        <v>0</v>
      </c>
      <c r="G11" s="116">
        <f t="shared" si="0"/>
        <v>32</v>
      </c>
      <c r="H11" s="114">
        <v>1</v>
      </c>
      <c r="I11" s="114">
        <v>50</v>
      </c>
      <c r="J11" s="117">
        <f t="shared" si="1"/>
        <v>0.64</v>
      </c>
      <c r="K11" s="118"/>
    </row>
    <row r="12" spans="1:11" s="119" customFormat="1" ht="12.75" customHeight="1" x14ac:dyDescent="0.25">
      <c r="A12" s="112" t="s">
        <v>34</v>
      </c>
      <c r="B12" s="113" t="s">
        <v>32</v>
      </c>
      <c r="C12" s="114" t="s">
        <v>35</v>
      </c>
      <c r="D12" s="115">
        <v>5</v>
      </c>
      <c r="E12" s="116">
        <v>21</v>
      </c>
      <c r="F12" s="116">
        <v>0</v>
      </c>
      <c r="G12" s="116">
        <f t="shared" si="0"/>
        <v>26</v>
      </c>
      <c r="H12" s="114">
        <v>5</v>
      </c>
      <c r="I12" s="114">
        <v>152</v>
      </c>
      <c r="J12" s="117">
        <f t="shared" si="1"/>
        <v>0.17105263157894737</v>
      </c>
      <c r="K12" s="118"/>
    </row>
    <row r="13" spans="1:11" ht="12.75" customHeight="1" x14ac:dyDescent="0.25">
      <c r="A13" s="18" t="s">
        <v>36</v>
      </c>
      <c r="B13" s="19" t="s">
        <v>37</v>
      </c>
      <c r="C13" s="20" t="s">
        <v>38</v>
      </c>
      <c r="D13" s="21">
        <v>6</v>
      </c>
      <c r="E13" s="22">
        <v>37</v>
      </c>
      <c r="F13" s="22">
        <v>0</v>
      </c>
      <c r="G13" s="22">
        <f t="shared" si="0"/>
        <v>43</v>
      </c>
      <c r="H13" s="20">
        <v>6</v>
      </c>
      <c r="I13" s="20">
        <v>8</v>
      </c>
      <c r="J13" s="23">
        <f t="shared" si="1"/>
        <v>5.375</v>
      </c>
    </row>
    <row r="14" spans="1:11" s="119" customFormat="1" ht="12.75" customHeight="1" x14ac:dyDescent="0.25">
      <c r="A14" s="112" t="s">
        <v>39</v>
      </c>
      <c r="B14" s="113" t="s">
        <v>37</v>
      </c>
      <c r="C14" s="114" t="s">
        <v>40</v>
      </c>
      <c r="D14" s="115">
        <v>0</v>
      </c>
      <c r="E14" s="116">
        <v>0</v>
      </c>
      <c r="F14" s="116">
        <v>0</v>
      </c>
      <c r="G14" s="116">
        <f t="shared" si="0"/>
        <v>0</v>
      </c>
      <c r="H14" s="114">
        <v>0</v>
      </c>
      <c r="I14" s="114">
        <v>0</v>
      </c>
      <c r="J14" s="117">
        <v>0</v>
      </c>
      <c r="K14" s="118"/>
    </row>
    <row r="15" spans="1:11" ht="12.75" customHeight="1" x14ac:dyDescent="0.25">
      <c r="A15" s="18" t="s">
        <v>41</v>
      </c>
      <c r="B15" s="19" t="s">
        <v>42</v>
      </c>
      <c r="C15" s="20" t="s">
        <v>43</v>
      </c>
      <c r="D15" s="21">
        <v>0</v>
      </c>
      <c r="E15" s="22">
        <v>28</v>
      </c>
      <c r="F15" s="22">
        <v>0</v>
      </c>
      <c r="G15" s="22">
        <f t="shared" si="0"/>
        <v>28</v>
      </c>
      <c r="H15" s="20">
        <v>0</v>
      </c>
      <c r="I15" s="20">
        <v>30</v>
      </c>
      <c r="J15" s="23">
        <f t="shared" si="1"/>
        <v>0.93333333333333335</v>
      </c>
    </row>
    <row r="16" spans="1:11" ht="12.75" customHeight="1" x14ac:dyDescent="0.25">
      <c r="A16" s="18" t="s">
        <v>44</v>
      </c>
      <c r="B16" s="19" t="s">
        <v>45</v>
      </c>
      <c r="C16" s="20" t="s">
        <v>46</v>
      </c>
      <c r="D16" s="21">
        <v>2</v>
      </c>
      <c r="E16" s="22">
        <v>23</v>
      </c>
      <c r="F16" s="22">
        <v>0</v>
      </c>
      <c r="G16" s="22">
        <f t="shared" si="0"/>
        <v>25</v>
      </c>
      <c r="H16" s="20">
        <v>2</v>
      </c>
      <c r="I16" s="20">
        <v>7</v>
      </c>
      <c r="J16" s="23">
        <f t="shared" si="1"/>
        <v>3.5714285714285716</v>
      </c>
    </row>
    <row r="17" spans="1:22" s="119" customFormat="1" ht="12.75" customHeight="1" x14ac:dyDescent="0.25">
      <c r="A17" s="112" t="s">
        <v>47</v>
      </c>
      <c r="B17" s="113" t="s">
        <v>48</v>
      </c>
      <c r="C17" s="114" t="s">
        <v>49</v>
      </c>
      <c r="D17" s="115">
        <v>7</v>
      </c>
      <c r="E17" s="116">
        <v>129</v>
      </c>
      <c r="F17" s="116">
        <v>0</v>
      </c>
      <c r="G17" s="116">
        <f t="shared" si="0"/>
        <v>136</v>
      </c>
      <c r="H17" s="114">
        <v>0</v>
      </c>
      <c r="I17" s="114">
        <v>179</v>
      </c>
      <c r="J17" s="117">
        <f t="shared" si="1"/>
        <v>0.75977653631284914</v>
      </c>
      <c r="K17" s="118"/>
    </row>
    <row r="18" spans="1:22" ht="12.75" customHeight="1" x14ac:dyDescent="0.25">
      <c r="A18" s="18" t="s">
        <v>50</v>
      </c>
      <c r="B18" s="19" t="s">
        <v>48</v>
      </c>
      <c r="C18" s="20" t="s">
        <v>51</v>
      </c>
      <c r="D18" s="21">
        <v>0</v>
      </c>
      <c r="E18" s="22">
        <v>101</v>
      </c>
      <c r="F18" s="22">
        <v>0</v>
      </c>
      <c r="G18" s="22">
        <f t="shared" si="0"/>
        <v>101</v>
      </c>
      <c r="H18" s="20">
        <v>0</v>
      </c>
      <c r="I18" s="20">
        <v>82</v>
      </c>
      <c r="J18" s="23">
        <f t="shared" si="1"/>
        <v>1.2317073170731707</v>
      </c>
    </row>
    <row r="19" spans="1:22" ht="12.75" customHeight="1" x14ac:dyDescent="0.25">
      <c r="A19" s="18" t="s">
        <v>52</v>
      </c>
      <c r="B19" s="19" t="s">
        <v>53</v>
      </c>
      <c r="C19" s="20" t="s">
        <v>54</v>
      </c>
      <c r="D19" s="21">
        <v>1</v>
      </c>
      <c r="E19" s="22">
        <v>13</v>
      </c>
      <c r="F19" s="22">
        <v>0</v>
      </c>
      <c r="G19" s="22">
        <f t="shared" si="0"/>
        <v>14</v>
      </c>
      <c r="H19" s="20">
        <v>1</v>
      </c>
      <c r="I19" s="20">
        <v>14</v>
      </c>
      <c r="J19" s="23">
        <f t="shared" si="1"/>
        <v>1</v>
      </c>
    </row>
    <row r="20" spans="1:22" ht="12.75" customHeight="1" x14ac:dyDescent="0.25">
      <c r="A20" s="18" t="s">
        <v>55</v>
      </c>
      <c r="B20" s="19" t="s">
        <v>56</v>
      </c>
      <c r="C20" s="20" t="s">
        <v>57</v>
      </c>
      <c r="D20" s="21">
        <v>12</v>
      </c>
      <c r="E20" s="22">
        <v>141</v>
      </c>
      <c r="F20" s="22">
        <v>0</v>
      </c>
      <c r="G20" s="22">
        <f t="shared" si="0"/>
        <v>153</v>
      </c>
      <c r="H20" s="20">
        <v>8</v>
      </c>
      <c r="I20" s="20">
        <v>168</v>
      </c>
      <c r="J20" s="23">
        <f t="shared" si="1"/>
        <v>0.9107142857142857</v>
      </c>
    </row>
    <row r="21" spans="1:22" s="119" customFormat="1" ht="12.75" customHeight="1" x14ac:dyDescent="0.25">
      <c r="A21" s="112" t="s">
        <v>58</v>
      </c>
      <c r="B21" s="113" t="s">
        <v>56</v>
      </c>
      <c r="C21" s="114" t="s">
        <v>59</v>
      </c>
      <c r="D21" s="115">
        <v>0</v>
      </c>
      <c r="E21" s="116">
        <v>0</v>
      </c>
      <c r="F21" s="116">
        <v>0</v>
      </c>
      <c r="G21" s="116">
        <f t="shared" si="0"/>
        <v>0</v>
      </c>
      <c r="H21" s="114">
        <v>0</v>
      </c>
      <c r="I21" s="114">
        <v>0</v>
      </c>
      <c r="J21" s="117">
        <v>0</v>
      </c>
      <c r="K21" s="118"/>
    </row>
    <row r="22" spans="1:22" ht="12.75" customHeight="1" x14ac:dyDescent="0.25">
      <c r="A22" s="18" t="s">
        <v>60</v>
      </c>
      <c r="B22" s="19" t="s">
        <v>61</v>
      </c>
      <c r="C22" s="20" t="s">
        <v>62</v>
      </c>
      <c r="D22" s="21">
        <v>1</v>
      </c>
      <c r="E22" s="22">
        <v>12</v>
      </c>
      <c r="F22" s="22">
        <v>0</v>
      </c>
      <c r="G22" s="22">
        <f t="shared" si="0"/>
        <v>13</v>
      </c>
      <c r="H22" s="20">
        <v>1</v>
      </c>
      <c r="I22" s="20">
        <v>4</v>
      </c>
      <c r="J22" s="23">
        <f t="shared" si="1"/>
        <v>3.25</v>
      </c>
    </row>
    <row r="23" spans="1:22" ht="12.75" customHeight="1" x14ac:dyDescent="0.25">
      <c r="A23" s="18" t="s">
        <v>63</v>
      </c>
      <c r="B23" s="19" t="s">
        <v>64</v>
      </c>
      <c r="C23" s="20" t="s">
        <v>65</v>
      </c>
      <c r="D23" s="21">
        <v>0</v>
      </c>
      <c r="E23" s="22">
        <v>21</v>
      </c>
      <c r="F23" s="22">
        <v>0</v>
      </c>
      <c r="G23" s="22">
        <f t="shared" si="0"/>
        <v>21</v>
      </c>
      <c r="H23" s="20">
        <v>0</v>
      </c>
      <c r="I23" s="20">
        <v>20</v>
      </c>
      <c r="J23" s="23">
        <f t="shared" si="1"/>
        <v>1.05</v>
      </c>
    </row>
    <row r="24" spans="1:22" s="119" customFormat="1" ht="12.75" customHeight="1" x14ac:dyDescent="0.25">
      <c r="A24" s="112" t="s">
        <v>66</v>
      </c>
      <c r="B24" s="113" t="s">
        <v>67</v>
      </c>
      <c r="C24" s="114" t="s">
        <v>68</v>
      </c>
      <c r="D24" s="115">
        <v>3</v>
      </c>
      <c r="E24" s="116">
        <v>19</v>
      </c>
      <c r="F24" s="116">
        <v>0</v>
      </c>
      <c r="G24" s="116">
        <f t="shared" si="0"/>
        <v>22</v>
      </c>
      <c r="H24" s="114">
        <v>1</v>
      </c>
      <c r="I24" s="114">
        <v>73</v>
      </c>
      <c r="J24" s="117">
        <f t="shared" si="1"/>
        <v>0.30136986301369861</v>
      </c>
      <c r="K24" s="118"/>
    </row>
    <row r="25" spans="1:22" s="119" customFormat="1" ht="12.75" customHeight="1" x14ac:dyDescent="0.25">
      <c r="A25" s="112" t="s">
        <v>69</v>
      </c>
      <c r="B25" s="113" t="s">
        <v>67</v>
      </c>
      <c r="C25" s="114" t="s">
        <v>70</v>
      </c>
      <c r="D25" s="115">
        <v>1</v>
      </c>
      <c r="E25" s="116">
        <v>16</v>
      </c>
      <c r="F25" s="116">
        <v>0</v>
      </c>
      <c r="G25" s="116">
        <f t="shared" si="0"/>
        <v>17</v>
      </c>
      <c r="H25" s="114">
        <v>1</v>
      </c>
      <c r="I25" s="114">
        <v>25</v>
      </c>
      <c r="J25" s="117">
        <f t="shared" si="1"/>
        <v>0.68</v>
      </c>
      <c r="K25" s="118"/>
    </row>
    <row r="26" spans="1:22" s="119" customFormat="1" ht="12.75" customHeight="1" x14ac:dyDescent="0.25">
      <c r="A26" s="112" t="s">
        <v>71</v>
      </c>
      <c r="B26" s="113" t="s">
        <v>72</v>
      </c>
      <c r="C26" s="114" t="s">
        <v>73</v>
      </c>
      <c r="D26" s="115">
        <v>1</v>
      </c>
      <c r="E26" s="116">
        <v>4</v>
      </c>
      <c r="F26" s="116">
        <v>0</v>
      </c>
      <c r="G26" s="116">
        <f t="shared" si="0"/>
        <v>5</v>
      </c>
      <c r="H26" s="114">
        <v>0</v>
      </c>
      <c r="I26" s="114">
        <v>0</v>
      </c>
      <c r="J26" s="117">
        <v>0</v>
      </c>
      <c r="K26" s="118"/>
    </row>
    <row r="27" spans="1:22" ht="12.75" customHeight="1" x14ac:dyDescent="0.25">
      <c r="A27" s="18" t="s">
        <v>74</v>
      </c>
      <c r="B27" s="19" t="s">
        <v>72</v>
      </c>
      <c r="C27" s="20" t="s">
        <v>75</v>
      </c>
      <c r="D27" s="21">
        <v>2</v>
      </c>
      <c r="E27" s="22">
        <v>4</v>
      </c>
      <c r="F27" s="22">
        <v>0</v>
      </c>
      <c r="G27" s="22">
        <f t="shared" si="0"/>
        <v>6</v>
      </c>
      <c r="H27" s="20">
        <v>2</v>
      </c>
      <c r="I27" s="20">
        <v>1</v>
      </c>
      <c r="J27" s="23">
        <f t="shared" si="1"/>
        <v>6</v>
      </c>
    </row>
    <row r="28" spans="1:22" s="119" customFormat="1" ht="12.75" customHeight="1" x14ac:dyDescent="0.25">
      <c r="A28" s="112" t="s">
        <v>76</v>
      </c>
      <c r="B28" s="113" t="s">
        <v>77</v>
      </c>
      <c r="C28" s="114" t="s">
        <v>78</v>
      </c>
      <c r="D28" s="115">
        <v>0</v>
      </c>
      <c r="E28" s="116">
        <v>16</v>
      </c>
      <c r="F28" s="116">
        <v>0</v>
      </c>
      <c r="G28" s="116">
        <f t="shared" si="0"/>
        <v>16</v>
      </c>
      <c r="H28" s="114">
        <v>0</v>
      </c>
      <c r="I28" s="114">
        <v>22</v>
      </c>
      <c r="J28" s="117">
        <f t="shared" si="1"/>
        <v>0.72727272727272729</v>
      </c>
      <c r="K28" s="118"/>
    </row>
    <row r="29" spans="1:22" s="119" customFormat="1" ht="12.75" customHeight="1" x14ac:dyDescent="0.25">
      <c r="A29" s="112" t="s">
        <v>79</v>
      </c>
      <c r="B29" s="113" t="s">
        <v>80</v>
      </c>
      <c r="C29" s="114" t="s">
        <v>81</v>
      </c>
      <c r="D29" s="115">
        <v>0</v>
      </c>
      <c r="E29" s="116">
        <v>0</v>
      </c>
      <c r="F29" s="116">
        <v>0</v>
      </c>
      <c r="G29" s="116">
        <f t="shared" si="0"/>
        <v>0</v>
      </c>
      <c r="H29" s="114">
        <v>0</v>
      </c>
      <c r="I29" s="114">
        <v>0</v>
      </c>
      <c r="J29" s="117">
        <v>0</v>
      </c>
      <c r="K29" s="118"/>
    </row>
    <row r="30" spans="1:22" s="119" customFormat="1" ht="12.75" customHeight="1" x14ac:dyDescent="0.25">
      <c r="A30" s="112" t="s">
        <v>82</v>
      </c>
      <c r="B30" s="113" t="s">
        <v>83</v>
      </c>
      <c r="C30" s="114" t="s">
        <v>84</v>
      </c>
      <c r="D30" s="115">
        <v>0</v>
      </c>
      <c r="E30" s="116">
        <v>0</v>
      </c>
      <c r="F30" s="116">
        <v>0</v>
      </c>
      <c r="G30" s="116">
        <f t="shared" si="0"/>
        <v>0</v>
      </c>
      <c r="H30" s="114">
        <v>0</v>
      </c>
      <c r="I30" s="114">
        <v>1</v>
      </c>
      <c r="J30" s="117">
        <f t="shared" si="1"/>
        <v>0</v>
      </c>
      <c r="K30" s="118"/>
    </row>
    <row r="31" spans="1:22" s="119" customFormat="1" ht="12.75" customHeight="1" x14ac:dyDescent="0.25">
      <c r="A31" s="112" t="s">
        <v>85</v>
      </c>
      <c r="B31" s="113" t="s">
        <v>86</v>
      </c>
      <c r="C31" s="114" t="s">
        <v>87</v>
      </c>
      <c r="D31" s="115">
        <v>6</v>
      </c>
      <c r="E31" s="116">
        <v>90</v>
      </c>
      <c r="F31" s="116">
        <v>0</v>
      </c>
      <c r="G31" s="116">
        <f t="shared" si="0"/>
        <v>96</v>
      </c>
      <c r="H31" s="114">
        <v>1</v>
      </c>
      <c r="I31" s="114">
        <v>160</v>
      </c>
      <c r="J31" s="117">
        <f t="shared" si="1"/>
        <v>0.6</v>
      </c>
      <c r="K31" s="118"/>
      <c r="V31" s="119" t="s">
        <v>88</v>
      </c>
    </row>
    <row r="32" spans="1:22" ht="12.75" customHeight="1" x14ac:dyDescent="0.25">
      <c r="A32" s="18" t="s">
        <v>89</v>
      </c>
      <c r="B32" s="19" t="s">
        <v>90</v>
      </c>
      <c r="C32" s="20" t="s">
        <v>91</v>
      </c>
      <c r="D32" s="21">
        <v>0</v>
      </c>
      <c r="E32" s="22">
        <v>14</v>
      </c>
      <c r="F32" s="22">
        <v>0</v>
      </c>
      <c r="G32" s="22">
        <f t="shared" si="0"/>
        <v>14</v>
      </c>
      <c r="H32" s="20">
        <v>0</v>
      </c>
      <c r="I32" s="20">
        <v>12</v>
      </c>
      <c r="J32" s="23">
        <f t="shared" si="1"/>
        <v>1.1666666666666667</v>
      </c>
    </row>
    <row r="33" spans="1:11" ht="12.75" customHeight="1" x14ac:dyDescent="0.25">
      <c r="A33" s="18" t="s">
        <v>92</v>
      </c>
      <c r="B33" s="19" t="s">
        <v>93</v>
      </c>
      <c r="C33" s="20" t="s">
        <v>94</v>
      </c>
      <c r="D33" s="21">
        <v>6</v>
      </c>
      <c r="E33" s="22">
        <v>110</v>
      </c>
      <c r="F33" s="22">
        <v>0</v>
      </c>
      <c r="G33" s="22">
        <f t="shared" si="0"/>
        <v>116</v>
      </c>
      <c r="H33" s="20">
        <v>6</v>
      </c>
      <c r="I33" s="20">
        <v>56</v>
      </c>
      <c r="J33" s="23">
        <f t="shared" si="1"/>
        <v>2.0714285714285716</v>
      </c>
    </row>
    <row r="34" spans="1:11" ht="12.75" customHeight="1" x14ac:dyDescent="0.25">
      <c r="A34" s="18" t="s">
        <v>95</v>
      </c>
      <c r="B34" s="19" t="s">
        <v>96</v>
      </c>
      <c r="C34" s="20" t="s">
        <v>97</v>
      </c>
      <c r="D34" s="21">
        <v>0</v>
      </c>
      <c r="E34" s="22">
        <v>12</v>
      </c>
      <c r="F34" s="22">
        <v>0</v>
      </c>
      <c r="G34" s="22">
        <f t="shared" si="0"/>
        <v>12</v>
      </c>
      <c r="H34" s="20">
        <v>0</v>
      </c>
      <c r="I34" s="20">
        <v>7</v>
      </c>
      <c r="J34" s="23">
        <f t="shared" si="1"/>
        <v>1.7142857142857142</v>
      </c>
    </row>
    <row r="35" spans="1:11" ht="12.75" customHeight="1" x14ac:dyDescent="0.25">
      <c r="A35" s="18" t="s">
        <v>98</v>
      </c>
      <c r="B35" s="19" t="s">
        <v>99</v>
      </c>
      <c r="C35" s="20" t="s">
        <v>100</v>
      </c>
      <c r="D35" s="21">
        <v>0</v>
      </c>
      <c r="E35" s="22">
        <v>9</v>
      </c>
      <c r="F35" s="22">
        <v>0</v>
      </c>
      <c r="G35" s="22">
        <f t="shared" si="0"/>
        <v>9</v>
      </c>
      <c r="H35" s="20">
        <v>0</v>
      </c>
      <c r="I35" s="20">
        <v>10</v>
      </c>
      <c r="J35" s="23">
        <f t="shared" si="1"/>
        <v>0.9</v>
      </c>
    </row>
    <row r="36" spans="1:11" s="118" customFormat="1" ht="12.75" customHeight="1" x14ac:dyDescent="0.25">
      <c r="A36" s="112" t="s">
        <v>101</v>
      </c>
      <c r="B36" s="113" t="s">
        <v>102</v>
      </c>
      <c r="C36" s="114" t="s">
        <v>103</v>
      </c>
      <c r="D36" s="115">
        <v>0</v>
      </c>
      <c r="E36" s="116">
        <v>2</v>
      </c>
      <c r="F36" s="116">
        <v>0</v>
      </c>
      <c r="G36" s="116">
        <f t="shared" si="0"/>
        <v>2</v>
      </c>
      <c r="H36" s="114">
        <v>0</v>
      </c>
      <c r="I36" s="114">
        <v>3</v>
      </c>
      <c r="J36" s="117">
        <f t="shared" si="1"/>
        <v>0.66666666666666663</v>
      </c>
    </row>
    <row r="37" spans="1:11" s="118" customFormat="1" ht="12.75" customHeight="1" x14ac:dyDescent="0.25">
      <c r="A37" s="120" t="s">
        <v>104</v>
      </c>
      <c r="B37" s="113" t="s">
        <v>105</v>
      </c>
      <c r="C37" s="114" t="s">
        <v>106</v>
      </c>
      <c r="D37" s="115">
        <v>0</v>
      </c>
      <c r="E37" s="116">
        <v>0</v>
      </c>
      <c r="F37" s="116">
        <v>0</v>
      </c>
      <c r="G37" s="116">
        <f t="shared" si="0"/>
        <v>0</v>
      </c>
      <c r="H37" s="114">
        <v>0</v>
      </c>
      <c r="I37" s="114">
        <v>0</v>
      </c>
      <c r="J37" s="117">
        <v>0</v>
      </c>
    </row>
    <row r="38" spans="1:11" ht="12.75" customHeight="1" x14ac:dyDescent="0.25">
      <c r="A38" s="25" t="s">
        <v>107</v>
      </c>
      <c r="B38" s="19" t="s">
        <v>108</v>
      </c>
      <c r="C38" s="20" t="s">
        <v>109</v>
      </c>
      <c r="D38" s="21">
        <v>4</v>
      </c>
      <c r="E38" s="22">
        <v>16</v>
      </c>
      <c r="F38" s="22">
        <v>0</v>
      </c>
      <c r="G38" s="22">
        <f t="shared" si="0"/>
        <v>20</v>
      </c>
      <c r="H38" s="20">
        <v>4</v>
      </c>
      <c r="I38" s="20">
        <v>16</v>
      </c>
      <c r="J38" s="23">
        <f t="shared" si="1"/>
        <v>1.25</v>
      </c>
    </row>
    <row r="39" spans="1:11" ht="12.75" customHeight="1" x14ac:dyDescent="0.25">
      <c r="A39" s="18" t="s">
        <v>110</v>
      </c>
      <c r="B39" s="19" t="s">
        <v>111</v>
      </c>
      <c r="C39" s="20" t="s">
        <v>112</v>
      </c>
      <c r="D39" s="21">
        <v>1</v>
      </c>
      <c r="E39" s="22">
        <v>31</v>
      </c>
      <c r="F39" s="22">
        <v>0</v>
      </c>
      <c r="G39" s="22">
        <f t="shared" si="0"/>
        <v>32</v>
      </c>
      <c r="H39" s="20">
        <v>1</v>
      </c>
      <c r="I39" s="20">
        <v>27</v>
      </c>
      <c r="J39" s="23">
        <f t="shared" si="1"/>
        <v>1.1851851851851851</v>
      </c>
    </row>
    <row r="40" spans="1:11" s="24" customFormat="1" ht="12.75" customHeight="1" x14ac:dyDescent="0.25">
      <c r="A40" s="18" t="s">
        <v>113</v>
      </c>
      <c r="B40" s="19" t="s">
        <v>114</v>
      </c>
      <c r="C40" s="20" t="s">
        <v>115</v>
      </c>
      <c r="D40" s="21">
        <v>0</v>
      </c>
      <c r="E40" s="22">
        <v>32</v>
      </c>
      <c r="F40" s="22">
        <v>0</v>
      </c>
      <c r="G40" s="22">
        <f t="shared" si="0"/>
        <v>32</v>
      </c>
      <c r="H40" s="20">
        <v>0</v>
      </c>
      <c r="I40" s="20">
        <v>60</v>
      </c>
      <c r="J40" s="23">
        <f t="shared" si="1"/>
        <v>0.53333333333333333</v>
      </c>
    </row>
    <row r="41" spans="1:11" s="118" customFormat="1" ht="12.75" customHeight="1" x14ac:dyDescent="0.25">
      <c r="A41" s="112" t="s">
        <v>116</v>
      </c>
      <c r="B41" s="113" t="s">
        <v>117</v>
      </c>
      <c r="C41" s="114" t="s">
        <v>118</v>
      </c>
      <c r="D41" s="115">
        <v>0</v>
      </c>
      <c r="E41" s="116">
        <v>0</v>
      </c>
      <c r="F41" s="116">
        <v>0</v>
      </c>
      <c r="G41" s="116">
        <f t="shared" si="0"/>
        <v>0</v>
      </c>
      <c r="H41" s="114">
        <v>0</v>
      </c>
      <c r="I41" s="114">
        <v>0</v>
      </c>
      <c r="J41" s="117">
        <v>0</v>
      </c>
    </row>
    <row r="42" spans="1:11" s="119" customFormat="1" ht="12.75" customHeight="1" x14ac:dyDescent="0.25">
      <c r="A42" s="112" t="s">
        <v>119</v>
      </c>
      <c r="B42" s="113" t="s">
        <v>120</v>
      </c>
      <c r="C42" s="114" t="s">
        <v>121</v>
      </c>
      <c r="D42" s="115">
        <v>0</v>
      </c>
      <c r="E42" s="116">
        <v>3</v>
      </c>
      <c r="F42" s="116">
        <v>0</v>
      </c>
      <c r="G42" s="116">
        <f t="shared" si="0"/>
        <v>3</v>
      </c>
      <c r="H42" s="114">
        <v>0</v>
      </c>
      <c r="I42" s="114">
        <v>0</v>
      </c>
      <c r="J42" s="117">
        <v>0</v>
      </c>
      <c r="K42" s="118"/>
    </row>
    <row r="43" spans="1:11" s="118" customFormat="1" ht="12.75" customHeight="1" x14ac:dyDescent="0.25">
      <c r="A43" s="112" t="s">
        <v>122</v>
      </c>
      <c r="B43" s="113" t="s">
        <v>123</v>
      </c>
      <c r="C43" s="114" t="s">
        <v>124</v>
      </c>
      <c r="D43" s="115">
        <v>0</v>
      </c>
      <c r="E43" s="116">
        <v>0</v>
      </c>
      <c r="F43" s="116">
        <v>0</v>
      </c>
      <c r="G43" s="116">
        <f t="shared" si="0"/>
        <v>0</v>
      </c>
      <c r="H43" s="114">
        <v>0</v>
      </c>
      <c r="I43" s="114">
        <v>3</v>
      </c>
      <c r="J43" s="117">
        <f t="shared" si="1"/>
        <v>0</v>
      </c>
    </row>
    <row r="44" spans="1:11" s="118" customFormat="1" ht="12.75" customHeight="1" x14ac:dyDescent="0.25">
      <c r="A44" s="112" t="s">
        <v>125</v>
      </c>
      <c r="B44" s="113" t="s">
        <v>123</v>
      </c>
      <c r="C44" s="114" t="s">
        <v>126</v>
      </c>
      <c r="D44" s="115">
        <v>0</v>
      </c>
      <c r="E44" s="116">
        <v>0</v>
      </c>
      <c r="F44" s="116">
        <v>0</v>
      </c>
      <c r="G44" s="116">
        <f t="shared" si="0"/>
        <v>0</v>
      </c>
      <c r="H44" s="114">
        <v>0</v>
      </c>
      <c r="I44" s="114">
        <v>0</v>
      </c>
      <c r="J44" s="117">
        <v>0</v>
      </c>
    </row>
    <row r="45" spans="1:11" s="118" customFormat="1" ht="12.75" customHeight="1" x14ac:dyDescent="0.25">
      <c r="A45" s="112" t="s">
        <v>127</v>
      </c>
      <c r="B45" s="113" t="s">
        <v>128</v>
      </c>
      <c r="C45" s="114" t="s">
        <v>128</v>
      </c>
      <c r="D45" s="115">
        <v>1</v>
      </c>
      <c r="E45" s="116">
        <v>10</v>
      </c>
      <c r="F45" s="116">
        <v>0</v>
      </c>
      <c r="G45" s="116">
        <f t="shared" si="0"/>
        <v>11</v>
      </c>
      <c r="H45" s="114">
        <v>1</v>
      </c>
      <c r="I45" s="114">
        <v>24</v>
      </c>
      <c r="J45" s="117">
        <f t="shared" si="1"/>
        <v>0.45833333333333331</v>
      </c>
    </row>
    <row r="46" spans="1:11" s="118" customFormat="1" ht="12.75" customHeight="1" x14ac:dyDescent="0.25">
      <c r="A46" s="112" t="s">
        <v>129</v>
      </c>
      <c r="B46" s="113" t="s">
        <v>130</v>
      </c>
      <c r="C46" s="114" t="s">
        <v>131</v>
      </c>
      <c r="D46" s="115">
        <v>1</v>
      </c>
      <c r="E46" s="116">
        <v>4</v>
      </c>
      <c r="F46" s="116">
        <v>0</v>
      </c>
      <c r="G46" s="116">
        <f t="shared" si="0"/>
        <v>5</v>
      </c>
      <c r="H46" s="114">
        <v>0</v>
      </c>
      <c r="I46" s="114">
        <v>12</v>
      </c>
      <c r="J46" s="117">
        <f t="shared" si="1"/>
        <v>0.41666666666666669</v>
      </c>
    </row>
    <row r="47" spans="1:11" ht="12.75" customHeight="1" x14ac:dyDescent="0.25">
      <c r="A47" s="18" t="s">
        <v>132</v>
      </c>
      <c r="B47" s="19" t="s">
        <v>133</v>
      </c>
      <c r="C47" s="20" t="s">
        <v>134</v>
      </c>
      <c r="D47" s="21">
        <v>1</v>
      </c>
      <c r="E47" s="22">
        <v>19</v>
      </c>
      <c r="F47" s="22">
        <v>0</v>
      </c>
      <c r="G47" s="22">
        <f t="shared" si="0"/>
        <v>20</v>
      </c>
      <c r="H47" s="20">
        <v>1</v>
      </c>
      <c r="I47" s="20">
        <v>19</v>
      </c>
      <c r="J47" s="23">
        <f t="shared" si="1"/>
        <v>1.0526315789473684</v>
      </c>
    </row>
    <row r="48" spans="1:11" s="118" customFormat="1" ht="12.75" customHeight="1" x14ac:dyDescent="0.25">
      <c r="A48" s="112" t="s">
        <v>135</v>
      </c>
      <c r="B48" s="113" t="s">
        <v>136</v>
      </c>
      <c r="C48" s="114" t="s">
        <v>137</v>
      </c>
      <c r="D48" s="115">
        <v>0</v>
      </c>
      <c r="E48" s="116">
        <v>4</v>
      </c>
      <c r="F48" s="116">
        <v>0</v>
      </c>
      <c r="G48" s="116">
        <f t="shared" si="0"/>
        <v>4</v>
      </c>
      <c r="H48" s="114">
        <v>0</v>
      </c>
      <c r="I48" s="114">
        <v>18</v>
      </c>
      <c r="J48" s="117">
        <f t="shared" si="1"/>
        <v>0.22222222222222221</v>
      </c>
    </row>
    <row r="49" spans="1:11" s="118" customFormat="1" ht="12.75" customHeight="1" x14ac:dyDescent="0.25">
      <c r="A49" s="112" t="s">
        <v>138</v>
      </c>
      <c r="B49" s="113" t="s">
        <v>139</v>
      </c>
      <c r="C49" s="114" t="s">
        <v>140</v>
      </c>
      <c r="D49" s="115">
        <v>0</v>
      </c>
      <c r="E49" s="116">
        <v>26</v>
      </c>
      <c r="F49" s="116">
        <v>0</v>
      </c>
      <c r="G49" s="116">
        <f t="shared" si="0"/>
        <v>26</v>
      </c>
      <c r="H49" s="114">
        <v>0</v>
      </c>
      <c r="I49" s="114">
        <v>48</v>
      </c>
      <c r="J49" s="117">
        <f t="shared" si="1"/>
        <v>0.54166666666666663</v>
      </c>
    </row>
    <row r="50" spans="1:11" s="118" customFormat="1" ht="12.75" customHeight="1" x14ac:dyDescent="0.25">
      <c r="A50" s="112" t="s">
        <v>141</v>
      </c>
      <c r="B50" s="113" t="s">
        <v>142</v>
      </c>
      <c r="C50" s="114" t="s">
        <v>143</v>
      </c>
      <c r="D50" s="115">
        <v>1</v>
      </c>
      <c r="E50" s="116">
        <v>31</v>
      </c>
      <c r="F50" s="116">
        <v>0</v>
      </c>
      <c r="G50" s="116">
        <f t="shared" si="0"/>
        <v>32</v>
      </c>
      <c r="H50" s="114">
        <v>1</v>
      </c>
      <c r="I50" s="114">
        <v>56</v>
      </c>
      <c r="J50" s="117">
        <f t="shared" si="1"/>
        <v>0.5714285714285714</v>
      </c>
    </row>
    <row r="51" spans="1:11" s="119" customFormat="1" ht="12.75" customHeight="1" x14ac:dyDescent="0.25">
      <c r="A51" s="120" t="s">
        <v>144</v>
      </c>
      <c r="B51" s="113" t="s">
        <v>145</v>
      </c>
      <c r="C51" s="114" t="s">
        <v>146</v>
      </c>
      <c r="D51" s="115">
        <v>0</v>
      </c>
      <c r="E51" s="116">
        <v>4</v>
      </c>
      <c r="F51" s="116">
        <v>0</v>
      </c>
      <c r="G51" s="116">
        <f t="shared" si="0"/>
        <v>4</v>
      </c>
      <c r="H51" s="114">
        <v>0</v>
      </c>
      <c r="I51" s="114">
        <v>23</v>
      </c>
      <c r="J51" s="117">
        <f t="shared" si="1"/>
        <v>0.17391304347826086</v>
      </c>
      <c r="K51" s="118"/>
    </row>
    <row r="52" spans="1:11" s="118" customFormat="1" ht="12.75" customHeight="1" x14ac:dyDescent="0.25">
      <c r="A52" s="112" t="s">
        <v>147</v>
      </c>
      <c r="B52" s="113" t="s">
        <v>148</v>
      </c>
      <c r="C52" s="114" t="s">
        <v>149</v>
      </c>
      <c r="D52" s="115">
        <v>0</v>
      </c>
      <c r="E52" s="116">
        <v>0</v>
      </c>
      <c r="F52" s="116">
        <v>0</v>
      </c>
      <c r="G52" s="116">
        <f t="shared" si="0"/>
        <v>0</v>
      </c>
      <c r="H52" s="114">
        <v>0</v>
      </c>
      <c r="I52" s="114">
        <v>0</v>
      </c>
      <c r="J52" s="117">
        <v>0</v>
      </c>
    </row>
    <row r="53" spans="1:11" s="118" customFormat="1" ht="12.75" customHeight="1" x14ac:dyDescent="0.25">
      <c r="A53" s="112" t="s">
        <v>150</v>
      </c>
      <c r="B53" s="113" t="s">
        <v>148</v>
      </c>
      <c r="C53" s="114" t="s">
        <v>151</v>
      </c>
      <c r="D53" s="115">
        <v>0</v>
      </c>
      <c r="E53" s="116">
        <v>0</v>
      </c>
      <c r="F53" s="116">
        <v>0</v>
      </c>
      <c r="G53" s="116">
        <f t="shared" si="0"/>
        <v>0</v>
      </c>
      <c r="H53" s="114">
        <v>0</v>
      </c>
      <c r="I53" s="114">
        <v>0</v>
      </c>
      <c r="J53" s="117">
        <v>0</v>
      </c>
    </row>
    <row r="54" spans="1:11" s="24" customFormat="1" ht="12.75" customHeight="1" x14ac:dyDescent="0.25">
      <c r="A54" s="18" t="s">
        <v>152</v>
      </c>
      <c r="B54" s="19" t="s">
        <v>153</v>
      </c>
      <c r="C54" s="20" t="s">
        <v>154</v>
      </c>
      <c r="D54" s="21">
        <v>2</v>
      </c>
      <c r="E54" s="22">
        <v>7</v>
      </c>
      <c r="F54" s="22">
        <v>0</v>
      </c>
      <c r="G54" s="22">
        <f t="shared" si="0"/>
        <v>9</v>
      </c>
      <c r="H54" s="20">
        <v>2</v>
      </c>
      <c r="I54" s="20">
        <v>7</v>
      </c>
      <c r="J54" s="23">
        <f t="shared" si="1"/>
        <v>1.2857142857142858</v>
      </c>
    </row>
    <row r="55" spans="1:11" ht="12.75" customHeight="1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6</v>
      </c>
      <c r="F55" s="22">
        <v>0</v>
      </c>
      <c r="G55" s="22">
        <f t="shared" si="0"/>
        <v>6</v>
      </c>
      <c r="H55" s="20">
        <v>0</v>
      </c>
      <c r="I55" s="20">
        <v>7</v>
      </c>
      <c r="J55" s="23">
        <f t="shared" si="1"/>
        <v>0.8571428571428571</v>
      </c>
    </row>
    <row r="56" spans="1:11" ht="12.75" customHeight="1" x14ac:dyDescent="0.25">
      <c r="A56" s="18" t="s">
        <v>158</v>
      </c>
      <c r="B56" s="19" t="s">
        <v>156</v>
      </c>
      <c r="C56" s="20" t="s">
        <v>159</v>
      </c>
      <c r="D56" s="21">
        <v>1</v>
      </c>
      <c r="E56" s="22">
        <v>16</v>
      </c>
      <c r="F56" s="22">
        <v>0</v>
      </c>
      <c r="G56" s="22">
        <f t="shared" si="0"/>
        <v>17</v>
      </c>
      <c r="H56" s="20">
        <v>1</v>
      </c>
      <c r="I56" s="20">
        <v>18</v>
      </c>
      <c r="J56" s="23">
        <f t="shared" si="1"/>
        <v>0.94444444444444442</v>
      </c>
    </row>
    <row r="57" spans="1:11" s="118" customFormat="1" ht="12.75" customHeight="1" x14ac:dyDescent="0.25">
      <c r="A57" s="112" t="s">
        <v>160</v>
      </c>
      <c r="B57" s="113" t="s">
        <v>161</v>
      </c>
      <c r="C57" s="114" t="s">
        <v>162</v>
      </c>
      <c r="D57" s="115">
        <v>0</v>
      </c>
      <c r="E57" s="116">
        <v>21</v>
      </c>
      <c r="F57" s="116">
        <v>0</v>
      </c>
      <c r="G57" s="116">
        <f t="shared" si="0"/>
        <v>21</v>
      </c>
      <c r="H57" s="114">
        <v>0</v>
      </c>
      <c r="I57" s="114">
        <v>27</v>
      </c>
      <c r="J57" s="117">
        <f t="shared" si="1"/>
        <v>0.77777777777777779</v>
      </c>
    </row>
    <row r="58" spans="1:11" ht="12.75" customHeight="1" x14ac:dyDescent="0.25">
      <c r="A58" s="18" t="s">
        <v>163</v>
      </c>
      <c r="B58" s="19" t="s">
        <v>164</v>
      </c>
      <c r="C58" s="20" t="s">
        <v>165</v>
      </c>
      <c r="D58" s="21">
        <v>1</v>
      </c>
      <c r="E58" s="22">
        <v>25</v>
      </c>
      <c r="F58" s="22">
        <v>0</v>
      </c>
      <c r="G58" s="22">
        <f t="shared" si="0"/>
        <v>26</v>
      </c>
      <c r="H58" s="20">
        <v>1</v>
      </c>
      <c r="I58" s="20">
        <v>1</v>
      </c>
      <c r="J58" s="23">
        <f t="shared" si="1"/>
        <v>26</v>
      </c>
    </row>
    <row r="59" spans="1:11" ht="12.75" customHeight="1" x14ac:dyDescent="0.25">
      <c r="A59" s="18" t="s">
        <v>166</v>
      </c>
      <c r="B59" s="19" t="s">
        <v>167</v>
      </c>
      <c r="C59" s="20" t="s">
        <v>168</v>
      </c>
      <c r="D59" s="21">
        <v>2</v>
      </c>
      <c r="E59" s="22">
        <v>27</v>
      </c>
      <c r="F59" s="22">
        <v>0</v>
      </c>
      <c r="G59" s="22">
        <f t="shared" si="0"/>
        <v>29</v>
      </c>
      <c r="H59" s="20">
        <v>2</v>
      </c>
      <c r="I59" s="20">
        <v>26</v>
      </c>
      <c r="J59" s="23">
        <f t="shared" si="1"/>
        <v>1.1153846153846154</v>
      </c>
    </row>
    <row r="60" spans="1:11" s="119" customFormat="1" ht="12.75" customHeight="1" x14ac:dyDescent="0.25">
      <c r="A60" s="112" t="s">
        <v>169</v>
      </c>
      <c r="B60" s="113" t="s">
        <v>170</v>
      </c>
      <c r="C60" s="114" t="s">
        <v>171</v>
      </c>
      <c r="D60" s="115">
        <v>0</v>
      </c>
      <c r="E60" s="116">
        <v>0</v>
      </c>
      <c r="F60" s="116">
        <v>0</v>
      </c>
      <c r="G60" s="116">
        <f t="shared" si="0"/>
        <v>0</v>
      </c>
      <c r="H60" s="114">
        <v>0</v>
      </c>
      <c r="I60" s="114">
        <v>0</v>
      </c>
      <c r="J60" s="117">
        <v>0</v>
      </c>
      <c r="K60" s="118"/>
    </row>
    <row r="61" spans="1:11" s="119" customFormat="1" ht="12.75" customHeight="1" x14ac:dyDescent="0.25">
      <c r="A61" s="112" t="s">
        <v>172</v>
      </c>
      <c r="B61" s="113" t="s">
        <v>173</v>
      </c>
      <c r="C61" s="114" t="s">
        <v>173</v>
      </c>
      <c r="D61" s="115">
        <v>8</v>
      </c>
      <c r="E61" s="116">
        <v>54</v>
      </c>
      <c r="F61" s="116">
        <v>0</v>
      </c>
      <c r="G61" s="116">
        <f t="shared" si="0"/>
        <v>62</v>
      </c>
      <c r="H61" s="114">
        <v>1</v>
      </c>
      <c r="I61" s="114">
        <v>83</v>
      </c>
      <c r="J61" s="117">
        <f t="shared" si="1"/>
        <v>0.74698795180722888</v>
      </c>
      <c r="K61" s="118"/>
    </row>
    <row r="62" spans="1:11" s="118" customFormat="1" ht="12.75" customHeight="1" x14ac:dyDescent="0.25">
      <c r="A62" s="112" t="s">
        <v>174</v>
      </c>
      <c r="B62" s="113" t="s">
        <v>175</v>
      </c>
      <c r="C62" s="114" t="s">
        <v>176</v>
      </c>
      <c r="D62" s="115">
        <v>0</v>
      </c>
      <c r="E62" s="116">
        <v>0</v>
      </c>
      <c r="F62" s="116">
        <v>0</v>
      </c>
      <c r="G62" s="116">
        <f t="shared" si="0"/>
        <v>0</v>
      </c>
      <c r="H62" s="114">
        <v>0</v>
      </c>
      <c r="I62" s="114">
        <v>1</v>
      </c>
      <c r="J62" s="117">
        <f t="shared" si="1"/>
        <v>0</v>
      </c>
    </row>
    <row r="63" spans="1:11" ht="12.75" customHeight="1" x14ac:dyDescent="0.25">
      <c r="A63" s="18" t="s">
        <v>177</v>
      </c>
      <c r="B63" s="19" t="s">
        <v>178</v>
      </c>
      <c r="C63" s="20" t="s">
        <v>179</v>
      </c>
      <c r="D63" s="21">
        <v>0</v>
      </c>
      <c r="E63" s="22">
        <v>17</v>
      </c>
      <c r="F63" s="22">
        <v>0</v>
      </c>
      <c r="G63" s="22">
        <f t="shared" si="0"/>
        <v>17</v>
      </c>
      <c r="H63" s="20">
        <v>0</v>
      </c>
      <c r="I63" s="20">
        <v>17</v>
      </c>
      <c r="J63" s="23">
        <f t="shared" si="1"/>
        <v>1</v>
      </c>
    </row>
    <row r="64" spans="1:11" ht="12.75" customHeight="1" x14ac:dyDescent="0.25">
      <c r="A64" s="18" t="s">
        <v>183</v>
      </c>
      <c r="B64" s="19" t="s">
        <v>181</v>
      </c>
      <c r="C64" s="20" t="s">
        <v>184</v>
      </c>
      <c r="D64" s="21">
        <v>0</v>
      </c>
      <c r="E64" s="22">
        <v>172</v>
      </c>
      <c r="F64" s="22">
        <v>0</v>
      </c>
      <c r="G64" s="22">
        <f t="shared" si="0"/>
        <v>172</v>
      </c>
      <c r="H64" s="20">
        <v>0</v>
      </c>
      <c r="I64" s="20">
        <v>178</v>
      </c>
      <c r="J64" s="23">
        <f t="shared" si="1"/>
        <v>0.9662921348314607</v>
      </c>
    </row>
    <row r="65" spans="1:11" s="119" customFormat="1" ht="12.75" customHeight="1" x14ac:dyDescent="0.25">
      <c r="A65" s="112" t="s">
        <v>185</v>
      </c>
      <c r="B65" s="113" t="s">
        <v>181</v>
      </c>
      <c r="C65" s="114" t="s">
        <v>186</v>
      </c>
      <c r="D65" s="115">
        <v>4</v>
      </c>
      <c r="E65" s="116">
        <v>84</v>
      </c>
      <c r="F65" s="116">
        <v>0</v>
      </c>
      <c r="G65" s="116">
        <f t="shared" si="0"/>
        <v>88</v>
      </c>
      <c r="H65" s="114">
        <v>0</v>
      </c>
      <c r="I65" s="114">
        <v>131</v>
      </c>
      <c r="J65" s="117">
        <f t="shared" si="1"/>
        <v>0.6717557251908397</v>
      </c>
      <c r="K65" s="118"/>
    </row>
    <row r="66" spans="1:11" ht="12.75" customHeight="1" x14ac:dyDescent="0.25">
      <c r="A66" s="18" t="s">
        <v>189</v>
      </c>
      <c r="B66" s="19" t="s">
        <v>181</v>
      </c>
      <c r="C66" s="20" t="s">
        <v>190</v>
      </c>
      <c r="D66" s="21">
        <v>3</v>
      </c>
      <c r="E66" s="22">
        <v>73</v>
      </c>
      <c r="F66" s="22">
        <v>0</v>
      </c>
      <c r="G66" s="22">
        <f t="shared" si="0"/>
        <v>76</v>
      </c>
      <c r="H66" s="20">
        <v>0</v>
      </c>
      <c r="I66" s="20">
        <v>85</v>
      </c>
      <c r="J66" s="23">
        <f t="shared" si="1"/>
        <v>0.89411764705882357</v>
      </c>
    </row>
    <row r="67" spans="1:11" ht="12.75" customHeight="1" x14ac:dyDescent="0.25">
      <c r="A67" s="25" t="s">
        <v>191</v>
      </c>
      <c r="B67" s="19" t="s">
        <v>181</v>
      </c>
      <c r="C67" s="20" t="s">
        <v>192</v>
      </c>
      <c r="D67" s="21">
        <v>4</v>
      </c>
      <c r="E67" s="22">
        <v>93</v>
      </c>
      <c r="F67" s="22">
        <v>0</v>
      </c>
      <c r="G67" s="22">
        <f t="shared" si="0"/>
        <v>97</v>
      </c>
      <c r="H67" s="20">
        <v>0</v>
      </c>
      <c r="I67" s="20">
        <v>115</v>
      </c>
      <c r="J67" s="23">
        <f t="shared" si="1"/>
        <v>0.84347826086956523</v>
      </c>
    </row>
    <row r="68" spans="1:11" s="24" customFormat="1" ht="12.75" customHeight="1" x14ac:dyDescent="0.25">
      <c r="A68" s="18" t="s">
        <v>491</v>
      </c>
      <c r="B68" s="19" t="s">
        <v>181</v>
      </c>
      <c r="C68" s="20" t="s">
        <v>492</v>
      </c>
      <c r="D68" s="21">
        <v>1</v>
      </c>
      <c r="E68" s="22">
        <v>195</v>
      </c>
      <c r="F68" s="22">
        <v>0</v>
      </c>
      <c r="G68" s="22">
        <f t="shared" ref="G68:G114" si="2">SUM(D68:F68)</f>
        <v>196</v>
      </c>
      <c r="H68" s="20">
        <v>0</v>
      </c>
      <c r="I68" s="20">
        <v>198</v>
      </c>
      <c r="J68" s="23">
        <f t="shared" ref="J68:J115" si="3">G68/I68</f>
        <v>0.98989898989898994</v>
      </c>
    </row>
    <row r="69" spans="1:11" ht="12.75" customHeight="1" x14ac:dyDescent="0.25">
      <c r="A69" s="25" t="s">
        <v>193</v>
      </c>
      <c r="B69" s="19" t="s">
        <v>181</v>
      </c>
      <c r="C69" s="20" t="s">
        <v>194</v>
      </c>
      <c r="D69" s="21">
        <v>1</v>
      </c>
      <c r="E69" s="22">
        <v>100</v>
      </c>
      <c r="F69" s="22">
        <v>0</v>
      </c>
      <c r="G69" s="22">
        <f t="shared" si="2"/>
        <v>101</v>
      </c>
      <c r="H69" s="20">
        <v>0</v>
      </c>
      <c r="I69" s="20">
        <v>109</v>
      </c>
      <c r="J69" s="23">
        <f t="shared" si="3"/>
        <v>0.92660550458715596</v>
      </c>
    </row>
    <row r="70" spans="1:11" ht="12.75" customHeight="1" x14ac:dyDescent="0.25">
      <c r="A70" s="18" t="s">
        <v>486</v>
      </c>
      <c r="B70" s="19" t="s">
        <v>181</v>
      </c>
      <c r="C70" s="20" t="s">
        <v>188</v>
      </c>
      <c r="D70" s="21">
        <v>0</v>
      </c>
      <c r="E70" s="22">
        <v>216</v>
      </c>
      <c r="F70" s="22">
        <v>0</v>
      </c>
      <c r="G70" s="22">
        <f t="shared" si="2"/>
        <v>216</v>
      </c>
      <c r="H70" s="20">
        <v>0</v>
      </c>
      <c r="I70" s="20">
        <v>231</v>
      </c>
      <c r="J70" s="23">
        <f t="shared" si="3"/>
        <v>0.93506493506493504</v>
      </c>
    </row>
    <row r="71" spans="1:11" s="24" customFormat="1" ht="12.75" customHeight="1" x14ac:dyDescent="0.25">
      <c r="A71" s="25" t="s">
        <v>195</v>
      </c>
      <c r="B71" s="19" t="s">
        <v>181</v>
      </c>
      <c r="C71" s="20" t="s">
        <v>196</v>
      </c>
      <c r="D71" s="21">
        <v>0</v>
      </c>
      <c r="E71" s="22">
        <v>46</v>
      </c>
      <c r="F71" s="22">
        <v>0</v>
      </c>
      <c r="G71" s="22">
        <f t="shared" si="2"/>
        <v>46</v>
      </c>
      <c r="H71" s="20">
        <v>0</v>
      </c>
      <c r="I71" s="20">
        <v>46</v>
      </c>
      <c r="J71" s="23">
        <f t="shared" si="3"/>
        <v>1</v>
      </c>
    </row>
    <row r="72" spans="1:11" s="119" customFormat="1" ht="12.75" customHeight="1" x14ac:dyDescent="0.25">
      <c r="A72" s="112" t="s">
        <v>197</v>
      </c>
      <c r="B72" s="113" t="s">
        <v>181</v>
      </c>
      <c r="C72" s="114" t="s">
        <v>198</v>
      </c>
      <c r="D72" s="115">
        <v>3</v>
      </c>
      <c r="E72" s="116">
        <v>120</v>
      </c>
      <c r="F72" s="116">
        <v>0</v>
      </c>
      <c r="G72" s="116">
        <f t="shared" si="2"/>
        <v>123</v>
      </c>
      <c r="H72" s="114">
        <v>0</v>
      </c>
      <c r="I72" s="114">
        <v>161</v>
      </c>
      <c r="J72" s="117">
        <f t="shared" si="3"/>
        <v>0.7639751552795031</v>
      </c>
      <c r="K72" s="118"/>
    </row>
    <row r="73" spans="1:11" s="24" customFormat="1" ht="12.75" customHeight="1" x14ac:dyDescent="0.25">
      <c r="A73" s="18" t="s">
        <v>199</v>
      </c>
      <c r="B73" s="19" t="s">
        <v>181</v>
      </c>
      <c r="C73" s="20" t="s">
        <v>200</v>
      </c>
      <c r="D73" s="21">
        <v>4</v>
      </c>
      <c r="E73" s="22">
        <v>851</v>
      </c>
      <c r="F73" s="22">
        <v>0</v>
      </c>
      <c r="G73" s="22">
        <f t="shared" si="2"/>
        <v>855</v>
      </c>
      <c r="H73" s="20">
        <v>0</v>
      </c>
      <c r="I73" s="20">
        <v>940</v>
      </c>
      <c r="J73" s="23">
        <f t="shared" si="3"/>
        <v>0.90957446808510634</v>
      </c>
    </row>
    <row r="74" spans="1:11" s="118" customFormat="1" ht="12.75" customHeight="1" x14ac:dyDescent="0.25">
      <c r="A74" s="120" t="s">
        <v>201</v>
      </c>
      <c r="B74" s="113" t="s">
        <v>181</v>
      </c>
      <c r="C74" s="114" t="s">
        <v>202</v>
      </c>
      <c r="D74" s="115">
        <v>11</v>
      </c>
      <c r="E74" s="116">
        <v>116</v>
      </c>
      <c r="F74" s="116">
        <v>0</v>
      </c>
      <c r="G74" s="116">
        <f t="shared" si="2"/>
        <v>127</v>
      </c>
      <c r="H74" s="114">
        <v>0</v>
      </c>
      <c r="I74" s="114">
        <v>164</v>
      </c>
      <c r="J74" s="117">
        <f t="shared" si="3"/>
        <v>0.77439024390243905</v>
      </c>
    </row>
    <row r="75" spans="1:11" s="118" customFormat="1" ht="12.75" customHeight="1" x14ac:dyDescent="0.25">
      <c r="A75" s="112" t="s">
        <v>203</v>
      </c>
      <c r="B75" s="113" t="s">
        <v>181</v>
      </c>
      <c r="C75" s="114" t="s">
        <v>204</v>
      </c>
      <c r="D75" s="115">
        <v>1</v>
      </c>
      <c r="E75" s="116">
        <v>18</v>
      </c>
      <c r="F75" s="116">
        <v>0</v>
      </c>
      <c r="G75" s="116">
        <f t="shared" si="2"/>
        <v>19</v>
      </c>
      <c r="H75" s="114">
        <v>1</v>
      </c>
      <c r="I75" s="114">
        <v>578</v>
      </c>
      <c r="J75" s="117">
        <f t="shared" si="3"/>
        <v>3.2871972318339097E-2</v>
      </c>
    </row>
    <row r="76" spans="1:11" s="118" customFormat="1" ht="12.75" customHeight="1" x14ac:dyDescent="0.25">
      <c r="A76" s="112" t="s">
        <v>205</v>
      </c>
      <c r="B76" s="113" t="s">
        <v>181</v>
      </c>
      <c r="C76" s="114" t="s">
        <v>206</v>
      </c>
      <c r="D76" s="115">
        <v>2</v>
      </c>
      <c r="E76" s="116">
        <v>178</v>
      </c>
      <c r="F76" s="116">
        <v>0</v>
      </c>
      <c r="G76" s="116">
        <f t="shared" si="2"/>
        <v>180</v>
      </c>
      <c r="H76" s="114">
        <v>1</v>
      </c>
      <c r="I76" s="114">
        <v>361</v>
      </c>
      <c r="J76" s="117">
        <f t="shared" si="3"/>
        <v>0.49861495844875348</v>
      </c>
    </row>
    <row r="77" spans="1:11" s="119" customFormat="1" ht="12.75" customHeight="1" x14ac:dyDescent="0.25">
      <c r="A77" s="112" t="s">
        <v>498</v>
      </c>
      <c r="B77" s="113" t="s">
        <v>181</v>
      </c>
      <c r="C77" s="114" t="s">
        <v>499</v>
      </c>
      <c r="D77" s="115">
        <v>1</v>
      </c>
      <c r="E77" s="116">
        <v>38</v>
      </c>
      <c r="F77" s="116">
        <v>0</v>
      </c>
      <c r="G77" s="116">
        <f t="shared" si="2"/>
        <v>39</v>
      </c>
      <c r="H77" s="114">
        <v>0</v>
      </c>
      <c r="I77" s="114">
        <v>175</v>
      </c>
      <c r="J77" s="117">
        <f t="shared" si="3"/>
        <v>0.22285714285714286</v>
      </c>
      <c r="K77" s="118"/>
    </row>
    <row r="78" spans="1:11" ht="12.75" customHeight="1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61</v>
      </c>
      <c r="F78" s="22">
        <v>0</v>
      </c>
      <c r="G78" s="22">
        <f t="shared" si="2"/>
        <v>61</v>
      </c>
      <c r="H78" s="20">
        <v>0</v>
      </c>
      <c r="I78" s="20">
        <v>51</v>
      </c>
      <c r="J78" s="23">
        <f t="shared" si="3"/>
        <v>1.196078431372549</v>
      </c>
    </row>
    <row r="79" spans="1:11" s="119" customFormat="1" ht="12.75" customHeight="1" x14ac:dyDescent="0.25">
      <c r="A79" s="120" t="s">
        <v>209</v>
      </c>
      <c r="B79" s="113" t="s">
        <v>210</v>
      </c>
      <c r="C79" s="114" t="s">
        <v>210</v>
      </c>
      <c r="D79" s="115">
        <v>0</v>
      </c>
      <c r="E79" s="116">
        <v>18</v>
      </c>
      <c r="F79" s="116">
        <v>0</v>
      </c>
      <c r="G79" s="116">
        <f t="shared" si="2"/>
        <v>18</v>
      </c>
      <c r="H79" s="114">
        <v>18</v>
      </c>
      <c r="I79" s="114">
        <v>29</v>
      </c>
      <c r="J79" s="117">
        <f t="shared" si="3"/>
        <v>0.62068965517241381</v>
      </c>
      <c r="K79" s="118"/>
    </row>
    <row r="80" spans="1:11" s="118" customFormat="1" ht="12.75" customHeight="1" x14ac:dyDescent="0.25">
      <c r="A80" s="112" t="s">
        <v>211</v>
      </c>
      <c r="B80" s="113" t="s">
        <v>212</v>
      </c>
      <c r="C80" s="114" t="s">
        <v>213</v>
      </c>
      <c r="D80" s="115">
        <v>1</v>
      </c>
      <c r="E80" s="116">
        <v>0</v>
      </c>
      <c r="F80" s="116">
        <v>0</v>
      </c>
      <c r="G80" s="116">
        <f t="shared" si="2"/>
        <v>1</v>
      </c>
      <c r="H80" s="114">
        <v>1</v>
      </c>
      <c r="I80" s="114">
        <v>10</v>
      </c>
      <c r="J80" s="117">
        <f t="shared" si="3"/>
        <v>0.1</v>
      </c>
    </row>
    <row r="81" spans="1:11" ht="12.75" customHeight="1" x14ac:dyDescent="0.25">
      <c r="A81" s="18" t="s">
        <v>214</v>
      </c>
      <c r="B81" s="19" t="s">
        <v>215</v>
      </c>
      <c r="C81" s="20" t="s">
        <v>216</v>
      </c>
      <c r="D81" s="21">
        <v>1</v>
      </c>
      <c r="E81" s="22">
        <v>28</v>
      </c>
      <c r="F81" s="22">
        <v>0</v>
      </c>
      <c r="G81" s="22">
        <f t="shared" si="2"/>
        <v>29</v>
      </c>
      <c r="H81" s="20">
        <v>1</v>
      </c>
      <c r="I81" s="20">
        <v>31</v>
      </c>
      <c r="J81" s="23">
        <f t="shared" si="3"/>
        <v>0.93548387096774188</v>
      </c>
    </row>
    <row r="82" spans="1:11" s="118" customFormat="1" ht="12.75" customHeight="1" x14ac:dyDescent="0.25">
      <c r="A82" s="112" t="s">
        <v>217</v>
      </c>
      <c r="B82" s="113" t="s">
        <v>218</v>
      </c>
      <c r="C82" s="114" t="s">
        <v>218</v>
      </c>
      <c r="D82" s="115">
        <v>0</v>
      </c>
      <c r="E82" s="116">
        <v>4</v>
      </c>
      <c r="F82" s="116">
        <v>0</v>
      </c>
      <c r="G82" s="116">
        <f t="shared" si="2"/>
        <v>4</v>
      </c>
      <c r="H82" s="114">
        <v>0</v>
      </c>
      <c r="I82" s="114">
        <v>6</v>
      </c>
      <c r="J82" s="117">
        <f t="shared" si="3"/>
        <v>0.66666666666666663</v>
      </c>
    </row>
    <row r="83" spans="1:11" ht="12" customHeight="1" x14ac:dyDescent="0.25">
      <c r="A83" s="18" t="s">
        <v>219</v>
      </c>
      <c r="B83" s="19" t="s">
        <v>218</v>
      </c>
      <c r="C83" s="20" t="s">
        <v>48</v>
      </c>
      <c r="D83" s="21">
        <v>0</v>
      </c>
      <c r="E83" s="22">
        <v>7</v>
      </c>
      <c r="F83" s="22">
        <v>0</v>
      </c>
      <c r="G83" s="22">
        <f t="shared" si="2"/>
        <v>7</v>
      </c>
      <c r="H83" s="20">
        <v>1</v>
      </c>
      <c r="I83" s="20">
        <v>8</v>
      </c>
      <c r="J83" s="23">
        <f t="shared" si="3"/>
        <v>0.875</v>
      </c>
    </row>
    <row r="84" spans="1:11" s="119" customFormat="1" ht="12.75" customHeight="1" x14ac:dyDescent="0.25">
      <c r="A84" s="112" t="s">
        <v>220</v>
      </c>
      <c r="B84" s="113" t="s">
        <v>221</v>
      </c>
      <c r="C84" s="114" t="s">
        <v>222</v>
      </c>
      <c r="D84" s="115">
        <v>0</v>
      </c>
      <c r="E84" s="116">
        <v>0</v>
      </c>
      <c r="F84" s="116">
        <v>0</v>
      </c>
      <c r="G84" s="116">
        <f t="shared" si="2"/>
        <v>0</v>
      </c>
      <c r="H84" s="114">
        <v>0</v>
      </c>
      <c r="I84" s="114">
        <v>4</v>
      </c>
      <c r="J84" s="117">
        <f t="shared" si="3"/>
        <v>0</v>
      </c>
      <c r="K84" s="118"/>
    </row>
    <row r="85" spans="1:11" s="119" customFormat="1" ht="12.75" customHeight="1" x14ac:dyDescent="0.25">
      <c r="A85" s="112" t="s">
        <v>223</v>
      </c>
      <c r="B85" s="113" t="s">
        <v>221</v>
      </c>
      <c r="C85" s="114" t="s">
        <v>224</v>
      </c>
      <c r="D85" s="115">
        <v>0</v>
      </c>
      <c r="E85" s="116">
        <v>6</v>
      </c>
      <c r="F85" s="116">
        <v>0</v>
      </c>
      <c r="G85" s="116">
        <f t="shared" si="2"/>
        <v>6</v>
      </c>
      <c r="H85" s="114">
        <v>0</v>
      </c>
      <c r="I85" s="114">
        <v>36</v>
      </c>
      <c r="J85" s="117">
        <f t="shared" si="3"/>
        <v>0.16666666666666666</v>
      </c>
      <c r="K85" s="118"/>
    </row>
    <row r="86" spans="1:11" x14ac:dyDescent="0.25">
      <c r="A86" s="18" t="s">
        <v>225</v>
      </c>
      <c r="B86" s="19" t="s">
        <v>226</v>
      </c>
      <c r="C86" s="20" t="s">
        <v>227</v>
      </c>
      <c r="D86" s="21">
        <v>2</v>
      </c>
      <c r="E86" s="22">
        <v>39</v>
      </c>
      <c r="F86" s="22">
        <v>0</v>
      </c>
      <c r="G86" s="22">
        <f t="shared" si="2"/>
        <v>41</v>
      </c>
      <c r="H86" s="20">
        <v>1</v>
      </c>
      <c r="I86" s="20">
        <v>21</v>
      </c>
      <c r="J86" s="23">
        <f t="shared" si="3"/>
        <v>1.9523809523809523</v>
      </c>
    </row>
    <row r="87" spans="1:11" s="118" customFormat="1" ht="12.75" customHeight="1" x14ac:dyDescent="0.25">
      <c r="A87" s="112" t="s">
        <v>228</v>
      </c>
      <c r="B87" s="113" t="s">
        <v>229</v>
      </c>
      <c r="C87" s="114" t="s">
        <v>230</v>
      </c>
      <c r="D87" s="115">
        <v>0</v>
      </c>
      <c r="E87" s="116">
        <v>8</v>
      </c>
      <c r="F87" s="116">
        <v>0</v>
      </c>
      <c r="G87" s="116">
        <f t="shared" si="2"/>
        <v>8</v>
      </c>
      <c r="H87" s="114">
        <v>0</v>
      </c>
      <c r="I87" s="114">
        <v>19</v>
      </c>
      <c r="J87" s="117">
        <f t="shared" si="3"/>
        <v>0.42105263157894735</v>
      </c>
    </row>
    <row r="88" spans="1:11" s="118" customFormat="1" ht="12.75" customHeight="1" x14ac:dyDescent="0.25">
      <c r="A88" s="112" t="s">
        <v>231</v>
      </c>
      <c r="B88" s="113" t="s">
        <v>232</v>
      </c>
      <c r="C88" s="114" t="s">
        <v>233</v>
      </c>
      <c r="D88" s="115">
        <v>4</v>
      </c>
      <c r="E88" s="116">
        <v>31</v>
      </c>
      <c r="F88" s="116">
        <v>0</v>
      </c>
      <c r="G88" s="116">
        <f t="shared" si="2"/>
        <v>35</v>
      </c>
      <c r="H88" s="114">
        <v>4</v>
      </c>
      <c r="I88" s="114">
        <v>94</v>
      </c>
      <c r="J88" s="117">
        <f t="shared" si="3"/>
        <v>0.37234042553191488</v>
      </c>
    </row>
    <row r="89" spans="1:11" s="24" customFormat="1" ht="12.75" customHeight="1" x14ac:dyDescent="0.25">
      <c r="A89" s="18" t="s">
        <v>234</v>
      </c>
      <c r="B89" s="19" t="s">
        <v>235</v>
      </c>
      <c r="C89" s="20" t="s">
        <v>236</v>
      </c>
      <c r="D89" s="21">
        <v>1</v>
      </c>
      <c r="E89" s="22">
        <v>8</v>
      </c>
      <c r="F89" s="22">
        <v>0</v>
      </c>
      <c r="G89" s="22">
        <f t="shared" si="2"/>
        <v>9</v>
      </c>
      <c r="H89" s="20">
        <v>1</v>
      </c>
      <c r="I89" s="20">
        <v>4</v>
      </c>
      <c r="J89" s="23">
        <f t="shared" si="3"/>
        <v>2.25</v>
      </c>
    </row>
    <row r="90" spans="1:11" s="24" customFormat="1" ht="12.75" customHeight="1" x14ac:dyDescent="0.25">
      <c r="A90" s="18" t="s">
        <v>237</v>
      </c>
      <c r="B90" s="19" t="s">
        <v>238</v>
      </c>
      <c r="C90" s="20" t="s">
        <v>239</v>
      </c>
      <c r="D90" s="21">
        <v>0</v>
      </c>
      <c r="E90" s="22">
        <v>1</v>
      </c>
      <c r="F90" s="22">
        <v>0</v>
      </c>
      <c r="G90" s="22">
        <f t="shared" si="2"/>
        <v>1</v>
      </c>
      <c r="H90" s="20">
        <v>0</v>
      </c>
      <c r="I90" s="20">
        <v>1</v>
      </c>
      <c r="J90" s="23">
        <f t="shared" si="3"/>
        <v>1</v>
      </c>
    </row>
    <row r="91" spans="1:11" ht="12.75" customHeight="1" x14ac:dyDescent="0.25">
      <c r="A91" s="18" t="s">
        <v>240</v>
      </c>
      <c r="B91" s="19" t="s">
        <v>241</v>
      </c>
      <c r="C91" s="20" t="s">
        <v>242</v>
      </c>
      <c r="D91" s="21">
        <v>6</v>
      </c>
      <c r="E91" s="22">
        <v>66</v>
      </c>
      <c r="F91" s="22">
        <v>0</v>
      </c>
      <c r="G91" s="22">
        <f t="shared" si="2"/>
        <v>72</v>
      </c>
      <c r="H91" s="20">
        <v>4</v>
      </c>
      <c r="I91" s="20">
        <v>76</v>
      </c>
      <c r="J91" s="23">
        <f t="shared" si="3"/>
        <v>0.94736842105263153</v>
      </c>
    </row>
    <row r="92" spans="1:11" s="119" customFormat="1" ht="12.75" customHeight="1" x14ac:dyDescent="0.25">
      <c r="A92" s="112" t="s">
        <v>246</v>
      </c>
      <c r="B92" s="113" t="s">
        <v>244</v>
      </c>
      <c r="C92" s="114" t="s">
        <v>244</v>
      </c>
      <c r="D92" s="115">
        <v>2</v>
      </c>
      <c r="E92" s="116">
        <v>16</v>
      </c>
      <c r="F92" s="116">
        <v>0</v>
      </c>
      <c r="G92" s="116">
        <f t="shared" si="2"/>
        <v>18</v>
      </c>
      <c r="H92" s="114">
        <v>0</v>
      </c>
      <c r="I92" s="114">
        <v>45</v>
      </c>
      <c r="J92" s="117">
        <f t="shared" si="3"/>
        <v>0.4</v>
      </c>
      <c r="K92" s="118"/>
    </row>
    <row r="93" spans="1:11" s="118" customFormat="1" ht="12.75" customHeight="1" x14ac:dyDescent="0.25">
      <c r="A93" s="112" t="s">
        <v>247</v>
      </c>
      <c r="B93" s="113" t="s">
        <v>248</v>
      </c>
      <c r="C93" s="114" t="s">
        <v>249</v>
      </c>
      <c r="D93" s="115">
        <v>4</v>
      </c>
      <c r="E93" s="116">
        <v>35</v>
      </c>
      <c r="F93" s="116">
        <v>0</v>
      </c>
      <c r="G93" s="116">
        <f t="shared" si="2"/>
        <v>39</v>
      </c>
      <c r="H93" s="114">
        <v>2</v>
      </c>
      <c r="I93" s="114">
        <v>67</v>
      </c>
      <c r="J93" s="117">
        <f t="shared" si="3"/>
        <v>0.58208955223880599</v>
      </c>
    </row>
    <row r="94" spans="1:11" s="118" customFormat="1" ht="12.75" customHeight="1" x14ac:dyDescent="0.25">
      <c r="A94" s="112" t="s">
        <v>250</v>
      </c>
      <c r="B94" s="113" t="s">
        <v>251</v>
      </c>
      <c r="C94" s="114" t="s">
        <v>252</v>
      </c>
      <c r="D94" s="115">
        <v>0</v>
      </c>
      <c r="E94" s="116">
        <v>0</v>
      </c>
      <c r="F94" s="116">
        <v>0</v>
      </c>
      <c r="G94" s="116">
        <f t="shared" si="2"/>
        <v>0</v>
      </c>
      <c r="H94" s="114">
        <v>0</v>
      </c>
      <c r="I94" s="114">
        <v>12</v>
      </c>
      <c r="J94" s="117">
        <f t="shared" si="3"/>
        <v>0</v>
      </c>
    </row>
    <row r="95" spans="1:11" s="118" customFormat="1" x14ac:dyDescent="0.25">
      <c r="A95" s="123" t="s">
        <v>253</v>
      </c>
      <c r="B95" s="116" t="s">
        <v>254</v>
      </c>
      <c r="C95" s="114" t="s">
        <v>255</v>
      </c>
      <c r="D95" s="115">
        <v>0</v>
      </c>
      <c r="E95" s="116">
        <v>0</v>
      </c>
      <c r="F95" s="116">
        <v>0</v>
      </c>
      <c r="G95" s="116">
        <f t="shared" si="2"/>
        <v>0</v>
      </c>
      <c r="H95" s="114">
        <v>0</v>
      </c>
      <c r="I95" s="114">
        <v>0</v>
      </c>
      <c r="J95" s="117">
        <v>0</v>
      </c>
    </row>
    <row r="96" spans="1:11" s="118" customFormat="1" ht="13.5" customHeight="1" x14ac:dyDescent="0.25">
      <c r="A96" s="112" t="s">
        <v>256</v>
      </c>
      <c r="B96" s="113" t="s">
        <v>257</v>
      </c>
      <c r="C96" s="114" t="s">
        <v>258</v>
      </c>
      <c r="D96" s="115">
        <v>0</v>
      </c>
      <c r="E96" s="116">
        <v>0</v>
      </c>
      <c r="F96" s="116">
        <v>0</v>
      </c>
      <c r="G96" s="116">
        <f t="shared" si="2"/>
        <v>0</v>
      </c>
      <c r="H96" s="114">
        <v>0</v>
      </c>
      <c r="I96" s="114">
        <v>6</v>
      </c>
      <c r="J96" s="117">
        <f t="shared" si="3"/>
        <v>0</v>
      </c>
    </row>
    <row r="97" spans="1:11" ht="13.5" customHeight="1" x14ac:dyDescent="0.25">
      <c r="A97" s="18" t="s">
        <v>259</v>
      </c>
      <c r="B97" s="19" t="s">
        <v>260</v>
      </c>
      <c r="C97" s="20" t="s">
        <v>261</v>
      </c>
      <c r="D97" s="21">
        <v>1</v>
      </c>
      <c r="E97" s="22">
        <v>69</v>
      </c>
      <c r="F97" s="22">
        <v>0</v>
      </c>
      <c r="G97" s="22">
        <f t="shared" si="2"/>
        <v>70</v>
      </c>
      <c r="H97" s="20">
        <v>1</v>
      </c>
      <c r="I97" s="20">
        <v>62</v>
      </c>
      <c r="J97" s="23">
        <f t="shared" si="3"/>
        <v>1.1290322580645162</v>
      </c>
    </row>
    <row r="98" spans="1:11" ht="13.5" customHeight="1" x14ac:dyDescent="0.25">
      <c r="A98" s="18" t="s">
        <v>488</v>
      </c>
      <c r="B98" s="19" t="s">
        <v>260</v>
      </c>
      <c r="C98" s="20" t="s">
        <v>493</v>
      </c>
      <c r="D98" s="21">
        <v>0</v>
      </c>
      <c r="E98" s="22">
        <v>15</v>
      </c>
      <c r="F98" s="22">
        <v>0</v>
      </c>
      <c r="G98" s="22">
        <f t="shared" si="2"/>
        <v>15</v>
      </c>
      <c r="H98" s="20">
        <v>0</v>
      </c>
      <c r="I98" s="20">
        <v>17</v>
      </c>
      <c r="J98" s="23">
        <f t="shared" si="3"/>
        <v>0.88235294117647056</v>
      </c>
    </row>
    <row r="99" spans="1:11" ht="13.5" customHeight="1" x14ac:dyDescent="0.25">
      <c r="A99" s="18" t="s">
        <v>262</v>
      </c>
      <c r="B99" s="19" t="s">
        <v>260</v>
      </c>
      <c r="C99" s="20" t="s">
        <v>263</v>
      </c>
      <c r="D99" s="21">
        <v>0</v>
      </c>
      <c r="E99" s="22">
        <v>289</v>
      </c>
      <c r="F99" s="22">
        <v>0</v>
      </c>
      <c r="G99" s="22">
        <f t="shared" si="2"/>
        <v>289</v>
      </c>
      <c r="H99" s="20">
        <v>0</v>
      </c>
      <c r="I99" s="20">
        <v>284</v>
      </c>
      <c r="J99" s="23">
        <f t="shared" si="3"/>
        <v>1.017605633802817</v>
      </c>
    </row>
    <row r="100" spans="1:11" ht="13.5" customHeight="1" x14ac:dyDescent="0.25">
      <c r="A100" s="18" t="s">
        <v>264</v>
      </c>
      <c r="B100" s="19" t="s">
        <v>260</v>
      </c>
      <c r="C100" s="20" t="s">
        <v>265</v>
      </c>
      <c r="D100" s="21">
        <v>1</v>
      </c>
      <c r="E100" s="22">
        <v>23</v>
      </c>
      <c r="F100" s="22">
        <v>0</v>
      </c>
      <c r="G100" s="22">
        <f t="shared" si="2"/>
        <v>24</v>
      </c>
      <c r="H100" s="20">
        <v>0</v>
      </c>
      <c r="I100" s="20">
        <v>21</v>
      </c>
      <c r="J100" s="23">
        <f t="shared" si="3"/>
        <v>1.1428571428571428</v>
      </c>
    </row>
    <row r="101" spans="1:11" ht="13.5" customHeight="1" x14ac:dyDescent="0.25">
      <c r="A101" s="18" t="s">
        <v>266</v>
      </c>
      <c r="B101" s="19" t="s">
        <v>260</v>
      </c>
      <c r="C101" s="20" t="s">
        <v>267</v>
      </c>
      <c r="D101" s="21">
        <v>12</v>
      </c>
      <c r="E101" s="22">
        <v>226</v>
      </c>
      <c r="F101" s="22">
        <v>0</v>
      </c>
      <c r="G101" s="22">
        <f t="shared" si="2"/>
        <v>238</v>
      </c>
      <c r="H101" s="20">
        <v>238</v>
      </c>
      <c r="I101" s="20">
        <v>280</v>
      </c>
      <c r="J101" s="23">
        <f t="shared" si="3"/>
        <v>0.85</v>
      </c>
    </row>
    <row r="102" spans="1:11" ht="13.5" customHeight="1" x14ac:dyDescent="0.25">
      <c r="A102" s="18" t="s">
        <v>268</v>
      </c>
      <c r="B102" s="19" t="s">
        <v>260</v>
      </c>
      <c r="C102" s="20" t="s">
        <v>269</v>
      </c>
      <c r="D102" s="21">
        <v>1</v>
      </c>
      <c r="E102" s="22">
        <v>59</v>
      </c>
      <c r="F102" s="22">
        <v>0</v>
      </c>
      <c r="G102" s="22">
        <f t="shared" si="2"/>
        <v>60</v>
      </c>
      <c r="H102" s="20">
        <v>0</v>
      </c>
      <c r="I102" s="20">
        <v>56</v>
      </c>
      <c r="J102" s="23">
        <f t="shared" si="3"/>
        <v>1.0714285714285714</v>
      </c>
    </row>
    <row r="103" spans="1:11" ht="13.5" customHeight="1" x14ac:dyDescent="0.25">
      <c r="A103" s="18" t="s">
        <v>270</v>
      </c>
      <c r="B103" s="19" t="s">
        <v>260</v>
      </c>
      <c r="C103" s="20" t="s">
        <v>271</v>
      </c>
      <c r="D103" s="21">
        <v>5</v>
      </c>
      <c r="E103" s="22">
        <v>104</v>
      </c>
      <c r="F103" s="22">
        <v>0</v>
      </c>
      <c r="G103" s="22">
        <f t="shared" si="2"/>
        <v>109</v>
      </c>
      <c r="H103" s="20">
        <v>0</v>
      </c>
      <c r="I103" s="20">
        <v>103</v>
      </c>
      <c r="J103" s="23">
        <f t="shared" si="3"/>
        <v>1.058252427184466</v>
      </c>
    </row>
    <row r="104" spans="1:11" s="119" customFormat="1" ht="13.5" customHeight="1" x14ac:dyDescent="0.25">
      <c r="A104" s="112" t="s">
        <v>272</v>
      </c>
      <c r="B104" s="113" t="s">
        <v>260</v>
      </c>
      <c r="C104" s="114" t="s">
        <v>273</v>
      </c>
      <c r="D104" s="115">
        <v>4</v>
      </c>
      <c r="E104" s="116">
        <v>40</v>
      </c>
      <c r="F104" s="116">
        <v>0</v>
      </c>
      <c r="G104" s="116">
        <f t="shared" si="2"/>
        <v>44</v>
      </c>
      <c r="H104" s="114">
        <v>0</v>
      </c>
      <c r="I104" s="114">
        <v>81</v>
      </c>
      <c r="J104" s="117">
        <f t="shared" si="3"/>
        <v>0.54320987654320985</v>
      </c>
      <c r="K104" s="118"/>
    </row>
    <row r="105" spans="1:11" s="118" customFormat="1" ht="13.5" customHeight="1" x14ac:dyDescent="0.25">
      <c r="A105" s="112" t="s">
        <v>274</v>
      </c>
      <c r="B105" s="113" t="s">
        <v>260</v>
      </c>
      <c r="C105" s="114" t="s">
        <v>275</v>
      </c>
      <c r="D105" s="122">
        <v>9</v>
      </c>
      <c r="E105" s="116">
        <v>182</v>
      </c>
      <c r="F105" s="116">
        <v>0</v>
      </c>
      <c r="G105" s="116">
        <f t="shared" si="2"/>
        <v>191</v>
      </c>
      <c r="H105" s="114">
        <v>0</v>
      </c>
      <c r="I105" s="114">
        <v>291</v>
      </c>
      <c r="J105" s="117">
        <f t="shared" si="3"/>
        <v>0.6563573883161512</v>
      </c>
    </row>
    <row r="106" spans="1:11" ht="13.5" customHeight="1" x14ac:dyDescent="0.25">
      <c r="A106" s="18" t="s">
        <v>276</v>
      </c>
      <c r="B106" s="19" t="s">
        <v>260</v>
      </c>
      <c r="C106" s="20" t="s">
        <v>277</v>
      </c>
      <c r="D106" s="21">
        <v>0</v>
      </c>
      <c r="E106" s="22">
        <v>150</v>
      </c>
      <c r="F106" s="22">
        <v>0</v>
      </c>
      <c r="G106" s="22">
        <f t="shared" si="2"/>
        <v>150</v>
      </c>
      <c r="H106" s="20">
        <v>0</v>
      </c>
      <c r="I106" s="20">
        <v>181</v>
      </c>
      <c r="J106" s="23">
        <f t="shared" si="3"/>
        <v>0.82872928176795579</v>
      </c>
    </row>
    <row r="107" spans="1:11" s="119" customFormat="1" ht="13.5" customHeight="1" x14ac:dyDescent="0.25">
      <c r="A107" s="112" t="s">
        <v>298</v>
      </c>
      <c r="B107" s="113" t="s">
        <v>260</v>
      </c>
      <c r="C107" s="114" t="s">
        <v>431</v>
      </c>
      <c r="D107" s="115">
        <v>0</v>
      </c>
      <c r="E107" s="116">
        <v>45</v>
      </c>
      <c r="F107" s="116">
        <v>0</v>
      </c>
      <c r="G107" s="116">
        <f t="shared" si="2"/>
        <v>45</v>
      </c>
      <c r="H107" s="114">
        <v>0</v>
      </c>
      <c r="I107" s="114">
        <v>77</v>
      </c>
      <c r="J107" s="117">
        <f t="shared" si="3"/>
        <v>0.58441558441558439</v>
      </c>
      <c r="K107" s="118"/>
    </row>
    <row r="108" spans="1:11" s="119" customFormat="1" ht="13.5" customHeight="1" x14ac:dyDescent="0.25">
      <c r="A108" s="121" t="s">
        <v>462</v>
      </c>
      <c r="B108" s="119" t="s">
        <v>260</v>
      </c>
      <c r="C108" s="122" t="s">
        <v>461</v>
      </c>
      <c r="D108" s="115">
        <v>0</v>
      </c>
      <c r="E108" s="116">
        <v>96</v>
      </c>
      <c r="F108" s="116">
        <v>0</v>
      </c>
      <c r="G108" s="116">
        <f t="shared" si="2"/>
        <v>96</v>
      </c>
      <c r="H108" s="114">
        <v>0</v>
      </c>
      <c r="I108" s="114">
        <v>121</v>
      </c>
      <c r="J108" s="117">
        <f t="shared" si="3"/>
        <v>0.79338842975206614</v>
      </c>
      <c r="K108" s="118"/>
    </row>
    <row r="109" spans="1:11" ht="13.5" customHeight="1" x14ac:dyDescent="0.25">
      <c r="A109" s="18" t="s">
        <v>278</v>
      </c>
      <c r="B109" s="19" t="s">
        <v>279</v>
      </c>
      <c r="C109" s="20" t="s">
        <v>279</v>
      </c>
      <c r="D109" s="21">
        <v>2</v>
      </c>
      <c r="E109" s="22">
        <v>11</v>
      </c>
      <c r="F109" s="22">
        <v>0</v>
      </c>
      <c r="G109" s="22">
        <f t="shared" si="2"/>
        <v>13</v>
      </c>
      <c r="H109" s="20">
        <v>2</v>
      </c>
      <c r="I109" s="20">
        <v>16</v>
      </c>
      <c r="J109" s="23">
        <f t="shared" si="3"/>
        <v>0.8125</v>
      </c>
    </row>
    <row r="110" spans="1:11" ht="13.5" customHeight="1" x14ac:dyDescent="0.25">
      <c r="A110" s="18" t="s">
        <v>280</v>
      </c>
      <c r="B110" s="19" t="s">
        <v>279</v>
      </c>
      <c r="C110" s="20" t="s">
        <v>281</v>
      </c>
      <c r="D110" s="21">
        <v>0</v>
      </c>
      <c r="E110" s="22">
        <v>27</v>
      </c>
      <c r="F110" s="22">
        <v>0</v>
      </c>
      <c r="G110" s="22">
        <f t="shared" si="2"/>
        <v>27</v>
      </c>
      <c r="H110" s="20">
        <v>0</v>
      </c>
      <c r="I110" s="20">
        <v>29</v>
      </c>
      <c r="J110" s="23">
        <f t="shared" si="3"/>
        <v>0.93103448275862066</v>
      </c>
    </row>
    <row r="111" spans="1:11" s="118" customFormat="1" ht="13.5" customHeight="1" x14ac:dyDescent="0.25">
      <c r="A111" s="112" t="s">
        <v>282</v>
      </c>
      <c r="B111" s="113" t="s">
        <v>283</v>
      </c>
      <c r="C111" s="114" t="s">
        <v>284</v>
      </c>
      <c r="D111" s="115">
        <v>5</v>
      </c>
      <c r="E111" s="116">
        <v>47</v>
      </c>
      <c r="F111" s="116">
        <v>0</v>
      </c>
      <c r="G111" s="116">
        <f t="shared" si="2"/>
        <v>52</v>
      </c>
      <c r="H111" s="114">
        <v>2</v>
      </c>
      <c r="I111" s="114">
        <v>89</v>
      </c>
      <c r="J111" s="117">
        <f t="shared" si="3"/>
        <v>0.5842696629213483</v>
      </c>
    </row>
    <row r="112" spans="1:11" ht="13.5" customHeight="1" x14ac:dyDescent="0.25">
      <c r="A112" s="18" t="s">
        <v>285</v>
      </c>
      <c r="B112" s="19" t="s">
        <v>286</v>
      </c>
      <c r="C112" s="20" t="s">
        <v>287</v>
      </c>
      <c r="D112" s="21">
        <v>0</v>
      </c>
      <c r="E112" s="22">
        <v>2</v>
      </c>
      <c r="F112" s="22">
        <v>0</v>
      </c>
      <c r="G112" s="22">
        <f t="shared" si="2"/>
        <v>2</v>
      </c>
      <c r="H112" s="20">
        <v>0</v>
      </c>
      <c r="I112" s="20">
        <v>2</v>
      </c>
      <c r="J112" s="23">
        <f t="shared" si="3"/>
        <v>1</v>
      </c>
    </row>
    <row r="113" spans="1:14" s="119" customFormat="1" ht="13.5" customHeight="1" x14ac:dyDescent="0.25">
      <c r="A113" s="123" t="s">
        <v>288</v>
      </c>
      <c r="B113" s="116" t="s">
        <v>289</v>
      </c>
      <c r="C113" s="114" t="s">
        <v>289</v>
      </c>
      <c r="D113" s="115">
        <v>0</v>
      </c>
      <c r="E113" s="116">
        <v>0</v>
      </c>
      <c r="F113" s="116">
        <v>0</v>
      </c>
      <c r="G113" s="116">
        <f t="shared" ref="G113" si="4">SUM(D113:F113)</f>
        <v>0</v>
      </c>
      <c r="H113" s="114">
        <v>0</v>
      </c>
      <c r="I113" s="114">
        <v>1</v>
      </c>
      <c r="J113" s="129">
        <f t="shared" ref="J113" si="5">G113/I113</f>
        <v>0</v>
      </c>
      <c r="K113" s="118"/>
    </row>
    <row r="114" spans="1:14" s="119" customFormat="1" ht="13.5" customHeight="1" thickBot="1" x14ac:dyDescent="0.3">
      <c r="A114" s="130" t="s">
        <v>513</v>
      </c>
      <c r="B114" s="131" t="s">
        <v>514</v>
      </c>
      <c r="C114" s="132" t="s">
        <v>515</v>
      </c>
      <c r="D114" s="133">
        <v>42</v>
      </c>
      <c r="E114" s="131">
        <v>965</v>
      </c>
      <c r="F114" s="131">
        <v>0</v>
      </c>
      <c r="G114" s="131">
        <f t="shared" si="2"/>
        <v>1007</v>
      </c>
      <c r="H114" s="132">
        <v>0</v>
      </c>
      <c r="I114" s="132">
        <v>1654</v>
      </c>
      <c r="J114" s="134">
        <f t="shared" si="3"/>
        <v>0.6088270858524788</v>
      </c>
      <c r="K114" s="118"/>
    </row>
    <row r="115" spans="1:14" ht="13.8" thickTop="1" x14ac:dyDescent="0.25">
      <c r="A115" s="31" t="s">
        <v>290</v>
      </c>
      <c r="B115" s="22"/>
      <c r="C115" s="20"/>
      <c r="D115" s="21">
        <f>SUM(D3:D114)</f>
        <v>231</v>
      </c>
      <c r="E115" s="22">
        <f>SUM(E3:E114)</f>
        <v>6316</v>
      </c>
      <c r="F115" s="22">
        <f>SUM(F3:F114)</f>
        <v>0</v>
      </c>
      <c r="G115" s="97">
        <f t="shared" ref="G115" si="6">D115+E115+F115</f>
        <v>6547</v>
      </c>
      <c r="H115" s="32">
        <f>SUM(H3:H114)</f>
        <v>342</v>
      </c>
      <c r="I115" s="32">
        <f>SUM(I3:I114)</f>
        <v>9046</v>
      </c>
      <c r="J115" s="33">
        <f t="shared" si="3"/>
        <v>0.72374530179084673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tabSelected="1" zoomScaleNormal="100" workbookViewId="0">
      <pane xSplit="1" ySplit="2" topLeftCell="B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H77" sqref="H77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35">
        <v>44501</v>
      </c>
      <c r="C1" s="136"/>
      <c r="D1" s="136"/>
      <c r="E1" s="136"/>
      <c r="F1" s="136"/>
      <c r="G1" s="137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516</v>
      </c>
      <c r="G2" s="14" t="s">
        <v>8</v>
      </c>
      <c r="H2" s="15" t="s">
        <v>9</v>
      </c>
      <c r="I2" s="16"/>
    </row>
    <row r="3" spans="1:9" ht="12.75" customHeight="1" x14ac:dyDescent="0.25">
      <c r="A3" s="19" t="s">
        <v>11</v>
      </c>
      <c r="B3" s="21">
        <v>0</v>
      </c>
      <c r="C3" s="22">
        <v>5</v>
      </c>
      <c r="D3" s="22">
        <v>0</v>
      </c>
      <c r="E3" s="22">
        <f>SUM(B3:D3)</f>
        <v>5</v>
      </c>
      <c r="F3" s="20">
        <v>0</v>
      </c>
      <c r="G3" s="20">
        <v>17</v>
      </c>
      <c r="H3" s="23">
        <f>E3/G3</f>
        <v>0.29411764705882354</v>
      </c>
    </row>
    <row r="4" spans="1:9" x14ac:dyDescent="0.25">
      <c r="A4" s="19" t="s">
        <v>14</v>
      </c>
      <c r="B4" s="21">
        <v>1</v>
      </c>
      <c r="C4" s="22">
        <v>0</v>
      </c>
      <c r="D4" s="22">
        <v>0</v>
      </c>
      <c r="E4" s="22">
        <f t="shared" ref="E4:E53" si="0">SUM(B4:D4)</f>
        <v>1</v>
      </c>
      <c r="F4" s="20">
        <v>1</v>
      </c>
      <c r="G4" s="20">
        <v>8</v>
      </c>
      <c r="H4" s="23">
        <f t="shared" ref="H4:H53" si="1">E4/G4</f>
        <v>0.125</v>
      </c>
    </row>
    <row r="5" spans="1:9" ht="12.75" customHeight="1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20">
        <v>0</v>
      </c>
      <c r="H5" s="23">
        <v>0</v>
      </c>
    </row>
    <row r="6" spans="1:9" ht="12.75" customHeight="1" x14ac:dyDescent="0.25">
      <c r="A6" s="19" t="s">
        <v>18</v>
      </c>
      <c r="B6" s="21">
        <v>3</v>
      </c>
      <c r="C6" s="22">
        <v>28</v>
      </c>
      <c r="D6" s="22">
        <v>0</v>
      </c>
      <c r="E6" s="22">
        <v>31</v>
      </c>
      <c r="F6" s="20">
        <v>3</v>
      </c>
      <c r="G6" s="20">
        <v>37</v>
      </c>
      <c r="H6" s="23">
        <v>0.83783783783783783</v>
      </c>
    </row>
    <row r="7" spans="1:9" ht="12.75" customHeight="1" x14ac:dyDescent="0.25">
      <c r="A7" s="19" t="s">
        <v>23</v>
      </c>
      <c r="B7" s="21">
        <v>3</v>
      </c>
      <c r="C7" s="22">
        <v>10</v>
      </c>
      <c r="D7" s="22">
        <v>0</v>
      </c>
      <c r="E7" s="22">
        <f t="shared" si="0"/>
        <v>13</v>
      </c>
      <c r="F7" s="20">
        <v>0</v>
      </c>
      <c r="G7" s="20">
        <v>13</v>
      </c>
      <c r="H7" s="23">
        <f t="shared" si="1"/>
        <v>1</v>
      </c>
    </row>
    <row r="8" spans="1:9" ht="12.75" customHeight="1" x14ac:dyDescent="0.25">
      <c r="A8" s="19" t="s">
        <v>26</v>
      </c>
      <c r="B8" s="21">
        <v>8</v>
      </c>
      <c r="C8" s="22">
        <v>79</v>
      </c>
      <c r="D8" s="22">
        <v>0</v>
      </c>
      <c r="E8" s="22">
        <f t="shared" si="0"/>
        <v>87</v>
      </c>
      <c r="F8" s="20">
        <v>10</v>
      </c>
      <c r="G8" s="20">
        <v>23</v>
      </c>
      <c r="H8" s="23">
        <f t="shared" si="1"/>
        <v>3.7826086956521738</v>
      </c>
    </row>
    <row r="9" spans="1:9" ht="12.75" customHeight="1" x14ac:dyDescent="0.25">
      <c r="A9" s="19" t="s">
        <v>29</v>
      </c>
      <c r="B9" s="21">
        <v>1</v>
      </c>
      <c r="C9" s="22">
        <v>10</v>
      </c>
      <c r="D9" s="22">
        <v>0</v>
      </c>
      <c r="E9" s="22">
        <f t="shared" si="0"/>
        <v>11</v>
      </c>
      <c r="F9" s="20">
        <v>0</v>
      </c>
      <c r="G9" s="20">
        <v>14</v>
      </c>
      <c r="H9" s="23">
        <f t="shared" si="1"/>
        <v>0.7857142857142857</v>
      </c>
    </row>
    <row r="10" spans="1:9" ht="12.75" customHeight="1" x14ac:dyDescent="0.25">
      <c r="A10" s="19" t="s">
        <v>32</v>
      </c>
      <c r="B10" s="21">
        <v>6</v>
      </c>
      <c r="C10" s="22">
        <v>52</v>
      </c>
      <c r="D10" s="22">
        <v>0</v>
      </c>
      <c r="E10" s="22">
        <v>58</v>
      </c>
      <c r="F10" s="20">
        <v>6</v>
      </c>
      <c r="G10" s="20">
        <v>202</v>
      </c>
      <c r="H10" s="23">
        <v>0.28712871287128711</v>
      </c>
    </row>
    <row r="11" spans="1:9" ht="12.75" customHeight="1" x14ac:dyDescent="0.25">
      <c r="A11" s="19" t="s">
        <v>37</v>
      </c>
      <c r="B11" s="21">
        <v>6</v>
      </c>
      <c r="C11" s="22">
        <v>37</v>
      </c>
      <c r="D11" s="22">
        <v>0</v>
      </c>
      <c r="E11" s="22">
        <v>43</v>
      </c>
      <c r="F11" s="20">
        <v>6</v>
      </c>
      <c r="G11" s="20">
        <v>8</v>
      </c>
      <c r="H11" s="23">
        <v>5.375</v>
      </c>
    </row>
    <row r="12" spans="1:9" ht="12.75" customHeight="1" x14ac:dyDescent="0.25">
      <c r="A12" s="19" t="s">
        <v>42</v>
      </c>
      <c r="B12" s="21">
        <v>0</v>
      </c>
      <c r="C12" s="22">
        <v>28</v>
      </c>
      <c r="D12" s="22">
        <v>0</v>
      </c>
      <c r="E12" s="22">
        <f t="shared" si="0"/>
        <v>28</v>
      </c>
      <c r="F12" s="20">
        <v>0</v>
      </c>
      <c r="G12" s="20">
        <v>30</v>
      </c>
      <c r="H12" s="23">
        <f t="shared" si="1"/>
        <v>0.93333333333333335</v>
      </c>
    </row>
    <row r="13" spans="1:9" ht="12.75" customHeight="1" x14ac:dyDescent="0.25">
      <c r="A13" s="19" t="s">
        <v>45</v>
      </c>
      <c r="B13" s="21">
        <v>2</v>
      </c>
      <c r="C13" s="22">
        <v>23</v>
      </c>
      <c r="D13" s="22">
        <v>0</v>
      </c>
      <c r="E13" s="22">
        <f t="shared" si="0"/>
        <v>25</v>
      </c>
      <c r="F13" s="20">
        <v>2</v>
      </c>
      <c r="G13" s="20">
        <v>7</v>
      </c>
      <c r="H13" s="23">
        <f t="shared" si="1"/>
        <v>3.5714285714285716</v>
      </c>
    </row>
    <row r="14" spans="1:9" ht="12.75" customHeight="1" x14ac:dyDescent="0.25">
      <c r="A14" s="19" t="s">
        <v>48</v>
      </c>
      <c r="B14" s="21">
        <v>7</v>
      </c>
      <c r="C14" s="22">
        <v>230</v>
      </c>
      <c r="D14" s="22">
        <v>0</v>
      </c>
      <c r="E14" s="22">
        <v>237</v>
      </c>
      <c r="F14" s="20">
        <v>0</v>
      </c>
      <c r="G14" s="20">
        <v>261</v>
      </c>
      <c r="H14" s="23">
        <v>0.90804597701149425</v>
      </c>
    </row>
    <row r="15" spans="1:9" ht="12.75" customHeight="1" x14ac:dyDescent="0.25">
      <c r="A15" s="19" t="s">
        <v>53</v>
      </c>
      <c r="B15" s="21">
        <v>1</v>
      </c>
      <c r="C15" s="22">
        <v>13</v>
      </c>
      <c r="D15" s="22">
        <v>0</v>
      </c>
      <c r="E15" s="22">
        <f t="shared" si="0"/>
        <v>14</v>
      </c>
      <c r="F15" s="20">
        <v>1</v>
      </c>
      <c r="G15" s="20">
        <v>14</v>
      </c>
      <c r="H15" s="23">
        <f t="shared" si="1"/>
        <v>1</v>
      </c>
    </row>
    <row r="16" spans="1:9" ht="12.75" customHeight="1" x14ac:dyDescent="0.25">
      <c r="A16" s="19" t="s">
        <v>56</v>
      </c>
      <c r="B16" s="21">
        <v>12</v>
      </c>
      <c r="C16" s="22">
        <v>141</v>
      </c>
      <c r="D16" s="22">
        <v>0</v>
      </c>
      <c r="E16" s="22">
        <v>153</v>
      </c>
      <c r="F16" s="20">
        <v>8</v>
      </c>
      <c r="G16" s="20">
        <v>168</v>
      </c>
      <c r="H16" s="23">
        <v>0.9107142857142857</v>
      </c>
    </row>
    <row r="17" spans="1:20" ht="12.75" customHeight="1" x14ac:dyDescent="0.25">
      <c r="A17" s="19" t="s">
        <v>61</v>
      </c>
      <c r="B17" s="21">
        <v>1</v>
      </c>
      <c r="C17" s="22">
        <v>12</v>
      </c>
      <c r="D17" s="22">
        <v>0</v>
      </c>
      <c r="E17" s="22">
        <f t="shared" si="0"/>
        <v>13</v>
      </c>
      <c r="F17" s="20">
        <v>1</v>
      </c>
      <c r="G17" s="20">
        <v>4</v>
      </c>
      <c r="H17" s="23">
        <f t="shared" si="1"/>
        <v>3.25</v>
      </c>
    </row>
    <row r="18" spans="1:20" ht="12.75" customHeight="1" x14ac:dyDescent="0.25">
      <c r="A18" s="19" t="s">
        <v>64</v>
      </c>
      <c r="B18" s="21">
        <v>0</v>
      </c>
      <c r="C18" s="22">
        <v>21</v>
      </c>
      <c r="D18" s="22">
        <v>0</v>
      </c>
      <c r="E18" s="22">
        <f t="shared" si="0"/>
        <v>21</v>
      </c>
      <c r="F18" s="20">
        <v>0</v>
      </c>
      <c r="G18" s="20">
        <v>20</v>
      </c>
      <c r="H18" s="23">
        <f t="shared" si="1"/>
        <v>1.05</v>
      </c>
    </row>
    <row r="19" spans="1:20" ht="12.75" customHeight="1" x14ac:dyDescent="0.25">
      <c r="A19" s="19" t="s">
        <v>67</v>
      </c>
      <c r="B19" s="21">
        <v>4</v>
      </c>
      <c r="C19" s="22">
        <v>35</v>
      </c>
      <c r="D19" s="22">
        <v>0</v>
      </c>
      <c r="E19" s="22">
        <v>39</v>
      </c>
      <c r="F19" s="20">
        <v>2</v>
      </c>
      <c r="G19" s="20">
        <v>98</v>
      </c>
      <c r="H19" s="23">
        <v>0.39795918367346939</v>
      </c>
    </row>
    <row r="20" spans="1:20" ht="12.75" customHeight="1" x14ac:dyDescent="0.25">
      <c r="A20" s="19" t="s">
        <v>72</v>
      </c>
      <c r="B20" s="21">
        <v>3</v>
      </c>
      <c r="C20" s="22">
        <v>8</v>
      </c>
      <c r="D20" s="22">
        <v>0</v>
      </c>
      <c r="E20" s="22">
        <v>11</v>
      </c>
      <c r="F20" s="20">
        <v>2</v>
      </c>
      <c r="G20" s="20">
        <v>1</v>
      </c>
      <c r="H20" s="23">
        <v>0</v>
      </c>
    </row>
    <row r="21" spans="1:20" ht="12.75" customHeight="1" x14ac:dyDescent="0.25">
      <c r="A21" s="19" t="s">
        <v>77</v>
      </c>
      <c r="B21" s="21">
        <v>0</v>
      </c>
      <c r="C21" s="22">
        <v>16</v>
      </c>
      <c r="D21" s="22">
        <v>0</v>
      </c>
      <c r="E21" s="22">
        <f t="shared" si="0"/>
        <v>16</v>
      </c>
      <c r="F21" s="20">
        <v>0</v>
      </c>
      <c r="G21" s="20">
        <v>22</v>
      </c>
      <c r="H21" s="23">
        <f t="shared" si="1"/>
        <v>0.72727272727272729</v>
      </c>
    </row>
    <row r="22" spans="1:20" ht="12.75" customHeight="1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0</v>
      </c>
      <c r="H22" s="23">
        <v>0</v>
      </c>
    </row>
    <row r="23" spans="1:20" ht="12.75" customHeight="1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1</v>
      </c>
      <c r="H23" s="23">
        <f t="shared" si="1"/>
        <v>0</v>
      </c>
    </row>
    <row r="24" spans="1:20" ht="12.75" customHeight="1" x14ac:dyDescent="0.25">
      <c r="A24" s="19" t="s">
        <v>86</v>
      </c>
      <c r="B24" s="21">
        <v>6</v>
      </c>
      <c r="C24" s="22">
        <v>90</v>
      </c>
      <c r="D24" s="22">
        <v>0</v>
      </c>
      <c r="E24" s="22">
        <f t="shared" si="0"/>
        <v>96</v>
      </c>
      <c r="F24" s="20">
        <v>1</v>
      </c>
      <c r="G24" s="20">
        <v>160</v>
      </c>
      <c r="H24" s="23">
        <f t="shared" si="1"/>
        <v>0.6</v>
      </c>
      <c r="T24" s="17" t="s">
        <v>88</v>
      </c>
    </row>
    <row r="25" spans="1:20" ht="12.75" customHeight="1" x14ac:dyDescent="0.25">
      <c r="A25" s="19" t="s">
        <v>90</v>
      </c>
      <c r="B25" s="21">
        <v>0</v>
      </c>
      <c r="C25" s="22">
        <v>14</v>
      </c>
      <c r="D25" s="22">
        <v>0</v>
      </c>
      <c r="E25" s="22">
        <f t="shared" si="0"/>
        <v>14</v>
      </c>
      <c r="F25" s="20">
        <v>0</v>
      </c>
      <c r="G25" s="20">
        <v>12</v>
      </c>
      <c r="H25" s="23">
        <f t="shared" si="1"/>
        <v>1.1666666666666667</v>
      </c>
    </row>
    <row r="26" spans="1:20" s="24" customFormat="1" ht="12.75" customHeight="1" x14ac:dyDescent="0.25">
      <c r="A26" s="19" t="s">
        <v>93</v>
      </c>
      <c r="B26" s="21">
        <v>6</v>
      </c>
      <c r="C26" s="22">
        <v>110</v>
      </c>
      <c r="D26" s="22">
        <v>0</v>
      </c>
      <c r="E26" s="22">
        <f t="shared" si="0"/>
        <v>116</v>
      </c>
      <c r="F26" s="20">
        <v>6</v>
      </c>
      <c r="G26" s="20">
        <v>56</v>
      </c>
      <c r="H26" s="23">
        <f t="shared" si="1"/>
        <v>2.0714285714285716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ht="12.75" customHeight="1" x14ac:dyDescent="0.25">
      <c r="A27" s="19" t="s">
        <v>96</v>
      </c>
      <c r="B27" s="21">
        <v>0</v>
      </c>
      <c r="C27" s="22">
        <v>12</v>
      </c>
      <c r="D27" s="22">
        <v>0</v>
      </c>
      <c r="E27" s="22">
        <f t="shared" si="0"/>
        <v>12</v>
      </c>
      <c r="F27" s="20">
        <v>0</v>
      </c>
      <c r="G27" s="20">
        <v>7</v>
      </c>
      <c r="H27" s="23">
        <f t="shared" si="1"/>
        <v>1.7142857142857142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ht="12.75" customHeight="1" x14ac:dyDescent="0.25">
      <c r="A28" s="19" t="s">
        <v>99</v>
      </c>
      <c r="B28" s="21">
        <v>0</v>
      </c>
      <c r="C28" s="22">
        <v>9</v>
      </c>
      <c r="D28" s="22">
        <v>0</v>
      </c>
      <c r="E28" s="22">
        <f t="shared" si="0"/>
        <v>9</v>
      </c>
      <c r="F28" s="20">
        <v>0</v>
      </c>
      <c r="G28" s="20">
        <v>10</v>
      </c>
      <c r="H28" s="23">
        <f t="shared" si="1"/>
        <v>0.9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ht="12.75" customHeight="1" x14ac:dyDescent="0.25">
      <c r="A29" s="19" t="s">
        <v>102</v>
      </c>
      <c r="B29" s="21">
        <v>0</v>
      </c>
      <c r="C29" s="22">
        <v>2</v>
      </c>
      <c r="D29" s="22">
        <v>0</v>
      </c>
      <c r="E29" s="22">
        <f t="shared" si="0"/>
        <v>2</v>
      </c>
      <c r="F29" s="20">
        <v>0</v>
      </c>
      <c r="G29" s="20">
        <v>3</v>
      </c>
      <c r="H29" s="23">
        <f t="shared" si="1"/>
        <v>0.66666666666666663</v>
      </c>
    </row>
    <row r="30" spans="1:20" s="24" customFormat="1" ht="12.75" customHeight="1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20">
        <v>0</v>
      </c>
      <c r="H30" s="23">
        <v>0</v>
      </c>
    </row>
    <row r="31" spans="1:20" s="24" customFormat="1" ht="12.75" customHeight="1" x14ac:dyDescent="0.25">
      <c r="A31" s="19" t="s">
        <v>108</v>
      </c>
      <c r="B31" s="21">
        <v>4</v>
      </c>
      <c r="C31" s="22">
        <v>16</v>
      </c>
      <c r="D31" s="22">
        <v>0</v>
      </c>
      <c r="E31" s="22">
        <f t="shared" si="0"/>
        <v>20</v>
      </c>
      <c r="F31" s="20">
        <v>4</v>
      </c>
      <c r="G31" s="20">
        <v>16</v>
      </c>
      <c r="H31" s="23">
        <f t="shared" si="1"/>
        <v>1.25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ht="12.75" customHeight="1" x14ac:dyDescent="0.25">
      <c r="A32" s="19" t="s">
        <v>111</v>
      </c>
      <c r="B32" s="21">
        <v>1</v>
      </c>
      <c r="C32" s="22">
        <v>31</v>
      </c>
      <c r="D32" s="22">
        <v>0</v>
      </c>
      <c r="E32" s="22">
        <f t="shared" si="0"/>
        <v>32</v>
      </c>
      <c r="F32" s="20">
        <v>1</v>
      </c>
      <c r="G32" s="20">
        <v>27</v>
      </c>
      <c r="H32" s="23">
        <f t="shared" si="1"/>
        <v>1.1851851851851851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ht="12.75" customHeight="1" x14ac:dyDescent="0.25">
      <c r="A33" s="19" t="s">
        <v>114</v>
      </c>
      <c r="B33" s="21">
        <v>0</v>
      </c>
      <c r="C33" s="22">
        <v>32</v>
      </c>
      <c r="D33" s="22">
        <v>0</v>
      </c>
      <c r="E33" s="22">
        <f t="shared" si="0"/>
        <v>32</v>
      </c>
      <c r="F33" s="20">
        <v>0</v>
      </c>
      <c r="G33" s="20">
        <v>60</v>
      </c>
      <c r="H33" s="23">
        <f t="shared" si="1"/>
        <v>0.53333333333333333</v>
      </c>
    </row>
    <row r="34" spans="1:20" s="24" customFormat="1" ht="12.75" customHeight="1" x14ac:dyDescent="0.25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20">
        <v>0</v>
      </c>
      <c r="H34" s="23">
        <v>0</v>
      </c>
    </row>
    <row r="35" spans="1:20" s="24" customFormat="1" ht="12.75" customHeight="1" x14ac:dyDescent="0.25">
      <c r="A35" s="19" t="s">
        <v>120</v>
      </c>
      <c r="B35" s="21">
        <v>0</v>
      </c>
      <c r="C35" s="22">
        <v>3</v>
      </c>
      <c r="D35" s="22">
        <v>0</v>
      </c>
      <c r="E35" s="22">
        <f t="shared" si="0"/>
        <v>3</v>
      </c>
      <c r="F35" s="20">
        <v>0</v>
      </c>
      <c r="G35" s="20">
        <v>0</v>
      </c>
      <c r="H35" s="23">
        <v>0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ht="12.75" customHeight="1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20">
        <v>3</v>
      </c>
      <c r="H36" s="23">
        <v>0</v>
      </c>
    </row>
    <row r="37" spans="1:20" s="24" customFormat="1" ht="12.75" customHeight="1" x14ac:dyDescent="0.25">
      <c r="A37" s="19" t="s">
        <v>128</v>
      </c>
      <c r="B37" s="21">
        <v>1</v>
      </c>
      <c r="C37" s="22">
        <v>10</v>
      </c>
      <c r="D37" s="22">
        <v>0</v>
      </c>
      <c r="E37" s="22">
        <f t="shared" si="0"/>
        <v>11</v>
      </c>
      <c r="F37" s="20">
        <v>1</v>
      </c>
      <c r="G37" s="20">
        <v>24</v>
      </c>
      <c r="H37" s="23">
        <f t="shared" si="1"/>
        <v>0.45833333333333331</v>
      </c>
    </row>
    <row r="38" spans="1:20" s="24" customFormat="1" ht="12.75" customHeight="1" x14ac:dyDescent="0.25">
      <c r="A38" s="19" t="s">
        <v>130</v>
      </c>
      <c r="B38" s="21">
        <v>1</v>
      </c>
      <c r="C38" s="22">
        <v>4</v>
      </c>
      <c r="D38" s="22">
        <v>0</v>
      </c>
      <c r="E38" s="22">
        <f t="shared" si="0"/>
        <v>5</v>
      </c>
      <c r="F38" s="20">
        <v>0</v>
      </c>
      <c r="G38" s="20">
        <v>12</v>
      </c>
      <c r="H38" s="23">
        <f t="shared" si="1"/>
        <v>0.41666666666666669</v>
      </c>
    </row>
    <row r="39" spans="1:20" s="24" customFormat="1" ht="12.75" customHeight="1" x14ac:dyDescent="0.25">
      <c r="A39" s="19" t="s">
        <v>133</v>
      </c>
      <c r="B39" s="21">
        <v>1</v>
      </c>
      <c r="C39" s="22">
        <v>19</v>
      </c>
      <c r="D39" s="22">
        <v>0</v>
      </c>
      <c r="E39" s="22">
        <f t="shared" si="0"/>
        <v>20</v>
      </c>
      <c r="F39" s="20">
        <v>1</v>
      </c>
      <c r="G39" s="20">
        <v>19</v>
      </c>
      <c r="H39" s="23">
        <f t="shared" si="1"/>
        <v>1.0526315789473684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ht="12.75" customHeight="1" x14ac:dyDescent="0.25">
      <c r="A40" s="19" t="s">
        <v>136</v>
      </c>
      <c r="B40" s="21">
        <v>0</v>
      </c>
      <c r="C40" s="22">
        <v>4</v>
      </c>
      <c r="D40" s="22">
        <v>0</v>
      </c>
      <c r="E40" s="22">
        <f t="shared" si="0"/>
        <v>4</v>
      </c>
      <c r="F40" s="20">
        <v>0</v>
      </c>
      <c r="G40" s="20">
        <v>18</v>
      </c>
      <c r="H40" s="23">
        <f t="shared" si="1"/>
        <v>0.22222222222222221</v>
      </c>
    </row>
    <row r="41" spans="1:20" s="24" customFormat="1" ht="12.75" customHeight="1" x14ac:dyDescent="0.25">
      <c r="A41" s="19" t="s">
        <v>139</v>
      </c>
      <c r="B41" s="21">
        <v>0</v>
      </c>
      <c r="C41" s="22">
        <v>26</v>
      </c>
      <c r="D41" s="22">
        <v>0</v>
      </c>
      <c r="E41" s="22">
        <f t="shared" si="0"/>
        <v>26</v>
      </c>
      <c r="F41" s="20">
        <v>0</v>
      </c>
      <c r="G41" s="20">
        <v>48</v>
      </c>
      <c r="H41" s="23">
        <f t="shared" si="1"/>
        <v>0.54166666666666663</v>
      </c>
    </row>
    <row r="42" spans="1:20" s="24" customFormat="1" ht="12.75" customHeight="1" x14ac:dyDescent="0.25">
      <c r="A42" s="19" t="s">
        <v>142</v>
      </c>
      <c r="B42" s="21">
        <v>1</v>
      </c>
      <c r="C42" s="22">
        <v>31</v>
      </c>
      <c r="D42" s="22">
        <v>0</v>
      </c>
      <c r="E42" s="22">
        <f t="shared" si="0"/>
        <v>32</v>
      </c>
      <c r="F42" s="20">
        <v>1</v>
      </c>
      <c r="G42" s="20">
        <v>56</v>
      </c>
      <c r="H42" s="23">
        <f t="shared" si="1"/>
        <v>0.5714285714285714</v>
      </c>
    </row>
    <row r="43" spans="1:20" s="24" customFormat="1" ht="12.75" customHeight="1" x14ac:dyDescent="0.25">
      <c r="A43" s="19" t="s">
        <v>145</v>
      </c>
      <c r="B43" s="21">
        <v>0</v>
      </c>
      <c r="C43" s="22">
        <v>4</v>
      </c>
      <c r="D43" s="22">
        <v>0</v>
      </c>
      <c r="E43" s="22">
        <f t="shared" si="0"/>
        <v>4</v>
      </c>
      <c r="F43" s="20">
        <v>0</v>
      </c>
      <c r="G43" s="20">
        <v>23</v>
      </c>
      <c r="H43" s="23">
        <f t="shared" si="1"/>
        <v>0.17391304347826086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ht="12.75" customHeight="1" x14ac:dyDescent="0.25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20">
        <v>0</v>
      </c>
      <c r="H44" s="23">
        <v>0</v>
      </c>
    </row>
    <row r="45" spans="1:20" s="24" customFormat="1" ht="12.75" customHeight="1" x14ac:dyDescent="0.25">
      <c r="A45" s="19" t="s">
        <v>153</v>
      </c>
      <c r="B45" s="21">
        <v>2</v>
      </c>
      <c r="C45" s="22">
        <v>7</v>
      </c>
      <c r="D45" s="22">
        <v>0</v>
      </c>
      <c r="E45" s="22">
        <f t="shared" si="0"/>
        <v>9</v>
      </c>
      <c r="F45" s="20">
        <v>2</v>
      </c>
      <c r="G45" s="20">
        <v>7</v>
      </c>
      <c r="H45" s="23">
        <f t="shared" si="1"/>
        <v>1.2857142857142858</v>
      </c>
    </row>
    <row r="46" spans="1:20" s="24" customFormat="1" ht="12.75" customHeight="1" x14ac:dyDescent="0.25">
      <c r="A46" s="19" t="s">
        <v>156</v>
      </c>
      <c r="B46" s="21">
        <v>1</v>
      </c>
      <c r="C46" s="22">
        <v>22</v>
      </c>
      <c r="D46" s="22">
        <v>0</v>
      </c>
      <c r="E46" s="22">
        <v>23</v>
      </c>
      <c r="F46" s="20">
        <v>1</v>
      </c>
      <c r="G46" s="20">
        <v>25</v>
      </c>
      <c r="H46" s="23">
        <v>0.92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ht="12.75" customHeight="1" x14ac:dyDescent="0.25">
      <c r="A47" s="19" t="s">
        <v>161</v>
      </c>
      <c r="B47" s="21">
        <v>0</v>
      </c>
      <c r="C47" s="22">
        <v>21</v>
      </c>
      <c r="D47" s="22">
        <v>0</v>
      </c>
      <c r="E47" s="22">
        <f t="shared" si="0"/>
        <v>21</v>
      </c>
      <c r="F47" s="20">
        <v>0</v>
      </c>
      <c r="G47" s="20">
        <v>27</v>
      </c>
      <c r="H47" s="23">
        <f t="shared" si="1"/>
        <v>0.77777777777777779</v>
      </c>
    </row>
    <row r="48" spans="1:20" s="24" customFormat="1" ht="12.75" customHeight="1" x14ac:dyDescent="0.25">
      <c r="A48" s="19" t="s">
        <v>164</v>
      </c>
      <c r="B48" s="21">
        <v>1</v>
      </c>
      <c r="C48" s="22">
        <v>25</v>
      </c>
      <c r="D48" s="22">
        <v>0</v>
      </c>
      <c r="E48" s="22">
        <f t="shared" si="0"/>
        <v>26</v>
      </c>
      <c r="F48" s="20">
        <v>1</v>
      </c>
      <c r="G48" s="20">
        <v>1</v>
      </c>
      <c r="H48" s="23">
        <f t="shared" si="1"/>
        <v>26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ht="12.75" customHeight="1" x14ac:dyDescent="0.25">
      <c r="A49" s="19" t="s">
        <v>167</v>
      </c>
      <c r="B49" s="21">
        <v>2</v>
      </c>
      <c r="C49" s="22">
        <v>27</v>
      </c>
      <c r="D49" s="22">
        <v>0</v>
      </c>
      <c r="E49" s="22">
        <f t="shared" si="0"/>
        <v>29</v>
      </c>
      <c r="F49" s="20">
        <v>2</v>
      </c>
      <c r="G49" s="20">
        <v>26</v>
      </c>
      <c r="H49" s="23">
        <f t="shared" si="1"/>
        <v>1.1153846153846154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ht="12.75" customHeight="1" x14ac:dyDescent="0.25">
      <c r="A50" s="19" t="s">
        <v>170</v>
      </c>
      <c r="B50" s="21">
        <v>0</v>
      </c>
      <c r="C50" s="22">
        <v>0</v>
      </c>
      <c r="D50" s="22">
        <v>0</v>
      </c>
      <c r="E50" s="22">
        <f t="shared" si="0"/>
        <v>0</v>
      </c>
      <c r="F50" s="20">
        <v>0</v>
      </c>
      <c r="G50" s="20">
        <v>0</v>
      </c>
      <c r="H50" s="23">
        <v>0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ht="12.75" customHeight="1" x14ac:dyDescent="0.25">
      <c r="A51" s="19" t="s">
        <v>173</v>
      </c>
      <c r="B51" s="21">
        <v>8</v>
      </c>
      <c r="C51" s="22">
        <v>54</v>
      </c>
      <c r="D51" s="22">
        <v>0</v>
      </c>
      <c r="E51" s="22">
        <f t="shared" si="0"/>
        <v>62</v>
      </c>
      <c r="F51" s="20">
        <v>1</v>
      </c>
      <c r="G51" s="20">
        <v>83</v>
      </c>
      <c r="H51" s="23">
        <f t="shared" si="1"/>
        <v>0.74698795180722888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ht="12.75" customHeight="1" x14ac:dyDescent="0.25">
      <c r="A52" s="19" t="s">
        <v>175</v>
      </c>
      <c r="B52" s="21">
        <v>0</v>
      </c>
      <c r="C52" s="22">
        <v>0</v>
      </c>
      <c r="D52" s="22">
        <v>0</v>
      </c>
      <c r="E52" s="22">
        <f t="shared" si="0"/>
        <v>0</v>
      </c>
      <c r="F52" s="20">
        <v>0</v>
      </c>
      <c r="G52" s="20">
        <v>1</v>
      </c>
      <c r="H52" s="23">
        <f t="shared" si="1"/>
        <v>0</v>
      </c>
    </row>
    <row r="53" spans="1:20" s="24" customFormat="1" ht="12.75" customHeight="1" x14ac:dyDescent="0.25">
      <c r="A53" s="19" t="s">
        <v>178</v>
      </c>
      <c r="B53" s="21">
        <v>0</v>
      </c>
      <c r="C53" s="22">
        <v>17</v>
      </c>
      <c r="D53" s="22">
        <v>0</v>
      </c>
      <c r="E53" s="22">
        <f t="shared" si="0"/>
        <v>17</v>
      </c>
      <c r="F53" s="20">
        <v>0</v>
      </c>
      <c r="G53" s="20">
        <v>17</v>
      </c>
      <c r="H53" s="23">
        <f t="shared" si="1"/>
        <v>1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ht="12.75" customHeight="1" x14ac:dyDescent="0.25">
      <c r="A54" s="19" t="s">
        <v>181</v>
      </c>
      <c r="B54" s="21">
        <v>35</v>
      </c>
      <c r="C54" s="22">
        <v>2361</v>
      </c>
      <c r="D54" s="22">
        <v>0</v>
      </c>
      <c r="E54" s="22">
        <v>2396</v>
      </c>
      <c r="F54" s="20">
        <v>2</v>
      </c>
      <c r="G54" s="20">
        <v>3523</v>
      </c>
      <c r="H54" s="23">
        <v>0.68010218563724101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ht="12.75" customHeight="1" x14ac:dyDescent="0.25">
      <c r="A55" s="19" t="s">
        <v>210</v>
      </c>
      <c r="B55" s="21">
        <v>0</v>
      </c>
      <c r="C55" s="22">
        <v>18</v>
      </c>
      <c r="D55" s="22">
        <v>0</v>
      </c>
      <c r="E55" s="22">
        <f t="shared" ref="E55:E76" si="2">SUM(B55:D55)</f>
        <v>18</v>
      </c>
      <c r="F55" s="20">
        <v>18</v>
      </c>
      <c r="G55" s="20">
        <v>29</v>
      </c>
      <c r="H55" s="23">
        <f t="shared" ref="H55:H77" si="3">E55/G55</f>
        <v>0.62068965517241381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ht="12.75" customHeight="1" x14ac:dyDescent="0.25">
      <c r="A56" s="19" t="s">
        <v>212</v>
      </c>
      <c r="B56" s="21">
        <v>1</v>
      </c>
      <c r="C56" s="22">
        <v>0</v>
      </c>
      <c r="D56" s="22">
        <v>0</v>
      </c>
      <c r="E56" s="22">
        <f t="shared" si="2"/>
        <v>1</v>
      </c>
      <c r="F56" s="20">
        <v>1</v>
      </c>
      <c r="G56" s="20">
        <v>10</v>
      </c>
      <c r="H56" s="23">
        <f t="shared" si="3"/>
        <v>0.1</v>
      </c>
    </row>
    <row r="57" spans="1:20" s="24" customFormat="1" ht="12.75" customHeight="1" x14ac:dyDescent="0.25">
      <c r="A57" s="19" t="s">
        <v>215</v>
      </c>
      <c r="B57" s="21">
        <v>1</v>
      </c>
      <c r="C57" s="22">
        <v>28</v>
      </c>
      <c r="D57" s="22">
        <v>0</v>
      </c>
      <c r="E57" s="22">
        <f t="shared" si="2"/>
        <v>29</v>
      </c>
      <c r="F57" s="20">
        <v>1</v>
      </c>
      <c r="G57" s="20">
        <v>31</v>
      </c>
      <c r="H57" s="23">
        <f t="shared" si="3"/>
        <v>0.93548387096774188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5">
      <c r="A58" s="19" t="s">
        <v>218</v>
      </c>
      <c r="B58" s="21">
        <v>0</v>
      </c>
      <c r="C58" s="22">
        <v>11</v>
      </c>
      <c r="D58" s="22">
        <v>0</v>
      </c>
      <c r="E58" s="22">
        <v>11</v>
      </c>
      <c r="F58" s="20">
        <v>1</v>
      </c>
      <c r="G58" s="20">
        <v>14</v>
      </c>
      <c r="H58" s="23">
        <v>0.7857142857142857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ht="12.75" customHeight="1" x14ac:dyDescent="0.25">
      <c r="A59" s="19" t="s">
        <v>221</v>
      </c>
      <c r="B59" s="21">
        <v>0</v>
      </c>
      <c r="C59" s="22">
        <v>6</v>
      </c>
      <c r="D59" s="22">
        <v>0</v>
      </c>
      <c r="E59" s="22">
        <v>6</v>
      </c>
      <c r="F59" s="20">
        <v>0</v>
      </c>
      <c r="G59" s="20">
        <v>40</v>
      </c>
      <c r="H59" s="23">
        <v>0.15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5">
      <c r="A60" s="19" t="s">
        <v>226</v>
      </c>
      <c r="B60" s="21">
        <v>2</v>
      </c>
      <c r="C60" s="22">
        <v>39</v>
      </c>
      <c r="D60" s="22">
        <v>0</v>
      </c>
      <c r="E60" s="22">
        <f t="shared" si="2"/>
        <v>41</v>
      </c>
      <c r="F60" s="20">
        <v>1</v>
      </c>
      <c r="G60" s="20">
        <v>21</v>
      </c>
      <c r="H60" s="23">
        <f t="shared" si="3"/>
        <v>1.9523809523809523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ht="12.75" customHeight="1" x14ac:dyDescent="0.25">
      <c r="A61" s="19" t="s">
        <v>229</v>
      </c>
      <c r="B61" s="21">
        <v>0</v>
      </c>
      <c r="C61" s="22">
        <v>8</v>
      </c>
      <c r="D61" s="22">
        <v>0</v>
      </c>
      <c r="E61" s="22">
        <f t="shared" si="2"/>
        <v>8</v>
      </c>
      <c r="F61" s="20">
        <v>0</v>
      </c>
      <c r="G61" s="20">
        <v>19</v>
      </c>
      <c r="H61" s="23">
        <f t="shared" si="3"/>
        <v>0.42105263157894735</v>
      </c>
    </row>
    <row r="62" spans="1:20" s="24" customFormat="1" ht="12.75" customHeight="1" x14ac:dyDescent="0.25">
      <c r="A62" s="19" t="s">
        <v>232</v>
      </c>
      <c r="B62" s="21">
        <v>4</v>
      </c>
      <c r="C62" s="22">
        <v>31</v>
      </c>
      <c r="D62" s="22">
        <v>0</v>
      </c>
      <c r="E62" s="22">
        <f t="shared" si="2"/>
        <v>35</v>
      </c>
      <c r="F62" s="20">
        <v>4</v>
      </c>
      <c r="G62" s="20">
        <v>94</v>
      </c>
      <c r="H62" s="23">
        <f t="shared" si="3"/>
        <v>0.37234042553191488</v>
      </c>
    </row>
    <row r="63" spans="1:20" s="24" customFormat="1" ht="12.75" customHeight="1" x14ac:dyDescent="0.25">
      <c r="A63" s="19" t="s">
        <v>235</v>
      </c>
      <c r="B63" s="21">
        <v>1</v>
      </c>
      <c r="C63" s="22">
        <v>8</v>
      </c>
      <c r="D63" s="22">
        <v>0</v>
      </c>
      <c r="E63" s="22">
        <f t="shared" si="2"/>
        <v>9</v>
      </c>
      <c r="F63" s="20">
        <v>1</v>
      </c>
      <c r="G63" s="20">
        <v>4</v>
      </c>
      <c r="H63" s="23">
        <f t="shared" si="3"/>
        <v>2.25</v>
      </c>
    </row>
    <row r="64" spans="1:20" s="24" customFormat="1" ht="12.75" customHeight="1" x14ac:dyDescent="0.25">
      <c r="A64" s="19" t="s">
        <v>238</v>
      </c>
      <c r="B64" s="21">
        <v>0</v>
      </c>
      <c r="C64" s="22">
        <v>1</v>
      </c>
      <c r="D64" s="22">
        <v>0</v>
      </c>
      <c r="E64" s="22">
        <f t="shared" si="2"/>
        <v>1</v>
      </c>
      <c r="F64" s="20">
        <v>0</v>
      </c>
      <c r="G64" s="20">
        <v>1</v>
      </c>
      <c r="H64" s="23">
        <f t="shared" si="3"/>
        <v>1</v>
      </c>
    </row>
    <row r="65" spans="1:20" s="24" customFormat="1" ht="12.75" customHeight="1" x14ac:dyDescent="0.25">
      <c r="A65" s="19" t="s">
        <v>241</v>
      </c>
      <c r="B65" s="21">
        <v>6</v>
      </c>
      <c r="C65" s="22">
        <v>66</v>
      </c>
      <c r="D65" s="22">
        <v>0</v>
      </c>
      <c r="E65" s="22">
        <f t="shared" si="2"/>
        <v>72</v>
      </c>
      <c r="F65" s="20">
        <v>4</v>
      </c>
      <c r="G65" s="20">
        <v>76</v>
      </c>
      <c r="H65" s="23">
        <f t="shared" si="3"/>
        <v>0.94736842105263153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ht="12.75" customHeight="1" x14ac:dyDescent="0.25">
      <c r="A66" s="19" t="s">
        <v>244</v>
      </c>
      <c r="B66" s="21">
        <v>2</v>
      </c>
      <c r="C66" s="22">
        <v>16</v>
      </c>
      <c r="D66" s="22">
        <v>0</v>
      </c>
      <c r="E66" s="22">
        <f t="shared" si="2"/>
        <v>18</v>
      </c>
      <c r="F66" s="20">
        <v>0</v>
      </c>
      <c r="G66" s="20">
        <v>45</v>
      </c>
      <c r="H66" s="23">
        <f t="shared" si="3"/>
        <v>0.4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ht="12.75" customHeight="1" x14ac:dyDescent="0.25">
      <c r="A67" s="19" t="s">
        <v>248</v>
      </c>
      <c r="B67" s="21">
        <v>4</v>
      </c>
      <c r="C67" s="22">
        <v>35</v>
      </c>
      <c r="D67" s="22">
        <v>0</v>
      </c>
      <c r="E67" s="22">
        <f t="shared" si="2"/>
        <v>39</v>
      </c>
      <c r="F67" s="20">
        <v>2</v>
      </c>
      <c r="G67" s="20">
        <v>67</v>
      </c>
      <c r="H67" s="23">
        <f t="shared" si="3"/>
        <v>0.58208955223880599</v>
      </c>
    </row>
    <row r="68" spans="1:20" s="24" customFormat="1" ht="12.75" customHeight="1" x14ac:dyDescent="0.25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20">
        <v>12</v>
      </c>
      <c r="H68" s="23">
        <f t="shared" si="3"/>
        <v>0</v>
      </c>
    </row>
    <row r="69" spans="1:20" s="24" customFormat="1" x14ac:dyDescent="0.25">
      <c r="A69" s="22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20">
        <v>0</v>
      </c>
      <c r="H69" s="23">
        <v>0</v>
      </c>
    </row>
    <row r="70" spans="1:20" s="24" customFormat="1" ht="13.5" customHeight="1" x14ac:dyDescent="0.25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20">
        <v>6</v>
      </c>
      <c r="H70" s="23">
        <f t="shared" si="3"/>
        <v>0</v>
      </c>
    </row>
    <row r="71" spans="1:20" s="24" customFormat="1" ht="13.5" customHeight="1" x14ac:dyDescent="0.25">
      <c r="A71" s="17" t="s">
        <v>260</v>
      </c>
      <c r="B71" s="21">
        <v>33</v>
      </c>
      <c r="C71" s="22">
        <v>1298</v>
      </c>
      <c r="D71" s="22">
        <v>0</v>
      </c>
      <c r="E71" s="22">
        <v>1331</v>
      </c>
      <c r="F71" s="20">
        <v>239</v>
      </c>
      <c r="G71" s="20">
        <v>1574</v>
      </c>
      <c r="H71" s="23">
        <v>0.84561626429479031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ht="13.5" customHeight="1" x14ac:dyDescent="0.25">
      <c r="A72" s="19" t="s">
        <v>279</v>
      </c>
      <c r="B72" s="21">
        <v>2</v>
      </c>
      <c r="C72" s="22">
        <v>38</v>
      </c>
      <c r="D72" s="22">
        <v>0</v>
      </c>
      <c r="E72" s="22">
        <v>40</v>
      </c>
      <c r="F72" s="20">
        <v>2</v>
      </c>
      <c r="G72" s="20">
        <v>45</v>
      </c>
      <c r="H72" s="23">
        <v>0.88888888888888884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ht="13.5" customHeight="1" x14ac:dyDescent="0.25">
      <c r="A73" s="19" t="s">
        <v>283</v>
      </c>
      <c r="B73" s="21">
        <v>5</v>
      </c>
      <c r="C73" s="22">
        <v>47</v>
      </c>
      <c r="D73" s="22">
        <v>0</v>
      </c>
      <c r="E73" s="22">
        <f t="shared" si="2"/>
        <v>52</v>
      </c>
      <c r="F73" s="20">
        <v>2</v>
      </c>
      <c r="G73" s="20">
        <v>89</v>
      </c>
      <c r="H73" s="23">
        <f t="shared" si="3"/>
        <v>0.5842696629213483</v>
      </c>
    </row>
    <row r="74" spans="1:20" s="24" customFormat="1" ht="13.5" customHeight="1" x14ac:dyDescent="0.25">
      <c r="A74" s="19" t="s">
        <v>286</v>
      </c>
      <c r="B74" s="21">
        <v>0</v>
      </c>
      <c r="C74" s="22">
        <v>2</v>
      </c>
      <c r="D74" s="22">
        <v>0</v>
      </c>
      <c r="E74" s="22">
        <f t="shared" si="2"/>
        <v>2</v>
      </c>
      <c r="F74" s="20">
        <v>0</v>
      </c>
      <c r="G74" s="20">
        <v>2</v>
      </c>
      <c r="H74" s="23">
        <f t="shared" si="3"/>
        <v>1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ht="13.5" customHeight="1" x14ac:dyDescent="0.25">
      <c r="A75" s="22" t="s">
        <v>289</v>
      </c>
      <c r="B75" s="21">
        <v>0</v>
      </c>
      <c r="C75" s="22">
        <v>0</v>
      </c>
      <c r="D75" s="22">
        <v>0</v>
      </c>
      <c r="E75" s="22">
        <f t="shared" ref="E75" si="4">SUM(B75:D75)</f>
        <v>0</v>
      </c>
      <c r="F75" s="20">
        <v>0</v>
      </c>
      <c r="G75" s="20">
        <v>1</v>
      </c>
      <c r="H75" s="33">
        <f t="shared" si="3"/>
        <v>0</v>
      </c>
    </row>
    <row r="76" spans="1:20" ht="13.5" customHeight="1" thickBot="1" x14ac:dyDescent="0.3">
      <c r="A76" s="27" t="s">
        <v>514</v>
      </c>
      <c r="B76" s="29">
        <v>42</v>
      </c>
      <c r="C76" s="27">
        <v>965</v>
      </c>
      <c r="D76" s="27">
        <v>0</v>
      </c>
      <c r="E76" s="27">
        <f t="shared" si="2"/>
        <v>1007</v>
      </c>
      <c r="F76" s="28">
        <v>0</v>
      </c>
      <c r="G76" s="28">
        <v>1654</v>
      </c>
      <c r="H76" s="30">
        <f t="shared" si="3"/>
        <v>0.6088270858524788</v>
      </c>
    </row>
    <row r="77" spans="1:20" ht="13.8" thickTop="1" x14ac:dyDescent="0.25">
      <c r="A77" s="22"/>
      <c r="B77" s="21">
        <f>SUM(B3:B76)</f>
        <v>231</v>
      </c>
      <c r="C77" s="22">
        <f>SUM(C3:C76)</f>
        <v>6316</v>
      </c>
      <c r="D77" s="22">
        <f>SUM(D3:D76)</f>
        <v>0</v>
      </c>
      <c r="E77" s="97">
        <f t="shared" ref="E77" si="5">B77+C77+D77</f>
        <v>6547</v>
      </c>
      <c r="F77" s="32">
        <f>SUM(F3:F76)</f>
        <v>342</v>
      </c>
      <c r="G77" s="32">
        <f>SUM(G3:G76)</f>
        <v>9046</v>
      </c>
      <c r="H77" s="33">
        <f t="shared" si="3"/>
        <v>0.72374530179084673</v>
      </c>
    </row>
    <row r="78" spans="1:20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20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20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20" x14ac:dyDescent="0.25">
      <c r="A81" s="19"/>
      <c r="B81" s="19"/>
      <c r="C81" s="19"/>
      <c r="D81" s="22"/>
      <c r="E81" s="19"/>
      <c r="F81" s="19"/>
      <c r="G81" s="19"/>
      <c r="I81" s="35"/>
    </row>
    <row r="82" spans="1:20" ht="14.4" customHeight="1" x14ac:dyDescent="0.25">
      <c r="A82" s="19"/>
      <c r="B82" s="19"/>
      <c r="C82" s="19"/>
      <c r="D82" s="22"/>
      <c r="E82" s="19"/>
      <c r="F82" s="19"/>
      <c r="G82" s="19"/>
    </row>
    <row r="83" spans="1:20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x14ac:dyDescent="0.25">
      <c r="A90" s="19"/>
      <c r="B90" s="19"/>
      <c r="C90" s="19"/>
      <c r="D90" s="22"/>
      <c r="E90" s="19"/>
      <c r="F90" s="19"/>
      <c r="G90" s="19"/>
    </row>
    <row r="91" spans="1:20" s="38" customFormat="1" x14ac:dyDescent="0.25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5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5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8" customFormat="1" x14ac:dyDescent="0.25">
      <c r="A98" s="41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89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H2" sqref="H2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35">
        <v>44531</v>
      </c>
      <c r="E1" s="136"/>
      <c r="F1" s="136"/>
      <c r="G1" s="136"/>
      <c r="H1" s="136"/>
      <c r="I1" s="137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516</v>
      </c>
      <c r="I2" s="14" t="s">
        <v>8</v>
      </c>
      <c r="J2" s="1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 t="shared" ref="J3:J66" si="0">G3/I3</f>
        <v>#DIV/0!</v>
      </c>
    </row>
    <row r="4" spans="1:11" x14ac:dyDescent="0.25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1">SUM(D4:F4)</f>
        <v>0</v>
      </c>
      <c r="H4" s="20"/>
      <c r="I4" s="20"/>
      <c r="J4" s="23" t="e">
        <f t="shared" si="0"/>
        <v>#DIV/0!</v>
      </c>
    </row>
    <row r="5" spans="1:11" x14ac:dyDescent="0.25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1"/>
        <v>0</v>
      </c>
      <c r="H5" s="20"/>
      <c r="I5" s="20"/>
      <c r="J5" s="23" t="e">
        <f t="shared" si="0"/>
        <v>#DIV/0!</v>
      </c>
    </row>
    <row r="6" spans="1:11" x14ac:dyDescent="0.25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1"/>
        <v>0</v>
      </c>
      <c r="H6" s="20"/>
      <c r="I6" s="20"/>
      <c r="J6" s="23" t="e">
        <f t="shared" si="0"/>
        <v>#DIV/0!</v>
      </c>
    </row>
    <row r="7" spans="1:11" x14ac:dyDescent="0.25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1"/>
        <v>0</v>
      </c>
      <c r="H7" s="20"/>
      <c r="I7" s="20"/>
      <c r="J7" s="23" t="e">
        <f t="shared" si="0"/>
        <v>#DIV/0!</v>
      </c>
    </row>
    <row r="8" spans="1:11" x14ac:dyDescent="0.25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1"/>
        <v>0</v>
      </c>
      <c r="H8" s="20"/>
      <c r="I8" s="20"/>
      <c r="J8" s="23" t="e">
        <f t="shared" si="0"/>
        <v>#DIV/0!</v>
      </c>
    </row>
    <row r="9" spans="1:11" x14ac:dyDescent="0.25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1"/>
        <v>0</v>
      </c>
      <c r="H9" s="20"/>
      <c r="I9" s="20"/>
      <c r="J9" s="23" t="e">
        <f t="shared" si="0"/>
        <v>#DIV/0!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1"/>
        <v>0</v>
      </c>
      <c r="H10" s="20"/>
      <c r="I10" s="20"/>
      <c r="J10" s="23" t="e">
        <f t="shared" si="0"/>
        <v>#DIV/0!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1"/>
        <v>0</v>
      </c>
      <c r="H11" s="20"/>
      <c r="I11" s="20"/>
      <c r="J11" s="23" t="e">
        <f t="shared" si="0"/>
        <v>#DIV/0!</v>
      </c>
    </row>
    <row r="12" spans="1:11" x14ac:dyDescent="0.25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1"/>
        <v>0</v>
      </c>
      <c r="H12" s="20"/>
      <c r="I12" s="20"/>
      <c r="J12" s="23" t="e">
        <f t="shared" si="0"/>
        <v>#DIV/0!</v>
      </c>
    </row>
    <row r="13" spans="1:11" x14ac:dyDescent="0.25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1"/>
        <v>0</v>
      </c>
      <c r="H13" s="20"/>
      <c r="I13" s="20"/>
      <c r="J13" s="23" t="e">
        <f t="shared" si="0"/>
        <v>#DIV/0!</v>
      </c>
    </row>
    <row r="14" spans="1:11" x14ac:dyDescent="0.25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1"/>
        <v>0</v>
      </c>
      <c r="H14" s="20"/>
      <c r="I14" s="20"/>
      <c r="J14" s="23" t="e">
        <f t="shared" si="0"/>
        <v>#DIV/0!</v>
      </c>
    </row>
    <row r="15" spans="1:11" x14ac:dyDescent="0.25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1"/>
        <v>0</v>
      </c>
      <c r="H15" s="20"/>
      <c r="I15" s="20"/>
      <c r="J15" s="23" t="e">
        <f t="shared" si="0"/>
        <v>#DIV/0!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1"/>
        <v>0</v>
      </c>
      <c r="H16" s="20"/>
      <c r="I16" s="20"/>
      <c r="J16" s="23" t="e">
        <f t="shared" si="0"/>
        <v>#DIV/0!</v>
      </c>
    </row>
    <row r="17" spans="1:22" x14ac:dyDescent="0.25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1"/>
        <v>0</v>
      </c>
      <c r="H17" s="20"/>
      <c r="I17" s="20"/>
      <c r="J17" s="23" t="e">
        <f t="shared" si="0"/>
        <v>#DIV/0!</v>
      </c>
    </row>
    <row r="18" spans="1:22" x14ac:dyDescent="0.25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1"/>
        <v>0</v>
      </c>
      <c r="H18" s="20"/>
      <c r="I18" s="20"/>
      <c r="J18" s="23" t="e">
        <f t="shared" si="0"/>
        <v>#DIV/0!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1"/>
        <v>0</v>
      </c>
      <c r="H19" s="20"/>
      <c r="I19" s="20"/>
      <c r="J19" s="23" t="e">
        <f t="shared" si="0"/>
        <v>#DIV/0!</v>
      </c>
    </row>
    <row r="20" spans="1:22" x14ac:dyDescent="0.25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1"/>
        <v>0</v>
      </c>
      <c r="H20" s="20"/>
      <c r="I20" s="20"/>
      <c r="J20" s="23" t="e">
        <f t="shared" si="0"/>
        <v>#DIV/0!</v>
      </c>
    </row>
    <row r="21" spans="1:22" x14ac:dyDescent="0.25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1"/>
        <v>0</v>
      </c>
      <c r="H21" s="20"/>
      <c r="I21" s="20"/>
      <c r="J21" s="23" t="e">
        <f t="shared" si="0"/>
        <v>#DIV/0!</v>
      </c>
    </row>
    <row r="22" spans="1:22" x14ac:dyDescent="0.25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1"/>
        <v>0</v>
      </c>
      <c r="H22" s="20"/>
      <c r="I22" s="20"/>
      <c r="J22" s="23" t="e">
        <f t="shared" si="0"/>
        <v>#DIV/0!</v>
      </c>
    </row>
    <row r="23" spans="1:22" x14ac:dyDescent="0.25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1"/>
        <v>0</v>
      </c>
      <c r="H23" s="20"/>
      <c r="I23" s="20"/>
      <c r="J23" s="23" t="e">
        <f t="shared" si="0"/>
        <v>#DIV/0!</v>
      </c>
    </row>
    <row r="24" spans="1:22" x14ac:dyDescent="0.25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1"/>
        <v>0</v>
      </c>
      <c r="H24" s="20"/>
      <c r="I24" s="20"/>
      <c r="J24" s="23" t="e">
        <f t="shared" si="0"/>
        <v>#DIV/0!</v>
      </c>
    </row>
    <row r="25" spans="1:22" x14ac:dyDescent="0.25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1"/>
        <v>0</v>
      </c>
      <c r="H25" s="20"/>
      <c r="I25" s="20"/>
      <c r="J25" s="23" t="e">
        <f t="shared" si="0"/>
        <v>#DIV/0!</v>
      </c>
    </row>
    <row r="26" spans="1:22" x14ac:dyDescent="0.25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1"/>
        <v>0</v>
      </c>
      <c r="H26" s="20"/>
      <c r="I26" s="20"/>
      <c r="J26" s="23" t="e">
        <f t="shared" si="0"/>
        <v>#DIV/0!</v>
      </c>
    </row>
    <row r="27" spans="1:22" x14ac:dyDescent="0.25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1"/>
        <v>0</v>
      </c>
      <c r="H27" s="20"/>
      <c r="I27" s="20"/>
      <c r="J27" s="23" t="e">
        <f t="shared" si="0"/>
        <v>#DIV/0!</v>
      </c>
    </row>
    <row r="28" spans="1:22" x14ac:dyDescent="0.25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1"/>
        <v>0</v>
      </c>
      <c r="H28" s="20"/>
      <c r="I28" s="20"/>
      <c r="J28" s="23" t="e">
        <f t="shared" si="0"/>
        <v>#DIV/0!</v>
      </c>
    </row>
    <row r="29" spans="1:22" x14ac:dyDescent="0.25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1"/>
        <v>0</v>
      </c>
      <c r="H29" s="20"/>
      <c r="I29" s="20"/>
      <c r="J29" s="23" t="e">
        <f t="shared" si="0"/>
        <v>#DIV/0!</v>
      </c>
    </row>
    <row r="30" spans="1:22" x14ac:dyDescent="0.25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1"/>
        <v>0</v>
      </c>
      <c r="H30" s="20"/>
      <c r="I30" s="20"/>
      <c r="J30" s="23" t="e">
        <f t="shared" si="0"/>
        <v>#DIV/0!</v>
      </c>
    </row>
    <row r="31" spans="1:22" x14ac:dyDescent="0.25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1"/>
        <v>0</v>
      </c>
      <c r="H31" s="20"/>
      <c r="I31" s="20"/>
      <c r="J31" s="23" t="e">
        <f t="shared" si="0"/>
        <v>#DIV/0!</v>
      </c>
      <c r="V31" s="17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1"/>
        <v>0</v>
      </c>
      <c r="H32" s="20"/>
      <c r="I32" s="20"/>
      <c r="J32" s="23" t="e">
        <f t="shared" si="0"/>
        <v>#DIV/0!</v>
      </c>
    </row>
    <row r="33" spans="1:10" s="24" customFormat="1" x14ac:dyDescent="0.25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1"/>
        <v>0</v>
      </c>
      <c r="H33" s="20"/>
      <c r="I33" s="20"/>
      <c r="J33" s="23" t="e">
        <f t="shared" si="0"/>
        <v>#DIV/0!</v>
      </c>
    </row>
    <row r="34" spans="1:10" s="24" customFormat="1" x14ac:dyDescent="0.25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1"/>
        <v>0</v>
      </c>
      <c r="H34" s="20"/>
      <c r="I34" s="20"/>
      <c r="J34" s="23" t="e">
        <f t="shared" si="0"/>
        <v>#DIV/0!</v>
      </c>
    </row>
    <row r="35" spans="1:10" s="24" customFormat="1" x14ac:dyDescent="0.25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1"/>
        <v>0</v>
      </c>
      <c r="H35" s="20"/>
      <c r="I35" s="20"/>
      <c r="J35" s="23" t="e">
        <f t="shared" si="0"/>
        <v>#DIV/0!</v>
      </c>
    </row>
    <row r="36" spans="1:10" x14ac:dyDescent="0.25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1"/>
        <v>0</v>
      </c>
      <c r="H36" s="20"/>
      <c r="I36" s="20"/>
      <c r="J36" s="23" t="e">
        <f t="shared" si="0"/>
        <v>#DIV/0!</v>
      </c>
    </row>
    <row r="37" spans="1:10" s="24" customFormat="1" x14ac:dyDescent="0.25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1"/>
        <v>0</v>
      </c>
      <c r="H37" s="20"/>
      <c r="I37" s="20"/>
      <c r="J37" s="23" t="e">
        <f t="shared" si="0"/>
        <v>#DIV/0!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1"/>
        <v>0</v>
      </c>
      <c r="H38" s="20"/>
      <c r="I38" s="20"/>
      <c r="J38" s="23" t="e">
        <f t="shared" si="0"/>
        <v>#DIV/0!</v>
      </c>
    </row>
    <row r="39" spans="1:10" x14ac:dyDescent="0.25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1"/>
        <v>0</v>
      </c>
      <c r="H39" s="20"/>
      <c r="I39" s="20"/>
      <c r="J39" s="23" t="e">
        <f t="shared" si="0"/>
        <v>#DIV/0!</v>
      </c>
    </row>
    <row r="40" spans="1:10" x14ac:dyDescent="0.25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1"/>
        <v>0</v>
      </c>
      <c r="H40" s="20"/>
      <c r="I40" s="20"/>
      <c r="J40" s="23" t="e">
        <f t="shared" si="0"/>
        <v>#DIV/0!</v>
      </c>
    </row>
    <row r="41" spans="1:10" x14ac:dyDescent="0.25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1"/>
        <v>0</v>
      </c>
      <c r="H41" s="20"/>
      <c r="I41" s="20"/>
      <c r="J41" s="23" t="e">
        <f t="shared" si="0"/>
        <v>#DIV/0!</v>
      </c>
    </row>
    <row r="42" spans="1:10" x14ac:dyDescent="0.25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1"/>
        <v>0</v>
      </c>
      <c r="H42" s="20"/>
      <c r="I42" s="20"/>
      <c r="J42" s="23" t="e">
        <f t="shared" si="0"/>
        <v>#DIV/0!</v>
      </c>
    </row>
    <row r="43" spans="1:10" s="24" customFormat="1" x14ac:dyDescent="0.25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1"/>
        <v>0</v>
      </c>
      <c r="H43" s="20"/>
      <c r="I43" s="20"/>
      <c r="J43" s="23" t="e">
        <f t="shared" si="0"/>
        <v>#DIV/0!</v>
      </c>
    </row>
    <row r="44" spans="1:10" s="24" customFormat="1" x14ac:dyDescent="0.25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1"/>
        <v>0</v>
      </c>
      <c r="H44" s="20"/>
      <c r="I44" s="20"/>
      <c r="J44" s="23" t="e">
        <f t="shared" si="0"/>
        <v>#DIV/0!</v>
      </c>
    </row>
    <row r="45" spans="1:10" s="24" customFormat="1" x14ac:dyDescent="0.25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1"/>
        <v>0</v>
      </c>
      <c r="H45" s="20"/>
      <c r="I45" s="20"/>
      <c r="J45" s="23" t="e">
        <f t="shared" si="0"/>
        <v>#DIV/0!</v>
      </c>
    </row>
    <row r="46" spans="1:10" s="24" customFormat="1" x14ac:dyDescent="0.25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1"/>
        <v>0</v>
      </c>
      <c r="H46" s="20"/>
      <c r="I46" s="20"/>
      <c r="J46" s="23" t="e">
        <f t="shared" si="0"/>
        <v>#DIV/0!</v>
      </c>
    </row>
    <row r="47" spans="1:10" x14ac:dyDescent="0.25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1"/>
        <v>0</v>
      </c>
      <c r="H47" s="20"/>
      <c r="I47" s="20"/>
      <c r="J47" s="23" t="e">
        <f t="shared" si="0"/>
        <v>#DIV/0!</v>
      </c>
    </row>
    <row r="48" spans="1:10" s="24" customFormat="1" x14ac:dyDescent="0.25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1"/>
        <v>0</v>
      </c>
      <c r="H48" s="20"/>
      <c r="I48" s="20"/>
      <c r="J48" s="23" t="e">
        <f t="shared" si="0"/>
        <v>#DIV/0!</v>
      </c>
    </row>
    <row r="49" spans="1:10" s="24" customFormat="1" x14ac:dyDescent="0.25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1"/>
        <v>0</v>
      </c>
      <c r="H49" s="20"/>
      <c r="I49" s="20"/>
      <c r="J49" s="23" t="e">
        <f t="shared" si="0"/>
        <v>#DIV/0!</v>
      </c>
    </row>
    <row r="50" spans="1:10" s="24" customFormat="1" x14ac:dyDescent="0.25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1"/>
        <v>0</v>
      </c>
      <c r="H50" s="20"/>
      <c r="I50" s="20"/>
      <c r="J50" s="23" t="e">
        <f t="shared" si="0"/>
        <v>#DIV/0!</v>
      </c>
    </row>
    <row r="51" spans="1:10" s="24" customFormat="1" x14ac:dyDescent="0.25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1"/>
        <v>0</v>
      </c>
      <c r="H51" s="20"/>
      <c r="I51" s="20"/>
      <c r="J51" s="23" t="e">
        <f t="shared" si="0"/>
        <v>#DIV/0!</v>
      </c>
    </row>
    <row r="52" spans="1:10" s="24" customFormat="1" x14ac:dyDescent="0.25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1"/>
        <v>0</v>
      </c>
      <c r="H52" s="20"/>
      <c r="I52" s="20"/>
      <c r="J52" s="23" t="e">
        <f t="shared" si="0"/>
        <v>#DIV/0!</v>
      </c>
    </row>
    <row r="53" spans="1:10" s="24" customFormat="1" x14ac:dyDescent="0.25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1"/>
        <v>0</v>
      </c>
      <c r="H53" s="20"/>
      <c r="I53" s="20"/>
      <c r="J53" s="23" t="e">
        <f t="shared" si="0"/>
        <v>#DIV/0!</v>
      </c>
    </row>
    <row r="54" spans="1:10" s="24" customFormat="1" x14ac:dyDescent="0.25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1"/>
        <v>0</v>
      </c>
      <c r="H54" s="20"/>
      <c r="I54" s="20"/>
      <c r="J54" s="23" t="e">
        <f t="shared" si="0"/>
        <v>#DIV/0!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1"/>
        <v>0</v>
      </c>
      <c r="H55" s="20"/>
      <c r="I55" s="20"/>
      <c r="J55" s="23" t="e">
        <f t="shared" si="0"/>
        <v>#DIV/0!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1"/>
        <v>0</v>
      </c>
      <c r="H56" s="20"/>
      <c r="I56" s="20"/>
      <c r="J56" s="23" t="e">
        <f t="shared" si="0"/>
        <v>#DIV/0!</v>
      </c>
    </row>
    <row r="57" spans="1:10" s="24" customFormat="1" x14ac:dyDescent="0.25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1"/>
        <v>0</v>
      </c>
      <c r="H57" s="20"/>
      <c r="I57" s="20"/>
      <c r="J57" s="23" t="e">
        <f t="shared" si="0"/>
        <v>#DIV/0!</v>
      </c>
    </row>
    <row r="58" spans="1:10" s="24" customFormat="1" x14ac:dyDescent="0.25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1"/>
        <v>0</v>
      </c>
      <c r="H58" s="20"/>
      <c r="I58" s="20"/>
      <c r="J58" s="23" t="e">
        <f t="shared" si="0"/>
        <v>#DIV/0!</v>
      </c>
    </row>
    <row r="59" spans="1:10" x14ac:dyDescent="0.25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1"/>
        <v>0</v>
      </c>
      <c r="H59" s="20"/>
      <c r="I59" s="20"/>
      <c r="J59" s="23" t="e">
        <f t="shared" si="0"/>
        <v>#DIV/0!</v>
      </c>
    </row>
    <row r="60" spans="1:10" x14ac:dyDescent="0.25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1"/>
        <v>0</v>
      </c>
      <c r="H60" s="20"/>
      <c r="I60" s="20"/>
      <c r="J60" s="23" t="e">
        <f t="shared" si="0"/>
        <v>#DIV/0!</v>
      </c>
    </row>
    <row r="61" spans="1:10" s="24" customFormat="1" x14ac:dyDescent="0.25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1"/>
        <v>0</v>
      </c>
      <c r="H61" s="20"/>
      <c r="I61" s="20"/>
      <c r="J61" s="23" t="e">
        <f t="shared" si="0"/>
        <v>#DIV/0!</v>
      </c>
    </row>
    <row r="62" spans="1:10" s="24" customFormat="1" x14ac:dyDescent="0.25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1"/>
        <v>0</v>
      </c>
      <c r="H62" s="20"/>
      <c r="I62" s="20"/>
      <c r="J62" s="23" t="e">
        <f t="shared" si="0"/>
        <v>#DIV/0!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1"/>
        <v>0</v>
      </c>
      <c r="H63" s="20"/>
      <c r="I63" s="20"/>
      <c r="J63" s="23" t="e">
        <f t="shared" si="0"/>
        <v>#DIV/0!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1"/>
        <v>0</v>
      </c>
      <c r="H64" s="20"/>
      <c r="I64" s="20"/>
      <c r="J64" s="23" t="e">
        <f t="shared" si="0"/>
        <v>#DIV/0!</v>
      </c>
    </row>
    <row r="65" spans="1:10" s="24" customFormat="1" x14ac:dyDescent="0.25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1"/>
        <v>0</v>
      </c>
      <c r="H65" s="20"/>
      <c r="I65" s="20"/>
      <c r="J65" s="23" t="e">
        <f t="shared" si="0"/>
        <v>#DIV/0!</v>
      </c>
    </row>
    <row r="66" spans="1:10" s="24" customFormat="1" x14ac:dyDescent="0.25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1"/>
        <v>0</v>
      </c>
      <c r="H66" s="20"/>
      <c r="I66" s="20"/>
      <c r="J66" s="23" t="e">
        <f t="shared" si="0"/>
        <v>#DIV/0!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1"/>
        <v>0</v>
      </c>
      <c r="H67" s="20"/>
      <c r="I67" s="20"/>
      <c r="J67" s="23" t="e">
        <f t="shared" ref="J67:J115" si="2">G67/I67</f>
        <v>#DIV/0!</v>
      </c>
    </row>
    <row r="68" spans="1:10" s="24" customFormat="1" x14ac:dyDescent="0.25">
      <c r="A68" s="18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4" si="3">SUM(D68:F68)</f>
        <v>0</v>
      </c>
      <c r="H68" s="20"/>
      <c r="I68" s="20"/>
      <c r="J68" s="23" t="e">
        <f t="shared" si="2"/>
        <v>#DIV/0!</v>
      </c>
    </row>
    <row r="69" spans="1:10" s="24" customFormat="1" x14ac:dyDescent="0.25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3"/>
        <v>0</v>
      </c>
      <c r="H69" s="20"/>
      <c r="I69" s="20"/>
      <c r="J69" s="23" t="e">
        <f t="shared" si="2"/>
        <v>#DIV/0!</v>
      </c>
    </row>
    <row r="70" spans="1:10" s="24" customFormat="1" x14ac:dyDescent="0.25">
      <c r="A70" s="18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3"/>
        <v>0</v>
      </c>
      <c r="H70" s="20"/>
      <c r="I70" s="20"/>
      <c r="J70" s="23" t="e">
        <f t="shared" si="2"/>
        <v>#DIV/0!</v>
      </c>
    </row>
    <row r="71" spans="1:10" s="24" customFormat="1" x14ac:dyDescent="0.25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3"/>
        <v>0</v>
      </c>
      <c r="H71" s="20"/>
      <c r="I71" s="20"/>
      <c r="J71" s="23" t="e">
        <f t="shared" si="2"/>
        <v>#DIV/0!</v>
      </c>
    </row>
    <row r="72" spans="1:10" s="24" customFormat="1" x14ac:dyDescent="0.25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3"/>
        <v>0</v>
      </c>
      <c r="H72" s="20"/>
      <c r="I72" s="20"/>
      <c r="J72" s="23" t="e">
        <f t="shared" si="2"/>
        <v>#DIV/0!</v>
      </c>
    </row>
    <row r="73" spans="1:10" s="24" customFormat="1" x14ac:dyDescent="0.25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3"/>
        <v>0</v>
      </c>
      <c r="H73" s="20"/>
      <c r="I73" s="20"/>
      <c r="J73" s="23" t="e">
        <f t="shared" si="2"/>
        <v>#DIV/0!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3"/>
        <v>0</v>
      </c>
      <c r="H74" s="20"/>
      <c r="I74" s="20"/>
      <c r="J74" s="23" t="e">
        <f t="shared" si="2"/>
        <v>#DIV/0!</v>
      </c>
    </row>
    <row r="75" spans="1:10" s="24" customFormat="1" x14ac:dyDescent="0.25">
      <c r="A75" s="34" t="s">
        <v>203</v>
      </c>
      <c r="B75" s="22" t="s">
        <v>181</v>
      </c>
      <c r="C75" s="20" t="s">
        <v>204</v>
      </c>
      <c r="D75" s="21"/>
      <c r="E75" s="22"/>
      <c r="F75" s="22"/>
      <c r="G75" s="22">
        <f t="shared" si="3"/>
        <v>0</v>
      </c>
      <c r="H75" s="20"/>
      <c r="I75" s="20"/>
      <c r="J75" s="33" t="e">
        <f t="shared" si="2"/>
        <v>#DIV/0!</v>
      </c>
    </row>
    <row r="76" spans="1:10" s="24" customFormat="1" x14ac:dyDescent="0.25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3"/>
        <v>0</v>
      </c>
      <c r="H76" s="20"/>
      <c r="I76" s="20"/>
      <c r="J76" s="23" t="e">
        <f t="shared" si="2"/>
        <v>#DIV/0!</v>
      </c>
    </row>
    <row r="77" spans="1:10" x14ac:dyDescent="0.25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3"/>
        <v>0</v>
      </c>
      <c r="H77" s="20"/>
      <c r="I77" s="20"/>
      <c r="J77" s="23" t="e">
        <f t="shared" si="2"/>
        <v>#DIV/0!</v>
      </c>
    </row>
    <row r="78" spans="1:10" x14ac:dyDescent="0.25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3"/>
        <v>0</v>
      </c>
      <c r="H78" s="20"/>
      <c r="I78" s="20"/>
      <c r="J78" s="23" t="e">
        <f t="shared" si="2"/>
        <v>#DIV/0!</v>
      </c>
    </row>
    <row r="79" spans="1:10" s="24" customFormat="1" x14ac:dyDescent="0.25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3"/>
        <v>0</v>
      </c>
      <c r="H79" s="20"/>
      <c r="I79" s="20"/>
      <c r="J79" s="23" t="e">
        <f t="shared" si="2"/>
        <v>#DIV/0!</v>
      </c>
    </row>
    <row r="80" spans="1:10" s="24" customFormat="1" x14ac:dyDescent="0.25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3"/>
        <v>0</v>
      </c>
      <c r="H80" s="20"/>
      <c r="I80" s="20"/>
      <c r="J80" s="23" t="e">
        <f t="shared" si="2"/>
        <v>#DIV/0!</v>
      </c>
    </row>
    <row r="81" spans="1:10" s="24" customFormat="1" x14ac:dyDescent="0.25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3"/>
        <v>0</v>
      </c>
      <c r="H81" s="20"/>
      <c r="I81" s="20"/>
      <c r="J81" s="23" t="e">
        <f t="shared" si="2"/>
        <v>#DIV/0!</v>
      </c>
    </row>
    <row r="82" spans="1:10" s="24" customFormat="1" x14ac:dyDescent="0.25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3"/>
        <v>0</v>
      </c>
      <c r="H82" s="20"/>
      <c r="I82" s="20"/>
      <c r="J82" s="23" t="e">
        <f t="shared" si="2"/>
        <v>#DIV/0!</v>
      </c>
    </row>
    <row r="83" spans="1:10" s="24" customFormat="1" ht="12" customHeight="1" x14ac:dyDescent="0.25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3"/>
        <v>0</v>
      </c>
      <c r="H83" s="20"/>
      <c r="I83" s="20"/>
      <c r="J83" s="23" t="e">
        <f t="shared" si="2"/>
        <v>#DIV/0!</v>
      </c>
    </row>
    <row r="84" spans="1:10" s="24" customFormat="1" x14ac:dyDescent="0.25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3"/>
        <v>0</v>
      </c>
      <c r="H84" s="20"/>
      <c r="I84" s="20"/>
      <c r="J84" s="23" t="e">
        <f t="shared" si="2"/>
        <v>#DIV/0!</v>
      </c>
    </row>
    <row r="85" spans="1:10" x14ac:dyDescent="0.25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3"/>
        <v>0</v>
      </c>
      <c r="H85" s="20"/>
      <c r="I85" s="20"/>
      <c r="J85" s="23" t="e">
        <f t="shared" si="2"/>
        <v>#DIV/0!</v>
      </c>
    </row>
    <row r="86" spans="1:10" x14ac:dyDescent="0.25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3"/>
        <v>0</v>
      </c>
      <c r="H86" s="20"/>
      <c r="I86" s="20"/>
      <c r="J86" s="23" t="e">
        <f t="shared" si="2"/>
        <v>#DIV/0!</v>
      </c>
    </row>
    <row r="87" spans="1:10" s="24" customFormat="1" x14ac:dyDescent="0.25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3"/>
        <v>0</v>
      </c>
      <c r="H87" s="20"/>
      <c r="I87" s="20"/>
      <c r="J87" s="23" t="e">
        <f t="shared" si="2"/>
        <v>#DIV/0!</v>
      </c>
    </row>
    <row r="88" spans="1:10" s="24" customFormat="1" x14ac:dyDescent="0.25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3"/>
        <v>0</v>
      </c>
      <c r="H88" s="20"/>
      <c r="I88" s="20"/>
      <c r="J88" s="23" t="e">
        <f t="shared" si="2"/>
        <v>#DIV/0!</v>
      </c>
    </row>
    <row r="89" spans="1:10" s="24" customFormat="1" x14ac:dyDescent="0.25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3"/>
        <v>0</v>
      </c>
      <c r="H89" s="20"/>
      <c r="I89" s="20"/>
      <c r="J89" s="23" t="e">
        <f t="shared" si="2"/>
        <v>#DIV/0!</v>
      </c>
    </row>
    <row r="90" spans="1:10" s="24" customFormat="1" x14ac:dyDescent="0.25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3"/>
        <v>0</v>
      </c>
      <c r="H90" s="20"/>
      <c r="I90" s="20"/>
      <c r="J90" s="23" t="e">
        <f t="shared" si="2"/>
        <v>#DIV/0!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3"/>
        <v>0</v>
      </c>
      <c r="H91" s="20"/>
      <c r="I91" s="20"/>
      <c r="J91" s="23" t="e">
        <f t="shared" si="2"/>
        <v>#DIV/0!</v>
      </c>
    </row>
    <row r="92" spans="1:10" s="24" customFormat="1" x14ac:dyDescent="0.25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3"/>
        <v>0</v>
      </c>
      <c r="H92" s="20"/>
      <c r="I92" s="20"/>
      <c r="J92" s="23" t="e">
        <f t="shared" si="2"/>
        <v>#DIV/0!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3"/>
        <v>0</v>
      </c>
      <c r="H93" s="20"/>
      <c r="I93" s="20"/>
      <c r="J93" s="23" t="e">
        <f t="shared" si="2"/>
        <v>#DIV/0!</v>
      </c>
    </row>
    <row r="94" spans="1:10" s="24" customFormat="1" x14ac:dyDescent="0.25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3"/>
        <v>0</v>
      </c>
      <c r="H94" s="20"/>
      <c r="I94" s="20"/>
      <c r="J94" s="23" t="e">
        <f t="shared" si="2"/>
        <v>#DIV/0!</v>
      </c>
    </row>
    <row r="95" spans="1:10" s="24" customFormat="1" x14ac:dyDescent="0.25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3"/>
        <v>0</v>
      </c>
      <c r="H95" s="20"/>
      <c r="I95" s="20"/>
      <c r="J95" s="23" t="e">
        <f t="shared" si="2"/>
        <v>#DIV/0!</v>
      </c>
    </row>
    <row r="96" spans="1:10" s="24" customFormat="1" x14ac:dyDescent="0.25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3"/>
        <v>0</v>
      </c>
      <c r="H96" s="20"/>
      <c r="I96" s="20"/>
      <c r="J96" s="23" t="e">
        <f t="shared" si="2"/>
        <v>#DIV/0!</v>
      </c>
    </row>
    <row r="97" spans="1:10" s="24" customFormat="1" x14ac:dyDescent="0.25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3"/>
        <v>0</v>
      </c>
      <c r="H97" s="20"/>
      <c r="I97" s="20"/>
      <c r="J97" s="23" t="e">
        <f t="shared" si="2"/>
        <v>#DIV/0!</v>
      </c>
    </row>
    <row r="98" spans="1:10" s="24" customFormat="1" x14ac:dyDescent="0.25">
      <c r="A98" s="18" t="s">
        <v>488</v>
      </c>
      <c r="B98" s="19" t="s">
        <v>260</v>
      </c>
      <c r="C98" s="20" t="s">
        <v>493</v>
      </c>
      <c r="D98" s="21"/>
      <c r="E98" s="22"/>
      <c r="F98" s="22"/>
      <c r="G98" s="22">
        <f t="shared" si="3"/>
        <v>0</v>
      </c>
      <c r="H98" s="20"/>
      <c r="I98" s="20"/>
      <c r="J98" s="23" t="e">
        <f t="shared" si="2"/>
        <v>#DIV/0!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3"/>
        <v>0</v>
      </c>
      <c r="H99" s="20"/>
      <c r="I99" s="20"/>
      <c r="J99" s="23" t="e">
        <f t="shared" si="2"/>
        <v>#DIV/0!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3"/>
        <v>0</v>
      </c>
      <c r="H100" s="20"/>
      <c r="I100" s="20"/>
      <c r="J100" s="23" t="e">
        <f t="shared" si="2"/>
        <v>#DIV/0!</v>
      </c>
    </row>
    <row r="101" spans="1:10" s="24" customFormat="1" x14ac:dyDescent="0.25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3"/>
        <v>0</v>
      </c>
      <c r="H101" s="20"/>
      <c r="I101" s="20"/>
      <c r="J101" s="23" t="e">
        <f t="shared" si="2"/>
        <v>#DIV/0!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3"/>
        <v>0</v>
      </c>
      <c r="H102" s="20"/>
      <c r="I102" s="20"/>
      <c r="J102" s="23" t="e">
        <f t="shared" si="2"/>
        <v>#DIV/0!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3"/>
        <v>0</v>
      </c>
      <c r="H103" s="20"/>
      <c r="I103" s="20"/>
      <c r="J103" s="23" t="e">
        <f t="shared" si="2"/>
        <v>#DIV/0!</v>
      </c>
    </row>
    <row r="104" spans="1:10" s="24" customFormat="1" x14ac:dyDescent="0.25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3"/>
        <v>0</v>
      </c>
      <c r="H104" s="20"/>
      <c r="I104" s="20"/>
      <c r="J104" s="23" t="e">
        <f t="shared" si="2"/>
        <v>#DIV/0!</v>
      </c>
    </row>
    <row r="105" spans="1:10" s="24" customFormat="1" x14ac:dyDescent="0.25">
      <c r="A105" s="18" t="s">
        <v>274</v>
      </c>
      <c r="B105" s="19" t="s">
        <v>260</v>
      </c>
      <c r="C105" s="20" t="s">
        <v>275</v>
      </c>
      <c r="D105" s="43"/>
      <c r="E105" s="22"/>
      <c r="F105" s="22"/>
      <c r="G105" s="22">
        <f t="shared" si="3"/>
        <v>0</v>
      </c>
      <c r="H105" s="20"/>
      <c r="I105" s="20"/>
      <c r="J105" s="23" t="e">
        <f t="shared" si="2"/>
        <v>#DIV/0!</v>
      </c>
    </row>
    <row r="106" spans="1:10" x14ac:dyDescent="0.25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3"/>
        <v>0</v>
      </c>
      <c r="H106" s="20"/>
      <c r="I106" s="20"/>
      <c r="J106" s="23" t="e">
        <f t="shared" si="2"/>
        <v>#DIV/0!</v>
      </c>
    </row>
    <row r="107" spans="1:10" x14ac:dyDescent="0.25">
      <c r="A107" s="18" t="s">
        <v>298</v>
      </c>
      <c r="B107" s="19" t="s">
        <v>260</v>
      </c>
      <c r="C107" s="20" t="s">
        <v>431</v>
      </c>
      <c r="D107" s="21"/>
      <c r="E107" s="22"/>
      <c r="F107" s="22"/>
      <c r="G107" s="22">
        <f t="shared" si="3"/>
        <v>0</v>
      </c>
      <c r="H107" s="20"/>
      <c r="I107" s="20"/>
      <c r="J107" s="23" t="e">
        <f t="shared" si="2"/>
        <v>#DIV/0!</v>
      </c>
    </row>
    <row r="108" spans="1:10" s="24" customFormat="1" x14ac:dyDescent="0.25">
      <c r="A108" s="38" t="s">
        <v>462</v>
      </c>
      <c r="B108" s="17" t="s">
        <v>260</v>
      </c>
      <c r="C108" s="43" t="s">
        <v>461</v>
      </c>
      <c r="D108" s="21"/>
      <c r="E108" s="22"/>
      <c r="F108" s="22"/>
      <c r="G108" s="22">
        <f t="shared" si="3"/>
        <v>0</v>
      </c>
      <c r="H108" s="20"/>
      <c r="I108" s="20"/>
      <c r="J108" s="23" t="e">
        <f t="shared" si="2"/>
        <v>#DIV/0!</v>
      </c>
    </row>
    <row r="109" spans="1:10" s="24" customFormat="1" x14ac:dyDescent="0.25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3"/>
        <v>0</v>
      </c>
      <c r="H109" s="20"/>
      <c r="I109" s="20"/>
      <c r="J109" s="23" t="e">
        <f t="shared" si="2"/>
        <v>#DIV/0!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3"/>
        <v>0</v>
      </c>
      <c r="H110" s="20"/>
      <c r="I110" s="20"/>
      <c r="J110" s="23" t="e">
        <f t="shared" si="2"/>
        <v>#DIV/0!</v>
      </c>
    </row>
    <row r="111" spans="1:10" s="24" customFormat="1" x14ac:dyDescent="0.25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3"/>
        <v>0</v>
      </c>
      <c r="H111" s="20"/>
      <c r="I111" s="20"/>
      <c r="J111" s="23" t="e">
        <f t="shared" si="2"/>
        <v>#DIV/0!</v>
      </c>
    </row>
    <row r="112" spans="1:10" s="24" customFormat="1" x14ac:dyDescent="0.25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3"/>
        <v>0</v>
      </c>
      <c r="H112" s="20"/>
      <c r="I112" s="20"/>
      <c r="J112" s="23" t="e">
        <f t="shared" si="2"/>
        <v>#DIV/0!</v>
      </c>
    </row>
    <row r="113" spans="1:14" x14ac:dyDescent="0.25">
      <c r="A113" s="34" t="s">
        <v>288</v>
      </c>
      <c r="B113" s="22" t="s">
        <v>289</v>
      </c>
      <c r="C113" s="20" t="s">
        <v>289</v>
      </c>
      <c r="D113" s="21"/>
      <c r="E113" s="22"/>
      <c r="F113" s="22"/>
      <c r="G113" s="22">
        <f t="shared" si="3"/>
        <v>0</v>
      </c>
      <c r="H113" s="20"/>
      <c r="I113" s="20"/>
      <c r="J113" s="90" t="e">
        <f>G113/I113</f>
        <v>#DIV/0!</v>
      </c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/>
      <c r="E114" s="27"/>
      <c r="F114" s="27"/>
      <c r="G114" s="22">
        <f t="shared" si="3"/>
        <v>0</v>
      </c>
      <c r="H114" s="28"/>
      <c r="I114" s="28"/>
      <c r="J114" s="85" t="e">
        <f>G114/I114</f>
        <v>#DIV/0!</v>
      </c>
    </row>
    <row r="115" spans="1:14" ht="13.8" thickTop="1" x14ac:dyDescent="0.25">
      <c r="A115" s="31" t="s">
        <v>290</v>
      </c>
      <c r="B115" s="22"/>
      <c r="C115" s="20"/>
      <c r="D115" s="21">
        <f>SUM(D3:D114)</f>
        <v>0</v>
      </c>
      <c r="E115" s="22">
        <f>SUM(E3:E114)</f>
        <v>0</v>
      </c>
      <c r="F115" s="22">
        <f>SUM(F3:F114)</f>
        <v>0</v>
      </c>
      <c r="G115" s="97">
        <f t="shared" ref="G115" si="4">D115+E115+F115</f>
        <v>0</v>
      </c>
      <c r="H115" s="32">
        <f>SUM(H3:H114)</f>
        <v>0</v>
      </c>
      <c r="I115" s="32">
        <f>SUM(I3:I114)</f>
        <v>0</v>
      </c>
      <c r="J115" s="93" t="e">
        <f t="shared" si="2"/>
        <v>#DIV/0!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4"/>
  <sheetViews>
    <sheetView zoomScaleNormal="100" workbookViewId="0">
      <pane xSplit="3" ySplit="2" topLeftCell="K3" activePane="bottomRight" state="frozen"/>
      <selection activeCell="K75" sqref="K75"/>
      <selection pane="topRight" activeCell="K75" sqref="K75"/>
      <selection pane="bottomLeft" activeCell="K75" sqref="K75"/>
      <selection pane="bottomRight" activeCell="T115" sqref="T115"/>
    </sheetView>
  </sheetViews>
  <sheetFormatPr defaultColWidth="5.6640625" defaultRowHeight="13.2" x14ac:dyDescent="0.25"/>
  <cols>
    <col min="1" max="1" width="6.6640625" style="77" customWidth="1"/>
    <col min="2" max="2" width="11.33203125" style="54" bestFit="1" customWidth="1"/>
    <col min="3" max="3" width="26.44140625" style="54" bestFit="1" customWidth="1"/>
    <col min="4" max="4" width="7.6640625" style="54" customWidth="1"/>
    <col min="5" max="5" width="7" style="54" customWidth="1"/>
    <col min="6" max="6" width="8" style="54" customWidth="1"/>
    <col min="7" max="7" width="6.88671875" style="54" customWidth="1"/>
    <col min="8" max="8" width="7.6640625" style="54" customWidth="1"/>
    <col min="9" max="9" width="7" style="54" bestFit="1" customWidth="1"/>
    <col min="10" max="10" width="8" style="54" customWidth="1"/>
    <col min="11" max="11" width="6.6640625" style="54" customWidth="1"/>
    <col min="12" max="12" width="6.88671875" style="54" customWidth="1"/>
    <col min="13" max="13" width="7.33203125" style="54" customWidth="1"/>
    <col min="14" max="14" width="7.44140625" style="54" customWidth="1"/>
    <col min="15" max="15" width="8.5546875" style="54" customWidth="1"/>
    <col min="16" max="16" width="8.109375" style="74" customWidth="1"/>
    <col min="17" max="16384" width="5.6640625" style="54"/>
  </cols>
  <sheetData>
    <row r="1" spans="1:17" s="48" customFormat="1" x14ac:dyDescent="0.25">
      <c r="A1" s="44"/>
      <c r="B1" s="45"/>
      <c r="C1" s="46"/>
      <c r="D1" s="135" t="s">
        <v>294</v>
      </c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7"/>
      <c r="P1" s="47" t="s">
        <v>295</v>
      </c>
    </row>
    <row r="2" spans="1:17" x14ac:dyDescent="0.25">
      <c r="A2" s="49" t="s">
        <v>0</v>
      </c>
      <c r="B2" s="50" t="s">
        <v>1</v>
      </c>
      <c r="C2" s="51" t="s">
        <v>2</v>
      </c>
      <c r="D2" s="52">
        <v>44210</v>
      </c>
      <c r="E2" s="52">
        <v>44242</v>
      </c>
      <c r="F2" s="52">
        <v>44271</v>
      </c>
      <c r="G2" s="52">
        <v>44303</v>
      </c>
      <c r="H2" s="52">
        <v>44334</v>
      </c>
      <c r="I2" s="52">
        <v>44366</v>
      </c>
      <c r="J2" s="52">
        <v>44397</v>
      </c>
      <c r="K2" s="52">
        <v>44429</v>
      </c>
      <c r="L2" s="52">
        <v>44461</v>
      </c>
      <c r="M2" s="52">
        <v>44492</v>
      </c>
      <c r="N2" s="52">
        <v>44524</v>
      </c>
      <c r="O2" s="52">
        <v>44555</v>
      </c>
      <c r="P2" s="53" t="s">
        <v>296</v>
      </c>
    </row>
    <row r="3" spans="1:17" x14ac:dyDescent="0.25">
      <c r="A3" s="55" t="s">
        <v>10</v>
      </c>
      <c r="B3" s="56" t="s">
        <v>11</v>
      </c>
      <c r="C3" s="57" t="s">
        <v>12</v>
      </c>
      <c r="D3" s="58">
        <f>Jan!J3</f>
        <v>0.2</v>
      </c>
      <c r="E3" s="87">
        <f>Feb!J3</f>
        <v>0.23076923076923078</v>
      </c>
      <c r="F3" s="59">
        <f>Mar!J3</f>
        <v>0.26666666666666666</v>
      </c>
      <c r="G3" s="59">
        <f>Apr!J3</f>
        <v>0</v>
      </c>
      <c r="H3" s="59">
        <f>May!J3</f>
        <v>0.6333333333333333</v>
      </c>
      <c r="I3" s="59">
        <f>June!J3</f>
        <v>0.73684210526315785</v>
      </c>
      <c r="J3" s="59">
        <f>July!J3</f>
        <v>0.6470588235294118</v>
      </c>
      <c r="K3" s="59">
        <f>Aug!J3</f>
        <v>0.5714285714285714</v>
      </c>
      <c r="L3" s="59">
        <f>Sept!J3</f>
        <v>0.5</v>
      </c>
      <c r="M3" s="59">
        <f>Oct!J3</f>
        <v>0.6470588235294118</v>
      </c>
      <c r="N3" s="59">
        <f>Nov!J3</f>
        <v>0.29411764705882354</v>
      </c>
      <c r="O3" s="59"/>
      <c r="P3" s="61">
        <f>SUM(D3:O3)/11</f>
        <v>0.4297522910526006</v>
      </c>
      <c r="Q3" s="62"/>
    </row>
    <row r="4" spans="1:17" x14ac:dyDescent="0.25">
      <c r="A4" s="55" t="s">
        <v>13</v>
      </c>
      <c r="B4" s="56" t="s">
        <v>14</v>
      </c>
      <c r="C4" s="57" t="s">
        <v>14</v>
      </c>
      <c r="D4" s="58">
        <f>Jan!J4</f>
        <v>0</v>
      </c>
      <c r="E4" s="59">
        <f>Feb!J4</f>
        <v>0</v>
      </c>
      <c r="F4" s="59">
        <f>Mar!J4</f>
        <v>0</v>
      </c>
      <c r="G4" s="59">
        <f>Apr!J4</f>
        <v>0.9</v>
      </c>
      <c r="H4" s="59">
        <f>May!J4</f>
        <v>0.68421052631578949</v>
      </c>
      <c r="I4" s="59">
        <f>June!J4</f>
        <v>0.76190476190476186</v>
      </c>
      <c r="J4" s="59">
        <f>July!J4</f>
        <v>0.41176470588235292</v>
      </c>
      <c r="K4" s="59">
        <f>Aug!J4</f>
        <v>0</v>
      </c>
      <c r="L4" s="59">
        <f>Sept!J4</f>
        <v>0</v>
      </c>
      <c r="M4" s="59">
        <f>Oct!J4</f>
        <v>0.33333333333333331</v>
      </c>
      <c r="N4" s="59">
        <f>Nov!J4</f>
        <v>0.125</v>
      </c>
      <c r="O4" s="59"/>
      <c r="P4" s="61">
        <f>SUM(D4:O4)/11</f>
        <v>0.2923830297669307</v>
      </c>
    </row>
    <row r="5" spans="1:17" x14ac:dyDescent="0.25">
      <c r="A5" s="55" t="s">
        <v>15</v>
      </c>
      <c r="B5" s="56" t="s">
        <v>16</v>
      </c>
      <c r="C5" s="57" t="s">
        <v>16</v>
      </c>
      <c r="D5" s="58">
        <f>Jan!J5</f>
        <v>0</v>
      </c>
      <c r="E5" s="59">
        <f>Feb!J5</f>
        <v>0</v>
      </c>
      <c r="F5" s="59">
        <f>Mar!J5</f>
        <v>0</v>
      </c>
      <c r="G5" s="59">
        <f>Apr!J5</f>
        <v>0</v>
      </c>
      <c r="H5" s="59">
        <f>May!J5</f>
        <v>0</v>
      </c>
      <c r="I5" s="59">
        <f>June!J5</f>
        <v>1</v>
      </c>
      <c r="J5" s="59">
        <f>July!J5</f>
        <v>1.3333333333333333</v>
      </c>
      <c r="K5" s="59">
        <f>Aug!J5</f>
        <v>0</v>
      </c>
      <c r="L5" s="59">
        <f>Sept!J5</f>
        <v>1</v>
      </c>
      <c r="M5" s="59">
        <f>Oct!J5</f>
        <v>0</v>
      </c>
      <c r="N5" s="59">
        <f>Nov!J5</f>
        <v>0</v>
      </c>
      <c r="O5" s="59"/>
      <c r="P5" s="61">
        <f t="shared" ref="P5:P68" si="0">SUM(D5:O5)/11</f>
        <v>0.30303030303030298</v>
      </c>
    </row>
    <row r="6" spans="1:17" x14ac:dyDescent="0.25">
      <c r="A6" s="55" t="s">
        <v>17</v>
      </c>
      <c r="B6" s="56" t="s">
        <v>18</v>
      </c>
      <c r="C6" s="57" t="s">
        <v>19</v>
      </c>
      <c r="D6" s="58">
        <f>Jan!J6</f>
        <v>0</v>
      </c>
      <c r="E6" s="59">
        <f>Feb!J6</f>
        <v>0</v>
      </c>
      <c r="F6" s="59">
        <f>Mar!J6</f>
        <v>0</v>
      </c>
      <c r="G6" s="59">
        <f>Apr!J6</f>
        <v>0</v>
      </c>
      <c r="H6" s="59">
        <f>May!J6</f>
        <v>0</v>
      </c>
      <c r="I6" s="59">
        <f>June!J6</f>
        <v>5</v>
      </c>
      <c r="J6" s="59">
        <f>July!J6</f>
        <v>0.83333333333333337</v>
      </c>
      <c r="K6" s="59">
        <f>Aug!J6</f>
        <v>0.35714285714285715</v>
      </c>
      <c r="L6" s="59">
        <f>Sept!J6</f>
        <v>0</v>
      </c>
      <c r="M6" s="59">
        <f>Oct!J6</f>
        <v>0</v>
      </c>
      <c r="N6" s="59">
        <f>Nov!J6</f>
        <v>1.375</v>
      </c>
      <c r="O6" s="59"/>
      <c r="P6" s="61">
        <f t="shared" si="0"/>
        <v>0.6877705627705627</v>
      </c>
    </row>
    <row r="7" spans="1:17" x14ac:dyDescent="0.25">
      <c r="A7" s="55" t="s">
        <v>20</v>
      </c>
      <c r="B7" s="56" t="s">
        <v>18</v>
      </c>
      <c r="C7" s="57" t="s">
        <v>21</v>
      </c>
      <c r="D7" s="58">
        <f>Jan!J7</f>
        <v>0</v>
      </c>
      <c r="E7" s="59">
        <f>Feb!J7</f>
        <v>0</v>
      </c>
      <c r="F7" s="59">
        <f>Mar!J7</f>
        <v>0</v>
      </c>
      <c r="G7" s="59">
        <f>Apr!J7</f>
        <v>0</v>
      </c>
      <c r="H7" s="59">
        <f>May!J7</f>
        <v>0</v>
      </c>
      <c r="I7" s="59">
        <f>June!J7</f>
        <v>0</v>
      </c>
      <c r="J7" s="59">
        <f>July!J7</f>
        <v>0.5757575757575758</v>
      </c>
      <c r="K7" s="59">
        <f>Aug!J7</f>
        <v>0.77272727272727271</v>
      </c>
      <c r="L7" s="59">
        <f>Sept!J7</f>
        <v>0</v>
      </c>
      <c r="M7" s="59">
        <f>Oct!J7</f>
        <v>0</v>
      </c>
      <c r="N7" s="59">
        <f>Nov!J7</f>
        <v>0.68965517241379315</v>
      </c>
      <c r="O7" s="59"/>
      <c r="P7" s="61">
        <f t="shared" si="0"/>
        <v>0.18528545644533106</v>
      </c>
    </row>
    <row r="8" spans="1:17" x14ac:dyDescent="0.25">
      <c r="A8" s="55" t="s">
        <v>22</v>
      </c>
      <c r="B8" s="56" t="s">
        <v>23</v>
      </c>
      <c r="C8" s="57" t="s">
        <v>24</v>
      </c>
      <c r="D8" s="58">
        <f>Jan!J8</f>
        <v>0</v>
      </c>
      <c r="E8" s="59">
        <f>Feb!J8</f>
        <v>2.1428571428571428</v>
      </c>
      <c r="F8" s="59">
        <f>Mar!J8</f>
        <v>0</v>
      </c>
      <c r="G8" s="59">
        <f>Apr!J8</f>
        <v>0</v>
      </c>
      <c r="H8" s="59">
        <f>May!J8</f>
        <v>1.2</v>
      </c>
      <c r="I8" s="59">
        <f>June!J8</f>
        <v>1.3</v>
      </c>
      <c r="J8" s="59">
        <f>July!J8</f>
        <v>0.68421052631578949</v>
      </c>
      <c r="K8" s="59">
        <f>Aug!J8</f>
        <v>0.75</v>
      </c>
      <c r="L8" s="59">
        <f>Sept!J8</f>
        <v>0.22727272727272727</v>
      </c>
      <c r="M8" s="59">
        <f>Oct!J8</f>
        <v>0.25</v>
      </c>
      <c r="N8" s="59">
        <f>Nov!J8</f>
        <v>1</v>
      </c>
      <c r="O8" s="59"/>
      <c r="P8" s="61">
        <f t="shared" si="0"/>
        <v>0.68675821785869628</v>
      </c>
    </row>
    <row r="9" spans="1:17" x14ac:dyDescent="0.25">
      <c r="A9" s="55" t="s">
        <v>25</v>
      </c>
      <c r="B9" s="56" t="s">
        <v>26</v>
      </c>
      <c r="C9" s="57" t="s">
        <v>27</v>
      </c>
      <c r="D9" s="58">
        <f>Jan!J9</f>
        <v>20</v>
      </c>
      <c r="E9" s="59">
        <f>Feb!J9</f>
        <v>2.2857142857142856</v>
      </c>
      <c r="F9" s="59">
        <f>Mar!J9</f>
        <v>5.9375</v>
      </c>
      <c r="G9" s="59">
        <f>Apr!J9</f>
        <v>3.347826086956522</v>
      </c>
      <c r="H9" s="59">
        <f>May!J9</f>
        <v>10.285714285714286</v>
      </c>
      <c r="I9" s="59">
        <f>June!J9</f>
        <v>1.6461538461538461</v>
      </c>
      <c r="J9" s="59">
        <f>July!J9</f>
        <v>0.9</v>
      </c>
      <c r="K9" s="59">
        <f>Aug!J9</f>
        <v>0.33333333333333331</v>
      </c>
      <c r="L9" s="59">
        <f>Sept!J9</f>
        <v>3.6428571428571428</v>
      </c>
      <c r="M9" s="59">
        <f>Oct!J9</f>
        <v>4.333333333333333</v>
      </c>
      <c r="N9" s="59">
        <f>Nov!J9</f>
        <v>3.7826086956521738</v>
      </c>
      <c r="O9" s="59"/>
      <c r="P9" s="61">
        <f t="shared" si="0"/>
        <v>5.135912819064993</v>
      </c>
    </row>
    <row r="10" spans="1:17" x14ac:dyDescent="0.25">
      <c r="A10" s="55" t="s">
        <v>28</v>
      </c>
      <c r="B10" s="56" t="s">
        <v>29</v>
      </c>
      <c r="C10" s="57" t="s">
        <v>30</v>
      </c>
      <c r="D10" s="58">
        <f>Jan!J10</f>
        <v>0</v>
      </c>
      <c r="E10" s="59">
        <f>Feb!J10</f>
        <v>1</v>
      </c>
      <c r="F10" s="59">
        <f>Mar!J10</f>
        <v>0</v>
      </c>
      <c r="G10" s="59">
        <f>Apr!J10</f>
        <v>0</v>
      </c>
      <c r="H10" s="59">
        <f>May!J10</f>
        <v>2</v>
      </c>
      <c r="I10" s="59">
        <f>June!J10</f>
        <v>0.77777777777777779</v>
      </c>
      <c r="J10" s="59">
        <f>July!J10</f>
        <v>1.0454545454545454</v>
      </c>
      <c r="K10" s="59">
        <f>Aug!J10</f>
        <v>4.333333333333333</v>
      </c>
      <c r="L10" s="59">
        <f>Sept!J10</f>
        <v>0</v>
      </c>
      <c r="M10" s="59">
        <f>Oct!J10</f>
        <v>0</v>
      </c>
      <c r="N10" s="59">
        <f>Nov!J10</f>
        <v>0.7857142857142857</v>
      </c>
      <c r="O10" s="59"/>
      <c r="P10" s="61">
        <f t="shared" si="0"/>
        <v>0.90384363111635857</v>
      </c>
    </row>
    <row r="11" spans="1:17" x14ac:dyDescent="0.25">
      <c r="A11" s="55" t="s">
        <v>31</v>
      </c>
      <c r="B11" s="56" t="s">
        <v>32</v>
      </c>
      <c r="C11" s="57" t="s">
        <v>33</v>
      </c>
      <c r="D11" s="58">
        <f>Jan!J11</f>
        <v>0.37931034482758619</v>
      </c>
      <c r="E11" s="59">
        <f>Feb!J11</f>
        <v>0.86111111111111116</v>
      </c>
      <c r="F11" s="59">
        <f>Mar!J11</f>
        <v>0.31506849315068491</v>
      </c>
      <c r="G11" s="59">
        <f>Apr!J11</f>
        <v>1.0652173913043479</v>
      </c>
      <c r="H11" s="59">
        <f>May!J11</f>
        <v>0.85416666666666663</v>
      </c>
      <c r="I11" s="59">
        <f>June!J11</f>
        <v>0.50632911392405067</v>
      </c>
      <c r="J11" s="59">
        <f>July!J11</f>
        <v>0.81666666666666665</v>
      </c>
      <c r="K11" s="59">
        <f>Aug!J11</f>
        <v>0.69565217391304346</v>
      </c>
      <c r="L11" s="59">
        <f>Sept!J11</f>
        <v>0.625</v>
      </c>
      <c r="M11" s="59">
        <f>Oct!J11</f>
        <v>0.73684210526315785</v>
      </c>
      <c r="N11" s="59">
        <f>Nov!J11</f>
        <v>0.64</v>
      </c>
      <c r="O11" s="59"/>
      <c r="P11" s="61">
        <f t="shared" si="0"/>
        <v>0.68139673334793771</v>
      </c>
    </row>
    <row r="12" spans="1:17" x14ac:dyDescent="0.25">
      <c r="A12" s="55" t="s">
        <v>34</v>
      </c>
      <c r="B12" s="56" t="s">
        <v>32</v>
      </c>
      <c r="C12" s="57" t="s">
        <v>35</v>
      </c>
      <c r="D12" s="58">
        <f>Jan!J12</f>
        <v>0</v>
      </c>
      <c r="E12" s="59">
        <f>Feb!J12</f>
        <v>0</v>
      </c>
      <c r="F12" s="59">
        <f>Mar!J12</f>
        <v>0</v>
      </c>
      <c r="G12" s="59">
        <f>Apr!J12</f>
        <v>0</v>
      </c>
      <c r="H12" s="59">
        <f>May!J12</f>
        <v>0.1793103448275862</v>
      </c>
      <c r="I12" s="59">
        <f>June!J12</f>
        <v>0.30150753768844218</v>
      </c>
      <c r="J12" s="59">
        <f>July!J12</f>
        <v>0.42105263157894735</v>
      </c>
      <c r="K12" s="59">
        <f>Aug!J12</f>
        <v>0.2</v>
      </c>
      <c r="L12" s="59">
        <f>Sept!J12</f>
        <v>9.9547511312217188E-2</v>
      </c>
      <c r="M12" s="59">
        <f>Oct!J12</f>
        <v>9.3922651933701654E-2</v>
      </c>
      <c r="N12" s="59">
        <f>Nov!J12</f>
        <v>0.17105263157894737</v>
      </c>
      <c r="O12" s="59"/>
      <c r="P12" s="61">
        <f t="shared" si="0"/>
        <v>0.13330848262907657</v>
      </c>
    </row>
    <row r="13" spans="1:17" x14ac:dyDescent="0.25">
      <c r="A13" s="55" t="s">
        <v>36</v>
      </c>
      <c r="B13" s="56" t="s">
        <v>37</v>
      </c>
      <c r="C13" s="57" t="s">
        <v>38</v>
      </c>
      <c r="D13" s="58">
        <f>Jan!J13</f>
        <v>0</v>
      </c>
      <c r="E13" s="59">
        <f>Feb!J13</f>
        <v>0.58904109589041098</v>
      </c>
      <c r="F13" s="59">
        <f>Mar!J13</f>
        <v>0.66666666666666663</v>
      </c>
      <c r="G13" s="59">
        <f>Apr!J13</f>
        <v>0.54545454545454541</v>
      </c>
      <c r="H13" s="59">
        <f>May!J13</f>
        <v>0.45454545454545453</v>
      </c>
      <c r="I13" s="59">
        <f>June!J13</f>
        <v>0.63076923076923075</v>
      </c>
      <c r="J13" s="59">
        <f>July!J13</f>
        <v>0.73770491803278693</v>
      </c>
      <c r="K13" s="59">
        <f>Aug!J13</f>
        <v>0.72727272727272729</v>
      </c>
      <c r="L13" s="59">
        <f>Sept!J13</f>
        <v>0.5</v>
      </c>
      <c r="M13" s="59">
        <f>Oct!J13</f>
        <v>8.3333333333333329E-2</v>
      </c>
      <c r="N13" s="59">
        <f>Nov!J13</f>
        <v>5.375</v>
      </c>
      <c r="O13" s="59"/>
      <c r="P13" s="61">
        <f t="shared" si="0"/>
        <v>0.9372534519968323</v>
      </c>
    </row>
    <row r="14" spans="1:17" x14ac:dyDescent="0.25">
      <c r="A14" s="55" t="s">
        <v>39</v>
      </c>
      <c r="B14" s="56" t="s">
        <v>37</v>
      </c>
      <c r="C14" s="57" t="s">
        <v>40</v>
      </c>
      <c r="D14" s="58">
        <f>Jan!J14</f>
        <v>0</v>
      </c>
      <c r="E14" s="59">
        <f>Feb!J14</f>
        <v>0</v>
      </c>
      <c r="F14" s="59">
        <f>Mar!J14</f>
        <v>0</v>
      </c>
      <c r="G14" s="59">
        <f>Apr!J14</f>
        <v>0</v>
      </c>
      <c r="H14" s="59">
        <f>May!J14</f>
        <v>0</v>
      </c>
      <c r="I14" s="59">
        <f>June!J14</f>
        <v>0</v>
      </c>
      <c r="J14" s="59">
        <f>July!J14</f>
        <v>0</v>
      </c>
      <c r="K14" s="59">
        <f>Aug!J14</f>
        <v>0</v>
      </c>
      <c r="L14" s="59">
        <f>Sept!J14</f>
        <v>0</v>
      </c>
      <c r="M14" s="59">
        <f>Oct!J14</f>
        <v>0</v>
      </c>
      <c r="N14" s="59">
        <f>Nov!J14</f>
        <v>0</v>
      </c>
      <c r="O14" s="59"/>
      <c r="P14" s="61">
        <f t="shared" si="0"/>
        <v>0</v>
      </c>
    </row>
    <row r="15" spans="1:17" x14ac:dyDescent="0.25">
      <c r="A15" s="55" t="s">
        <v>41</v>
      </c>
      <c r="B15" s="56" t="s">
        <v>42</v>
      </c>
      <c r="C15" s="57" t="s">
        <v>43</v>
      </c>
      <c r="D15" s="58">
        <f>Jan!J15</f>
        <v>0.8</v>
      </c>
      <c r="E15" s="59">
        <f>Feb!J15</f>
        <v>0.84615384615384615</v>
      </c>
      <c r="F15" s="59">
        <f>Mar!J15</f>
        <v>0.77777777777777779</v>
      </c>
      <c r="G15" s="59">
        <f>Apr!J15</f>
        <v>1.1538461538461537</v>
      </c>
      <c r="H15" s="59">
        <f>May!J15</f>
        <v>1</v>
      </c>
      <c r="I15" s="59">
        <f>June!J15</f>
        <v>1.5</v>
      </c>
      <c r="J15" s="59">
        <f>July!J15</f>
        <v>1.0344827586206897</v>
      </c>
      <c r="K15" s="59">
        <f>Aug!J15</f>
        <v>0.967741935483871</v>
      </c>
      <c r="L15" s="59">
        <f>Sept!J15</f>
        <v>1</v>
      </c>
      <c r="M15" s="59">
        <f>Oct!J15</f>
        <v>1.0303030303030303</v>
      </c>
      <c r="N15" s="59">
        <f>Nov!J15</f>
        <v>0.93333333333333335</v>
      </c>
      <c r="O15" s="59"/>
      <c r="P15" s="61">
        <f t="shared" si="0"/>
        <v>1.0039671668653367</v>
      </c>
    </row>
    <row r="16" spans="1:17" x14ac:dyDescent="0.25">
      <c r="A16" s="55" t="s">
        <v>44</v>
      </c>
      <c r="B16" s="56" t="s">
        <v>45</v>
      </c>
      <c r="C16" s="57" t="s">
        <v>46</v>
      </c>
      <c r="D16" s="58">
        <f>Jan!J16</f>
        <v>0.625</v>
      </c>
      <c r="E16" s="59">
        <f>Feb!J16</f>
        <v>0</v>
      </c>
      <c r="F16" s="59">
        <f>Mar!J16</f>
        <v>0</v>
      </c>
      <c r="G16" s="59">
        <f>Apr!J16</f>
        <v>1.48</v>
      </c>
      <c r="H16" s="59">
        <f>May!J16</f>
        <v>1.064516129032258</v>
      </c>
      <c r="I16" s="59">
        <f>June!J16</f>
        <v>2.125</v>
      </c>
      <c r="J16" s="59">
        <f>July!J16</f>
        <v>2.0882352941176472</v>
      </c>
      <c r="K16" s="59">
        <f>Aug!J16</f>
        <v>3.4210526315789473</v>
      </c>
      <c r="L16" s="59">
        <f>Sept!J16</f>
        <v>4.1428571428571432</v>
      </c>
      <c r="M16" s="59">
        <f>Oct!J16</f>
        <v>2.7272727272727271</v>
      </c>
      <c r="N16" s="59">
        <f>Nov!J16</f>
        <v>3.5714285714285716</v>
      </c>
      <c r="O16" s="59"/>
      <c r="P16" s="61">
        <f t="shared" si="0"/>
        <v>1.9313965905715724</v>
      </c>
    </row>
    <row r="17" spans="1:16" x14ac:dyDescent="0.25">
      <c r="A17" s="55" t="s">
        <v>47</v>
      </c>
      <c r="B17" s="56" t="s">
        <v>48</v>
      </c>
      <c r="C17" s="57" t="s">
        <v>49</v>
      </c>
      <c r="D17" s="58">
        <f>Jan!J17</f>
        <v>0</v>
      </c>
      <c r="E17" s="59">
        <f>Feb!J17</f>
        <v>0</v>
      </c>
      <c r="F17" s="59">
        <f>Mar!J17</f>
        <v>0</v>
      </c>
      <c r="G17" s="59">
        <f>Apr!J17</f>
        <v>0</v>
      </c>
      <c r="H17" s="59">
        <f>May!J17</f>
        <v>0</v>
      </c>
      <c r="I17" s="59">
        <f>June!J17</f>
        <v>0</v>
      </c>
      <c r="J17" s="59">
        <f>July!J17</f>
        <v>0.75423728813559321</v>
      </c>
      <c r="K17" s="59">
        <f>Aug!J17</f>
        <v>0.70256410256410251</v>
      </c>
      <c r="L17" s="59">
        <f>Sept!J17</f>
        <v>1.0287081339712918</v>
      </c>
      <c r="M17" s="59">
        <f>Oct!J17</f>
        <v>0.68108108108108112</v>
      </c>
      <c r="N17" s="59">
        <f>Nov!J17</f>
        <v>0.75977653631284914</v>
      </c>
      <c r="O17" s="59"/>
      <c r="P17" s="61">
        <f t="shared" si="0"/>
        <v>0.35694246746044711</v>
      </c>
    </row>
    <row r="18" spans="1:16" x14ac:dyDescent="0.25">
      <c r="A18" s="55" t="s">
        <v>50</v>
      </c>
      <c r="B18" s="56" t="s">
        <v>48</v>
      </c>
      <c r="C18" s="57" t="s">
        <v>51</v>
      </c>
      <c r="D18" s="58">
        <f>Jan!J18</f>
        <v>0</v>
      </c>
      <c r="E18" s="59">
        <f>Feb!J18</f>
        <v>0</v>
      </c>
      <c r="F18" s="59">
        <f>Mar!J18</f>
        <v>0</v>
      </c>
      <c r="G18" s="59">
        <f>Apr!J18</f>
        <v>0</v>
      </c>
      <c r="H18" s="59">
        <f>May!J18</f>
        <v>0</v>
      </c>
      <c r="I18" s="59">
        <f>June!J18</f>
        <v>1.1694915254237288</v>
      </c>
      <c r="J18" s="59">
        <f>July!J18</f>
        <v>1.3953488372093024</v>
      </c>
      <c r="K18" s="59">
        <f>Aug!J18</f>
        <v>1.1698113207547169</v>
      </c>
      <c r="L18" s="59">
        <f>Sept!J18</f>
        <v>1.3258426966292134</v>
      </c>
      <c r="M18" s="59">
        <f>Oct!J18</f>
        <v>1.7341772151898733</v>
      </c>
      <c r="N18" s="59">
        <f>Nov!J18</f>
        <v>1.2317073170731707</v>
      </c>
      <c r="O18" s="59"/>
      <c r="P18" s="61">
        <f t="shared" si="0"/>
        <v>0.72967081020727342</v>
      </c>
    </row>
    <row r="19" spans="1:16" x14ac:dyDescent="0.25">
      <c r="A19" s="55" t="s">
        <v>52</v>
      </c>
      <c r="B19" s="56" t="s">
        <v>53</v>
      </c>
      <c r="C19" s="57" t="s">
        <v>54</v>
      </c>
      <c r="D19" s="58">
        <f>Jan!J19</f>
        <v>0</v>
      </c>
      <c r="E19" s="59">
        <f>Feb!J19</f>
        <v>0</v>
      </c>
      <c r="F19" s="59">
        <f>Mar!J19</f>
        <v>0</v>
      </c>
      <c r="G19" s="59">
        <f>Apr!J19</f>
        <v>1.1111111111111112</v>
      </c>
      <c r="H19" s="59">
        <f>May!J19</f>
        <v>0.91666666666666663</v>
      </c>
      <c r="I19" s="59">
        <f>June!J19</f>
        <v>0.8571428571428571</v>
      </c>
      <c r="J19" s="59">
        <f>July!J19</f>
        <v>0</v>
      </c>
      <c r="K19" s="59">
        <f>Aug!J19</f>
        <v>0.7142857142857143</v>
      </c>
      <c r="L19" s="59">
        <f>Sept!J19</f>
        <v>0.84615384615384615</v>
      </c>
      <c r="M19" s="59">
        <f>Oct!J19</f>
        <v>1</v>
      </c>
      <c r="N19" s="59">
        <f>Nov!J19</f>
        <v>1</v>
      </c>
      <c r="O19" s="59"/>
      <c r="P19" s="61">
        <f t="shared" si="0"/>
        <v>0.58594183594183591</v>
      </c>
    </row>
    <row r="20" spans="1:16" x14ac:dyDescent="0.25">
      <c r="A20" s="55" t="s">
        <v>55</v>
      </c>
      <c r="B20" s="56" t="s">
        <v>56</v>
      </c>
      <c r="C20" s="57" t="s">
        <v>57</v>
      </c>
      <c r="D20" s="58">
        <f>Jan!J20</f>
        <v>1.4</v>
      </c>
      <c r="E20" s="59">
        <f>Feb!J20</f>
        <v>1.263157894736842</v>
      </c>
      <c r="F20" s="59">
        <f>Mar!J20</f>
        <v>0.92307692307692313</v>
      </c>
      <c r="G20" s="59">
        <f>Apr!J20</f>
        <v>0</v>
      </c>
      <c r="H20" s="59">
        <f>May!J20</f>
        <v>2.5</v>
      </c>
      <c r="I20" s="59">
        <f>June!J20</f>
        <v>0.66923076923076918</v>
      </c>
      <c r="J20" s="59">
        <f>July!J20</f>
        <v>0.99534883720930234</v>
      </c>
      <c r="K20" s="59">
        <f>Aug!J20</f>
        <v>0.76623376623376627</v>
      </c>
      <c r="L20" s="59">
        <f>Sept!J20</f>
        <v>0.74545454545454548</v>
      </c>
      <c r="M20" s="59">
        <f>Oct!J20</f>
        <v>0.43939393939393939</v>
      </c>
      <c r="N20" s="59">
        <f>Nov!J20</f>
        <v>0.9107142857142857</v>
      </c>
      <c r="O20" s="59"/>
      <c r="P20" s="61">
        <f t="shared" si="0"/>
        <v>0.96478281464094318</v>
      </c>
    </row>
    <row r="21" spans="1:16" x14ac:dyDescent="0.25">
      <c r="A21" s="18" t="s">
        <v>58</v>
      </c>
      <c r="B21" s="19" t="s">
        <v>56</v>
      </c>
      <c r="C21" s="20" t="s">
        <v>59</v>
      </c>
      <c r="D21" s="58">
        <f>Jan!J21</f>
        <v>0</v>
      </c>
      <c r="E21" s="59">
        <f>Feb!J21</f>
        <v>0</v>
      </c>
      <c r="F21" s="59">
        <f>Mar!J21</f>
        <v>0</v>
      </c>
      <c r="G21" s="59">
        <f>Apr!J21</f>
        <v>0</v>
      </c>
      <c r="H21" s="59">
        <f>May!J21</f>
        <v>0</v>
      </c>
      <c r="I21" s="59">
        <f>June!J21</f>
        <v>0</v>
      </c>
      <c r="J21" s="59">
        <f>July!J21</f>
        <v>0</v>
      </c>
      <c r="K21" s="59">
        <f>Aug!J21</f>
        <v>1</v>
      </c>
      <c r="L21" s="59">
        <f>Sept!J21</f>
        <v>0</v>
      </c>
      <c r="M21" s="59">
        <f>Oct!J21</f>
        <v>0</v>
      </c>
      <c r="N21" s="59">
        <f>Nov!J21</f>
        <v>0</v>
      </c>
      <c r="O21" s="59"/>
      <c r="P21" s="61">
        <f t="shared" si="0"/>
        <v>9.0909090909090912E-2</v>
      </c>
    </row>
    <row r="22" spans="1:16" x14ac:dyDescent="0.25">
      <c r="A22" s="55" t="s">
        <v>60</v>
      </c>
      <c r="B22" s="56" t="s">
        <v>61</v>
      </c>
      <c r="C22" s="57" t="s">
        <v>62</v>
      </c>
      <c r="D22" s="58">
        <f>Jan!J22</f>
        <v>0</v>
      </c>
      <c r="E22" s="59">
        <f>Feb!J22</f>
        <v>0</v>
      </c>
      <c r="F22" s="59">
        <f>Mar!J22</f>
        <v>3.5</v>
      </c>
      <c r="G22" s="59">
        <f>Apr!J22</f>
        <v>1.5</v>
      </c>
      <c r="H22" s="59">
        <f>May!J22</f>
        <v>0</v>
      </c>
      <c r="I22" s="59">
        <f>June!J22</f>
        <v>0</v>
      </c>
      <c r="J22" s="59">
        <f>July!J22</f>
        <v>0</v>
      </c>
      <c r="K22" s="59">
        <f>Aug!J22</f>
        <v>0.5</v>
      </c>
      <c r="L22" s="59">
        <f>Sept!J22</f>
        <v>0</v>
      </c>
      <c r="M22" s="59">
        <f>Oct!J22</f>
        <v>1</v>
      </c>
      <c r="N22" s="59">
        <f>Nov!J22</f>
        <v>3.25</v>
      </c>
      <c r="O22" s="59"/>
      <c r="P22" s="61">
        <f t="shared" si="0"/>
        <v>0.88636363636363635</v>
      </c>
    </row>
    <row r="23" spans="1:16" x14ac:dyDescent="0.25">
      <c r="A23" s="55" t="s">
        <v>63</v>
      </c>
      <c r="B23" s="56" t="s">
        <v>64</v>
      </c>
      <c r="C23" s="57" t="s">
        <v>65</v>
      </c>
      <c r="D23" s="58">
        <f>Jan!J23</f>
        <v>0</v>
      </c>
      <c r="E23" s="59">
        <f>Feb!J23</f>
        <v>0</v>
      </c>
      <c r="F23" s="59">
        <f>Mar!J23</f>
        <v>0</v>
      </c>
      <c r="G23" s="59">
        <f>Apr!J23</f>
        <v>0</v>
      </c>
      <c r="H23" s="59">
        <f>May!J23</f>
        <v>0</v>
      </c>
      <c r="I23" s="59">
        <f>June!J23</f>
        <v>0</v>
      </c>
      <c r="J23" s="59">
        <f>July!J23</f>
        <v>0</v>
      </c>
      <c r="K23" s="59">
        <f>Aug!J23</f>
        <v>0.83333333333333337</v>
      </c>
      <c r="L23" s="59">
        <f>Sept!J23</f>
        <v>0.77419354838709675</v>
      </c>
      <c r="M23" s="59">
        <f>Oct!J23</f>
        <v>0.72</v>
      </c>
      <c r="N23" s="59">
        <f>Nov!J23</f>
        <v>1.05</v>
      </c>
      <c r="O23" s="59"/>
      <c r="P23" s="61">
        <f t="shared" si="0"/>
        <v>0.30704789833822088</v>
      </c>
    </row>
    <row r="24" spans="1:16" x14ac:dyDescent="0.25">
      <c r="A24" s="55" t="s">
        <v>66</v>
      </c>
      <c r="B24" s="56" t="s">
        <v>67</v>
      </c>
      <c r="C24" s="57" t="s">
        <v>68</v>
      </c>
      <c r="D24" s="58">
        <f>Jan!J24</f>
        <v>0</v>
      </c>
      <c r="E24" s="59">
        <f>Feb!J24</f>
        <v>0</v>
      </c>
      <c r="F24" s="59">
        <f>Mar!J24</f>
        <v>0</v>
      </c>
      <c r="G24" s="59">
        <f>Apr!J24</f>
        <v>0</v>
      </c>
      <c r="H24" s="59">
        <f>May!J24</f>
        <v>0.37142857142857144</v>
      </c>
      <c r="I24" s="59">
        <f>June!J24</f>
        <v>0.4098360655737705</v>
      </c>
      <c r="J24" s="59">
        <f>July!J24</f>
        <v>0.39436619718309857</v>
      </c>
      <c r="K24" s="59">
        <f>Aug!J24</f>
        <v>0.36486486486486486</v>
      </c>
      <c r="L24" s="59">
        <f>Sept!J24</f>
        <v>1.0769230769230769</v>
      </c>
      <c r="M24" s="59">
        <f>Oct!J24</f>
        <v>0.42553191489361702</v>
      </c>
      <c r="N24" s="59">
        <f>Nov!J24</f>
        <v>0.30136986301369861</v>
      </c>
      <c r="O24" s="59"/>
      <c r="P24" s="61">
        <f t="shared" si="0"/>
        <v>0.30402914126188163</v>
      </c>
    </row>
    <row r="25" spans="1:16" x14ac:dyDescent="0.25">
      <c r="A25" s="55" t="s">
        <v>69</v>
      </c>
      <c r="B25" s="56" t="s">
        <v>67</v>
      </c>
      <c r="C25" s="57" t="s">
        <v>70</v>
      </c>
      <c r="D25" s="58">
        <f>Jan!J25</f>
        <v>0</v>
      </c>
      <c r="E25" s="59">
        <f>Feb!J25</f>
        <v>0</v>
      </c>
      <c r="F25" s="59">
        <f>Mar!J25</f>
        <v>0</v>
      </c>
      <c r="G25" s="59">
        <f>Apr!J25</f>
        <v>0</v>
      </c>
      <c r="H25" s="59">
        <f>May!J25</f>
        <v>0</v>
      </c>
      <c r="I25" s="59">
        <f>June!J25</f>
        <v>0</v>
      </c>
      <c r="J25" s="59">
        <f>July!J25</f>
        <v>0</v>
      </c>
      <c r="K25" s="59">
        <f>Aug!J25</f>
        <v>0.51515151515151514</v>
      </c>
      <c r="L25" s="59">
        <f>Sept!J25</f>
        <v>0.5</v>
      </c>
      <c r="M25" s="59">
        <f>Oct!J25</f>
        <v>0.3</v>
      </c>
      <c r="N25" s="59">
        <f>Nov!J25</f>
        <v>0.68</v>
      </c>
      <c r="O25" s="59"/>
      <c r="P25" s="61">
        <f t="shared" si="0"/>
        <v>0.18137741046831957</v>
      </c>
    </row>
    <row r="26" spans="1:16" x14ac:dyDescent="0.25">
      <c r="A26" s="55" t="s">
        <v>71</v>
      </c>
      <c r="B26" s="56" t="s">
        <v>72</v>
      </c>
      <c r="C26" s="57" t="s">
        <v>73</v>
      </c>
      <c r="D26" s="58">
        <f>Jan!J26</f>
        <v>0</v>
      </c>
      <c r="E26" s="59">
        <f>Feb!J26</f>
        <v>0</v>
      </c>
      <c r="F26" s="59">
        <f>Mar!J26</f>
        <v>0</v>
      </c>
      <c r="G26" s="59">
        <f>Apr!J26</f>
        <v>0</v>
      </c>
      <c r="H26" s="59">
        <f>May!J26</f>
        <v>0</v>
      </c>
      <c r="I26" s="59">
        <f>June!J26</f>
        <v>0.2413793103448276</v>
      </c>
      <c r="J26" s="59">
        <f>July!J26</f>
        <v>0.18421052631578946</v>
      </c>
      <c r="K26" s="59">
        <f>Aug!J26</f>
        <v>0</v>
      </c>
      <c r="L26" s="59">
        <f>Sept!J26</f>
        <v>5</v>
      </c>
      <c r="M26" s="59">
        <f>Oct!J26</f>
        <v>0</v>
      </c>
      <c r="N26" s="59">
        <f>Nov!J26</f>
        <v>0</v>
      </c>
      <c r="O26" s="59"/>
      <c r="P26" s="61">
        <f t="shared" si="0"/>
        <v>0.4932354396964197</v>
      </c>
    </row>
    <row r="27" spans="1:16" x14ac:dyDescent="0.25">
      <c r="A27" s="55" t="s">
        <v>74</v>
      </c>
      <c r="B27" s="56" t="s">
        <v>72</v>
      </c>
      <c r="C27" s="57" t="s">
        <v>75</v>
      </c>
      <c r="D27" s="58">
        <f>Jan!J27</f>
        <v>0</v>
      </c>
      <c r="E27" s="59">
        <f>Feb!J27</f>
        <v>0</v>
      </c>
      <c r="F27" s="59">
        <f>Mar!J27</f>
        <v>2</v>
      </c>
      <c r="G27" s="59">
        <f>Apr!J27</f>
        <v>0</v>
      </c>
      <c r="H27" s="59">
        <f>May!J27</f>
        <v>0</v>
      </c>
      <c r="I27" s="59">
        <f>June!J27</f>
        <v>0.70588235294117652</v>
      </c>
      <c r="J27" s="59">
        <f>July!J27</f>
        <v>0.66666666666666663</v>
      </c>
      <c r="K27" s="59">
        <f>Aug!J27</f>
        <v>2</v>
      </c>
      <c r="L27" s="59">
        <f>Sept!J27</f>
        <v>5</v>
      </c>
      <c r="M27" s="59">
        <f>Oct!J27</f>
        <v>0</v>
      </c>
      <c r="N27" s="59">
        <f>Nov!J27</f>
        <v>6</v>
      </c>
      <c r="O27" s="59"/>
      <c r="P27" s="61">
        <f t="shared" si="0"/>
        <v>1.4884135472370768</v>
      </c>
    </row>
    <row r="28" spans="1:16" x14ac:dyDescent="0.25">
      <c r="A28" s="55" t="s">
        <v>76</v>
      </c>
      <c r="B28" s="56" t="s">
        <v>77</v>
      </c>
      <c r="C28" s="57" t="s">
        <v>78</v>
      </c>
      <c r="D28" s="58">
        <f>Jan!J28</f>
        <v>7.7142857142857144</v>
      </c>
      <c r="E28" s="59">
        <f>Feb!J28</f>
        <v>0</v>
      </c>
      <c r="F28" s="59">
        <f>Mar!J28</f>
        <v>0</v>
      </c>
      <c r="G28" s="59">
        <f>Apr!J28</f>
        <v>0.5</v>
      </c>
      <c r="H28" s="59">
        <f>May!J28</f>
        <v>0.69230769230769229</v>
      </c>
      <c r="I28" s="59">
        <f>June!J28</f>
        <v>0.86363636363636365</v>
      </c>
      <c r="J28" s="59">
        <f>July!J28</f>
        <v>0.91666666666666663</v>
      </c>
      <c r="K28" s="59">
        <f>Aug!J28</f>
        <v>0.88235294117647056</v>
      </c>
      <c r="L28" s="59">
        <f>Sept!J28</f>
        <v>0</v>
      </c>
      <c r="M28" s="59">
        <f>Oct!J28</f>
        <v>0.78378378378378377</v>
      </c>
      <c r="N28" s="59">
        <f>Nov!J28</f>
        <v>0.72727272727272729</v>
      </c>
      <c r="O28" s="59"/>
      <c r="P28" s="61">
        <f t="shared" si="0"/>
        <v>1.1891187171935835</v>
      </c>
    </row>
    <row r="29" spans="1:16" x14ac:dyDescent="0.25">
      <c r="A29" s="55" t="s">
        <v>79</v>
      </c>
      <c r="B29" s="56" t="s">
        <v>80</v>
      </c>
      <c r="C29" s="57" t="s">
        <v>81</v>
      </c>
      <c r="D29" s="58">
        <f>Jan!J29</f>
        <v>0</v>
      </c>
      <c r="E29" s="59">
        <f>Feb!J29</f>
        <v>0</v>
      </c>
      <c r="F29" s="59">
        <f>Mar!J29</f>
        <v>0</v>
      </c>
      <c r="G29" s="59">
        <f>Apr!J29</f>
        <v>0</v>
      </c>
      <c r="H29" s="59">
        <f>May!J29</f>
        <v>2.5</v>
      </c>
      <c r="I29" s="59">
        <f>June!J29</f>
        <v>0</v>
      </c>
      <c r="J29" s="59">
        <f>July!J29</f>
        <v>0</v>
      </c>
      <c r="K29" s="59">
        <f>Aug!J29</f>
        <v>0</v>
      </c>
      <c r="L29" s="59">
        <f>Sept!J29</f>
        <v>0</v>
      </c>
      <c r="M29" s="59">
        <f>Oct!J29</f>
        <v>0</v>
      </c>
      <c r="N29" s="59">
        <f>Nov!J29</f>
        <v>0</v>
      </c>
      <c r="O29" s="59"/>
      <c r="P29" s="61">
        <f t="shared" si="0"/>
        <v>0.22727272727272727</v>
      </c>
    </row>
    <row r="30" spans="1:16" x14ac:dyDescent="0.25">
      <c r="A30" s="55" t="s">
        <v>82</v>
      </c>
      <c r="B30" s="56" t="s">
        <v>83</v>
      </c>
      <c r="C30" s="57" t="s">
        <v>84</v>
      </c>
      <c r="D30" s="58">
        <f>Jan!J30</f>
        <v>0</v>
      </c>
      <c r="E30" s="59">
        <f>Feb!J30</f>
        <v>0</v>
      </c>
      <c r="F30" s="59">
        <f>Mar!J30</f>
        <v>0</v>
      </c>
      <c r="G30" s="59">
        <f>Apr!J30</f>
        <v>0.7142857142857143</v>
      </c>
      <c r="H30" s="59">
        <f>May!J30</f>
        <v>0</v>
      </c>
      <c r="I30" s="59">
        <f>June!J30</f>
        <v>0</v>
      </c>
      <c r="J30" s="59">
        <f>July!J30</f>
        <v>0</v>
      </c>
      <c r="K30" s="59">
        <f>Aug!J30</f>
        <v>1.5</v>
      </c>
      <c r="L30" s="59">
        <f>Sept!J30</f>
        <v>0</v>
      </c>
      <c r="M30" s="59">
        <f>Oct!J30</f>
        <v>0.5714285714285714</v>
      </c>
      <c r="N30" s="59">
        <f>Nov!J30</f>
        <v>0</v>
      </c>
      <c r="O30" s="59"/>
      <c r="P30" s="61">
        <f t="shared" si="0"/>
        <v>0.25324675324675322</v>
      </c>
    </row>
    <row r="31" spans="1:16" x14ac:dyDescent="0.25">
      <c r="A31" s="55" t="s">
        <v>85</v>
      </c>
      <c r="B31" s="56" t="s">
        <v>86</v>
      </c>
      <c r="C31" s="57" t="s">
        <v>87</v>
      </c>
      <c r="D31" s="58">
        <f>Jan!J31</f>
        <v>0</v>
      </c>
      <c r="E31" s="59">
        <f>Feb!J31</f>
        <v>0</v>
      </c>
      <c r="F31" s="59">
        <f>Mar!J31</f>
        <v>0.20224719101123595</v>
      </c>
      <c r="G31" s="59">
        <f>Apr!J31</f>
        <v>0.15432098765432098</v>
      </c>
      <c r="H31" s="59">
        <f>May!J31</f>
        <v>0.4863013698630137</v>
      </c>
      <c r="I31" s="59">
        <f>June!J31</f>
        <v>0.6733668341708543</v>
      </c>
      <c r="J31" s="59">
        <f>July!J31</f>
        <v>0.33879781420765026</v>
      </c>
      <c r="K31" s="59">
        <f>Aug!J31</f>
        <v>0.38596491228070173</v>
      </c>
      <c r="L31" s="59">
        <f>Sept!J31</f>
        <v>0.38285714285714284</v>
      </c>
      <c r="M31" s="59">
        <f>Oct!J31</f>
        <v>0.4452054794520548</v>
      </c>
      <c r="N31" s="59">
        <f>Nov!J31</f>
        <v>0.6</v>
      </c>
      <c r="O31" s="59"/>
      <c r="P31" s="61">
        <f t="shared" si="0"/>
        <v>0.33355106649972499</v>
      </c>
    </row>
    <row r="32" spans="1:16" x14ac:dyDescent="0.25">
      <c r="A32" s="55" t="s">
        <v>89</v>
      </c>
      <c r="B32" s="56" t="s">
        <v>90</v>
      </c>
      <c r="C32" s="57" t="s">
        <v>91</v>
      </c>
      <c r="D32" s="58">
        <f>Jan!J32</f>
        <v>0.78125</v>
      </c>
      <c r="E32" s="59">
        <f>Feb!J32</f>
        <v>0.94285714285714284</v>
      </c>
      <c r="F32" s="59">
        <f>Mar!J32</f>
        <v>0.86842105263157898</v>
      </c>
      <c r="G32" s="59">
        <f>Apr!J32</f>
        <v>0.83333333333333337</v>
      </c>
      <c r="H32" s="59">
        <f>May!J32</f>
        <v>0</v>
      </c>
      <c r="I32" s="59">
        <f>June!J32</f>
        <v>1.0638297872340425</v>
      </c>
      <c r="J32" s="59">
        <f>July!J32</f>
        <v>0.94285714285714284</v>
      </c>
      <c r="K32" s="59">
        <f>Aug!J32</f>
        <v>0.7142857142857143</v>
      </c>
      <c r="L32" s="59">
        <f>Sept!J32</f>
        <v>0.4</v>
      </c>
      <c r="M32" s="59">
        <f>Oct!J32</f>
        <v>0.625</v>
      </c>
      <c r="N32" s="59">
        <f>Nov!J32</f>
        <v>1.1666666666666667</v>
      </c>
      <c r="O32" s="59"/>
      <c r="P32" s="61">
        <f t="shared" si="0"/>
        <v>0.75804553089687476</v>
      </c>
    </row>
    <row r="33" spans="1:16" x14ac:dyDescent="0.25">
      <c r="A33" s="55" t="s">
        <v>92</v>
      </c>
      <c r="B33" s="56" t="s">
        <v>93</v>
      </c>
      <c r="C33" s="57" t="s">
        <v>94</v>
      </c>
      <c r="D33" s="58">
        <f>Jan!J33</f>
        <v>2.76</v>
      </c>
      <c r="E33" s="59">
        <f>Feb!J33</f>
        <v>38</v>
      </c>
      <c r="F33" s="59">
        <f>Mar!J33</f>
        <v>2.652173913043478</v>
      </c>
      <c r="G33" s="59">
        <f>Apr!J33</f>
        <v>2.2250000000000001</v>
      </c>
      <c r="H33" s="59">
        <f>May!J33</f>
        <v>0</v>
      </c>
      <c r="I33" s="59">
        <f>June!J33</f>
        <v>1.7830188679245282</v>
      </c>
      <c r="J33" s="59">
        <f>July!J33</f>
        <v>2.0533333333333332</v>
      </c>
      <c r="K33" s="59">
        <f>Aug!J33</f>
        <v>2.0337078651685392</v>
      </c>
      <c r="L33" s="59">
        <f>Sept!J33</f>
        <v>1.7378640776699028</v>
      </c>
      <c r="M33" s="59">
        <f>Oct!J33</f>
        <v>1.791044776119403</v>
      </c>
      <c r="N33" s="59">
        <f>Nov!J33</f>
        <v>2.0714285714285716</v>
      </c>
      <c r="O33" s="59"/>
      <c r="P33" s="61">
        <f t="shared" si="0"/>
        <v>5.1915974004261596</v>
      </c>
    </row>
    <row r="34" spans="1:16" x14ac:dyDescent="0.25">
      <c r="A34" s="55" t="s">
        <v>95</v>
      </c>
      <c r="B34" s="56" t="s">
        <v>96</v>
      </c>
      <c r="C34" s="57" t="s">
        <v>97</v>
      </c>
      <c r="D34" s="58">
        <f>Jan!J34</f>
        <v>1.4</v>
      </c>
      <c r="E34" s="59">
        <f>Feb!J34</f>
        <v>1.1111111111111112</v>
      </c>
      <c r="F34" s="59">
        <f>Mar!J34</f>
        <v>1.0769230769230769</v>
      </c>
      <c r="G34" s="59">
        <f>Apr!J34</f>
        <v>1.1428571428571428</v>
      </c>
      <c r="H34" s="59">
        <f>May!J34</f>
        <v>1.5</v>
      </c>
      <c r="I34" s="59">
        <f>June!J34</f>
        <v>1.8</v>
      </c>
      <c r="J34" s="59">
        <f>July!J34</f>
        <v>2.25</v>
      </c>
      <c r="K34" s="59">
        <f>Aug!J34</f>
        <v>1.25</v>
      </c>
      <c r="L34" s="59">
        <f>Sept!J34</f>
        <v>2</v>
      </c>
      <c r="M34" s="59">
        <f>Oct!J34</f>
        <v>0.90909090909090906</v>
      </c>
      <c r="N34" s="59">
        <f>Nov!J34</f>
        <v>1.7142857142857142</v>
      </c>
      <c r="O34" s="59"/>
      <c r="P34" s="61">
        <f t="shared" si="0"/>
        <v>1.4685698140243595</v>
      </c>
    </row>
    <row r="35" spans="1:16" x14ac:dyDescent="0.25">
      <c r="A35" s="55" t="s">
        <v>98</v>
      </c>
      <c r="B35" s="56" t="s">
        <v>99</v>
      </c>
      <c r="C35" s="57" t="s">
        <v>100</v>
      </c>
      <c r="D35" s="58">
        <f>Jan!J35</f>
        <v>5</v>
      </c>
      <c r="E35" s="59">
        <f>Feb!J35</f>
        <v>0</v>
      </c>
      <c r="F35" s="59">
        <f>Mar!J35</f>
        <v>0</v>
      </c>
      <c r="G35" s="59">
        <f>Apr!J35</f>
        <v>0</v>
      </c>
      <c r="H35" s="59">
        <f>May!J35</f>
        <v>1.5</v>
      </c>
      <c r="I35" s="59">
        <f>June!J35</f>
        <v>3.4</v>
      </c>
      <c r="J35" s="59">
        <f>July!J35</f>
        <v>1</v>
      </c>
      <c r="K35" s="59">
        <f>Aug!J35</f>
        <v>2</v>
      </c>
      <c r="L35" s="59">
        <f>Sept!J35</f>
        <v>14</v>
      </c>
      <c r="M35" s="59">
        <f>Oct!J35</f>
        <v>8</v>
      </c>
      <c r="N35" s="59">
        <f>Nov!J35</f>
        <v>0.9</v>
      </c>
      <c r="O35" s="59"/>
      <c r="P35" s="61">
        <f t="shared" si="0"/>
        <v>3.2545454545454544</v>
      </c>
    </row>
    <row r="36" spans="1:16" x14ac:dyDescent="0.25">
      <c r="A36" s="55" t="s">
        <v>101</v>
      </c>
      <c r="B36" s="56" t="s">
        <v>102</v>
      </c>
      <c r="C36" s="57" t="s">
        <v>103</v>
      </c>
      <c r="D36" s="58">
        <f>Jan!J36</f>
        <v>0</v>
      </c>
      <c r="E36" s="59">
        <f>Feb!J36</f>
        <v>0</v>
      </c>
      <c r="F36" s="59">
        <f>Mar!J36</f>
        <v>0</v>
      </c>
      <c r="G36" s="59">
        <f>Apr!J36</f>
        <v>0</v>
      </c>
      <c r="H36" s="59">
        <f>May!J36</f>
        <v>0</v>
      </c>
      <c r="I36" s="59">
        <f>June!J36</f>
        <v>0</v>
      </c>
      <c r="J36" s="59">
        <f>July!J36</f>
        <v>1.1666666666666667</v>
      </c>
      <c r="K36" s="59">
        <f>Aug!J36</f>
        <v>2.2000000000000002</v>
      </c>
      <c r="L36" s="59">
        <f>Sept!J36</f>
        <v>0</v>
      </c>
      <c r="M36" s="59">
        <f>Oct!J36</f>
        <v>0</v>
      </c>
      <c r="N36" s="59">
        <f>Nov!J36</f>
        <v>0.66666666666666663</v>
      </c>
      <c r="O36" s="59"/>
      <c r="P36" s="61">
        <f t="shared" si="0"/>
        <v>0.36666666666666675</v>
      </c>
    </row>
    <row r="37" spans="1:16" x14ac:dyDescent="0.25">
      <c r="A37" s="63" t="s">
        <v>104</v>
      </c>
      <c r="B37" s="56" t="s">
        <v>105</v>
      </c>
      <c r="C37" s="57" t="s">
        <v>106</v>
      </c>
      <c r="D37" s="58">
        <f>Jan!J37</f>
        <v>0</v>
      </c>
      <c r="E37" s="59">
        <f>Feb!J37</f>
        <v>0</v>
      </c>
      <c r="F37" s="59">
        <f>Mar!J37</f>
        <v>0</v>
      </c>
      <c r="G37" s="59">
        <f>Apr!J37</f>
        <v>0</v>
      </c>
      <c r="H37" s="59">
        <f>May!J37</f>
        <v>0</v>
      </c>
      <c r="I37" s="59">
        <f>June!J37</f>
        <v>1</v>
      </c>
      <c r="J37" s="59">
        <f>July!J37</f>
        <v>1</v>
      </c>
      <c r="K37" s="59">
        <f>Aug!J37</f>
        <v>0.25</v>
      </c>
      <c r="L37" s="59">
        <f>Sept!J37</f>
        <v>0</v>
      </c>
      <c r="M37" s="59">
        <f>Oct!J37</f>
        <v>0</v>
      </c>
      <c r="N37" s="59">
        <f>Nov!J37</f>
        <v>0</v>
      </c>
      <c r="O37" s="59"/>
      <c r="P37" s="61">
        <f t="shared" si="0"/>
        <v>0.20454545454545456</v>
      </c>
    </row>
    <row r="38" spans="1:16" x14ac:dyDescent="0.25">
      <c r="A38" s="55" t="s">
        <v>107</v>
      </c>
      <c r="B38" s="56" t="s">
        <v>108</v>
      </c>
      <c r="C38" s="57" t="s">
        <v>109</v>
      </c>
      <c r="D38" s="58">
        <f>Jan!J38</f>
        <v>1.2222222222222223</v>
      </c>
      <c r="E38" s="59">
        <f>Feb!J38</f>
        <v>1.3076923076923077</v>
      </c>
      <c r="F38" s="59">
        <f>Mar!J38</f>
        <v>1.25</v>
      </c>
      <c r="G38" s="59">
        <f>Apr!J38</f>
        <v>0.42857142857142855</v>
      </c>
      <c r="H38" s="59">
        <f>May!J38</f>
        <v>1.0625</v>
      </c>
      <c r="I38" s="59">
        <f>June!J38</f>
        <v>1</v>
      </c>
      <c r="J38" s="59">
        <f>July!J38</f>
        <v>1.4285714285714286</v>
      </c>
      <c r="K38" s="59">
        <f>Aug!J38</f>
        <v>1.3571428571428572</v>
      </c>
      <c r="L38" s="59">
        <f>Sept!J38</f>
        <v>1.0555555555555556</v>
      </c>
      <c r="M38" s="59">
        <f>Oct!J38</f>
        <v>1.2777777777777777</v>
      </c>
      <c r="N38" s="59">
        <f>Nov!J38</f>
        <v>1.25</v>
      </c>
      <c r="O38" s="59"/>
      <c r="P38" s="61">
        <f t="shared" si="0"/>
        <v>1.1490939615939617</v>
      </c>
    </row>
    <row r="39" spans="1:16" x14ac:dyDescent="0.25">
      <c r="A39" s="55" t="s">
        <v>110</v>
      </c>
      <c r="B39" s="56" t="s">
        <v>111</v>
      </c>
      <c r="C39" s="57" t="s">
        <v>112</v>
      </c>
      <c r="D39" s="58">
        <f>Jan!J39</f>
        <v>1.0833333333333333</v>
      </c>
      <c r="E39" s="59">
        <f>Feb!J39</f>
        <v>0</v>
      </c>
      <c r="F39" s="59">
        <f>Mar!J39</f>
        <v>0</v>
      </c>
      <c r="G39" s="59">
        <f>Apr!J39</f>
        <v>0</v>
      </c>
      <c r="H39" s="59">
        <f>May!J39</f>
        <v>1.1153846153846154</v>
      </c>
      <c r="I39" s="59">
        <f>June!J39</f>
        <v>1.1578947368421053</v>
      </c>
      <c r="J39" s="59">
        <f>July!J39</f>
        <v>0.95</v>
      </c>
      <c r="K39" s="59">
        <f>Aug!J39</f>
        <v>1.2564102564102564</v>
      </c>
      <c r="L39" s="59">
        <f>Sept!J39</f>
        <v>1.064516129032258</v>
      </c>
      <c r="M39" s="59">
        <f>Oct!J39</f>
        <v>1</v>
      </c>
      <c r="N39" s="59">
        <f>Nov!J39</f>
        <v>1.1851851851851851</v>
      </c>
      <c r="O39" s="59"/>
      <c r="P39" s="61">
        <f t="shared" si="0"/>
        <v>0.801156750562523</v>
      </c>
    </row>
    <row r="40" spans="1:16" x14ac:dyDescent="0.25">
      <c r="A40" s="55" t="s">
        <v>113</v>
      </c>
      <c r="B40" s="56" t="s">
        <v>114</v>
      </c>
      <c r="C40" s="57" t="s">
        <v>115</v>
      </c>
      <c r="D40" s="58">
        <f>Jan!J40</f>
        <v>4</v>
      </c>
      <c r="E40" s="59">
        <f>Feb!J40</f>
        <v>3</v>
      </c>
      <c r="F40" s="59">
        <f>Mar!J40</f>
        <v>0</v>
      </c>
      <c r="G40" s="59">
        <f>Apr!J40</f>
        <v>3.5</v>
      </c>
      <c r="H40" s="59">
        <f>May!J40</f>
        <v>2.3333333333333335</v>
      </c>
      <c r="I40" s="59">
        <f>June!J40</f>
        <v>0.95</v>
      </c>
      <c r="J40" s="59">
        <f>July!J40</f>
        <v>0.73333333333333328</v>
      </c>
      <c r="K40" s="59">
        <f>Aug!J40</f>
        <v>0.13513513513513514</v>
      </c>
      <c r="L40" s="59">
        <f>Sept!J40</f>
        <v>10.5</v>
      </c>
      <c r="M40" s="59">
        <f>Oct!J40</f>
        <v>6</v>
      </c>
      <c r="N40" s="59">
        <f>Nov!J40</f>
        <v>0.53333333333333333</v>
      </c>
      <c r="O40" s="59"/>
      <c r="P40" s="61">
        <f t="shared" si="0"/>
        <v>2.8804668304668306</v>
      </c>
    </row>
    <row r="41" spans="1:16" x14ac:dyDescent="0.25">
      <c r="A41" s="55" t="s">
        <v>116</v>
      </c>
      <c r="B41" s="56" t="s">
        <v>117</v>
      </c>
      <c r="C41" s="57" t="s">
        <v>118</v>
      </c>
      <c r="D41" s="58">
        <f>Jan!J41</f>
        <v>0</v>
      </c>
      <c r="E41" s="59">
        <f>Feb!J41</f>
        <v>0</v>
      </c>
      <c r="F41" s="59">
        <f>Mar!J41</f>
        <v>0</v>
      </c>
      <c r="G41" s="59">
        <f>Apr!J41</f>
        <v>0</v>
      </c>
      <c r="H41" s="59">
        <f>May!J41</f>
        <v>0</v>
      </c>
      <c r="I41" s="59">
        <f>June!J41</f>
        <v>0.83333333333333337</v>
      </c>
      <c r="J41" s="59">
        <f>July!J41</f>
        <v>0.8</v>
      </c>
      <c r="K41" s="59">
        <f>Aug!J41</f>
        <v>1.1666666666666667</v>
      </c>
      <c r="L41" s="59">
        <f>Sept!J41</f>
        <v>0</v>
      </c>
      <c r="M41" s="59">
        <f>Oct!J41</f>
        <v>0</v>
      </c>
      <c r="N41" s="59">
        <f>Nov!J41</f>
        <v>0</v>
      </c>
      <c r="O41" s="59"/>
      <c r="P41" s="61">
        <f t="shared" si="0"/>
        <v>0.25454545454545452</v>
      </c>
    </row>
    <row r="42" spans="1:16" x14ac:dyDescent="0.25">
      <c r="A42" s="55" t="s">
        <v>119</v>
      </c>
      <c r="B42" s="56" t="s">
        <v>120</v>
      </c>
      <c r="C42" s="57" t="s">
        <v>121</v>
      </c>
      <c r="D42" s="58">
        <f>Jan!J42</f>
        <v>0</v>
      </c>
      <c r="E42" s="59">
        <f>Feb!J42</f>
        <v>0</v>
      </c>
      <c r="F42" s="59">
        <f>Mar!J42</f>
        <v>0</v>
      </c>
      <c r="G42" s="59">
        <f>Apr!J42</f>
        <v>1.1764705882352942</v>
      </c>
      <c r="H42" s="59">
        <f>May!J42</f>
        <v>1.2857142857142858</v>
      </c>
      <c r="I42" s="59">
        <f>June!J42</f>
        <v>1.2666666666666666</v>
      </c>
      <c r="J42" s="59">
        <f>July!J42</f>
        <v>1.4545454545454546</v>
      </c>
      <c r="K42" s="59">
        <f>Aug!J42</f>
        <v>0.875</v>
      </c>
      <c r="L42" s="59">
        <f>Sept!J42</f>
        <v>0</v>
      </c>
      <c r="M42" s="59">
        <f>Oct!J42</f>
        <v>0</v>
      </c>
      <c r="N42" s="59">
        <f>Nov!J42</f>
        <v>0</v>
      </c>
      <c r="O42" s="59"/>
      <c r="P42" s="61">
        <f t="shared" si="0"/>
        <v>0.5507633631965182</v>
      </c>
    </row>
    <row r="43" spans="1:16" x14ac:dyDescent="0.25">
      <c r="A43" s="55" t="s">
        <v>122</v>
      </c>
      <c r="B43" s="56" t="s">
        <v>123</v>
      </c>
      <c r="C43" s="57" t="s">
        <v>124</v>
      </c>
      <c r="D43" s="58">
        <f>Jan!J43</f>
        <v>0</v>
      </c>
      <c r="E43" s="59">
        <f>Feb!J43</f>
        <v>0</v>
      </c>
      <c r="F43" s="59">
        <f>Mar!J43</f>
        <v>0</v>
      </c>
      <c r="G43" s="59">
        <f>Apr!J43</f>
        <v>0</v>
      </c>
      <c r="H43" s="59">
        <f>May!J43</f>
        <v>0</v>
      </c>
      <c r="I43" s="59">
        <f>June!J43</f>
        <v>0.10526315789473684</v>
      </c>
      <c r="J43" s="59">
        <f>July!J43</f>
        <v>0.5</v>
      </c>
      <c r="K43" s="59">
        <f>Aug!J43</f>
        <v>0</v>
      </c>
      <c r="L43" s="59">
        <f>Sept!J43</f>
        <v>0</v>
      </c>
      <c r="M43" s="59">
        <f>Oct!J43</f>
        <v>0</v>
      </c>
      <c r="N43" s="59">
        <f>Nov!J43</f>
        <v>0</v>
      </c>
      <c r="O43" s="59"/>
      <c r="P43" s="61">
        <f t="shared" si="0"/>
        <v>5.5023923444976079E-2</v>
      </c>
    </row>
    <row r="44" spans="1:16" x14ac:dyDescent="0.25">
      <c r="A44" s="55" t="s">
        <v>125</v>
      </c>
      <c r="B44" s="56" t="s">
        <v>123</v>
      </c>
      <c r="C44" s="57" t="s">
        <v>126</v>
      </c>
      <c r="D44" s="58">
        <f>Jan!J44</f>
        <v>0</v>
      </c>
      <c r="E44" s="59">
        <f>Feb!J44</f>
        <v>0</v>
      </c>
      <c r="F44" s="59">
        <f>Mar!J44</f>
        <v>0</v>
      </c>
      <c r="G44" s="59">
        <f>Apr!J44</f>
        <v>0</v>
      </c>
      <c r="H44" s="59">
        <f>May!J44</f>
        <v>0</v>
      </c>
      <c r="I44" s="59">
        <f>June!J44</f>
        <v>0</v>
      </c>
      <c r="J44" s="59">
        <f>July!J44</f>
        <v>0.25</v>
      </c>
      <c r="K44" s="59">
        <f>Aug!J44</f>
        <v>0</v>
      </c>
      <c r="L44" s="59">
        <f>Sept!J44</f>
        <v>0</v>
      </c>
      <c r="M44" s="59">
        <f>Oct!J44</f>
        <v>0</v>
      </c>
      <c r="N44" s="59">
        <f>Nov!J44</f>
        <v>0</v>
      </c>
      <c r="O44" s="59"/>
      <c r="P44" s="61">
        <f t="shared" si="0"/>
        <v>2.2727272727272728E-2</v>
      </c>
    </row>
    <row r="45" spans="1:16" x14ac:dyDescent="0.25">
      <c r="A45" s="55" t="s">
        <v>127</v>
      </c>
      <c r="B45" s="56" t="s">
        <v>128</v>
      </c>
      <c r="C45" s="57" t="s">
        <v>128</v>
      </c>
      <c r="D45" s="58">
        <f>Jan!J45</f>
        <v>0</v>
      </c>
      <c r="E45" s="59">
        <f>Feb!J45</f>
        <v>0</v>
      </c>
      <c r="F45" s="59">
        <f>Mar!J45</f>
        <v>0</v>
      </c>
      <c r="G45" s="59">
        <f>Apr!J45</f>
        <v>0</v>
      </c>
      <c r="H45" s="59">
        <f>May!J45</f>
        <v>2</v>
      </c>
      <c r="I45" s="59">
        <f>June!J45</f>
        <v>0.81395348837209303</v>
      </c>
      <c r="J45" s="59">
        <f>July!J45</f>
        <v>2.125</v>
      </c>
      <c r="K45" s="59">
        <f>Aug!J45</f>
        <v>1.075</v>
      </c>
      <c r="L45" s="59">
        <f>Sept!J45</f>
        <v>1.027027027027027</v>
      </c>
      <c r="M45" s="59">
        <f>Oct!J45</f>
        <v>0.93103448275862066</v>
      </c>
      <c r="N45" s="59">
        <f>Nov!J45</f>
        <v>0.45833333333333331</v>
      </c>
      <c r="O45" s="59"/>
      <c r="P45" s="61">
        <f t="shared" si="0"/>
        <v>0.76639530286282498</v>
      </c>
    </row>
    <row r="46" spans="1:16" x14ac:dyDescent="0.25">
      <c r="A46" s="55" t="s">
        <v>129</v>
      </c>
      <c r="B46" s="56" t="s">
        <v>130</v>
      </c>
      <c r="C46" s="57" t="s">
        <v>131</v>
      </c>
      <c r="D46" s="58">
        <f>Jan!J46</f>
        <v>0</v>
      </c>
      <c r="E46" s="59">
        <f>Feb!J46</f>
        <v>0</v>
      </c>
      <c r="F46" s="59">
        <f>Mar!J46</f>
        <v>0</v>
      </c>
      <c r="G46" s="59">
        <f>Apr!J46</f>
        <v>0</v>
      </c>
      <c r="H46" s="59">
        <f>May!J46</f>
        <v>0</v>
      </c>
      <c r="I46" s="59">
        <f>June!J46</f>
        <v>0</v>
      </c>
      <c r="J46" s="59">
        <f>July!J46</f>
        <v>0.57894736842105265</v>
      </c>
      <c r="K46" s="59">
        <f>Aug!J46</f>
        <v>0.41176470588235292</v>
      </c>
      <c r="L46" s="59">
        <f>Sept!J46</f>
        <v>0</v>
      </c>
      <c r="M46" s="59">
        <f>Oct!J46</f>
        <v>0</v>
      </c>
      <c r="N46" s="59">
        <f>Nov!J46</f>
        <v>0.41666666666666669</v>
      </c>
      <c r="O46" s="59"/>
      <c r="P46" s="61">
        <f t="shared" si="0"/>
        <v>0.12794352190637021</v>
      </c>
    </row>
    <row r="47" spans="1:16" x14ac:dyDescent="0.25">
      <c r="A47" s="55" t="s">
        <v>132</v>
      </c>
      <c r="B47" s="56" t="s">
        <v>133</v>
      </c>
      <c r="C47" s="57" t="s">
        <v>134</v>
      </c>
      <c r="D47" s="58">
        <f>Jan!J47</f>
        <v>0.33333333333333331</v>
      </c>
      <c r="E47" s="59">
        <f>Feb!J47</f>
        <v>0</v>
      </c>
      <c r="F47" s="59">
        <f>Mar!J47</f>
        <v>0</v>
      </c>
      <c r="G47" s="59">
        <f>Apr!J47</f>
        <v>0.8</v>
      </c>
      <c r="H47" s="59">
        <f>May!J47</f>
        <v>1</v>
      </c>
      <c r="I47" s="59">
        <f>June!J47</f>
        <v>1.0526315789473684</v>
      </c>
      <c r="J47" s="59">
        <f>July!J47</f>
        <v>1</v>
      </c>
      <c r="K47" s="59">
        <f>Aug!J47</f>
        <v>1.0588235294117647</v>
      </c>
      <c r="L47" s="59">
        <f>Sept!J47</f>
        <v>1</v>
      </c>
      <c r="M47" s="59">
        <f>Oct!J47</f>
        <v>1</v>
      </c>
      <c r="N47" s="59">
        <f>Nov!J47</f>
        <v>1.0526315789473684</v>
      </c>
      <c r="O47" s="59"/>
      <c r="P47" s="61">
        <f t="shared" si="0"/>
        <v>0.75431091096725778</v>
      </c>
    </row>
    <row r="48" spans="1:16" x14ac:dyDescent="0.25">
      <c r="A48" s="55" t="s">
        <v>135</v>
      </c>
      <c r="B48" s="56" t="s">
        <v>136</v>
      </c>
      <c r="C48" s="57" t="s">
        <v>137</v>
      </c>
      <c r="D48" s="58">
        <f>Jan!J48</f>
        <v>0</v>
      </c>
      <c r="E48" s="59">
        <f>Feb!J48</f>
        <v>0</v>
      </c>
      <c r="F48" s="59">
        <f>Mar!J48</f>
        <v>0</v>
      </c>
      <c r="G48" s="59">
        <f>Apr!J48</f>
        <v>0</v>
      </c>
      <c r="H48" s="59">
        <f>May!J48</f>
        <v>0</v>
      </c>
      <c r="I48" s="59">
        <f>June!J48</f>
        <v>0.72649572649572647</v>
      </c>
      <c r="J48" s="59">
        <f>July!J48</f>
        <v>0.52777777777777779</v>
      </c>
      <c r="K48" s="59">
        <f>Aug!J48</f>
        <v>0.52542372881355937</v>
      </c>
      <c r="L48" s="59">
        <f>Sept!J48</f>
        <v>6.6666666666666666E-2</v>
      </c>
      <c r="M48" s="59">
        <f>Oct!J48</f>
        <v>0.16666666666666666</v>
      </c>
      <c r="N48" s="59">
        <f>Nov!J48</f>
        <v>0.22222222222222221</v>
      </c>
      <c r="O48" s="59"/>
      <c r="P48" s="61">
        <f t="shared" si="0"/>
        <v>0.20320479896751084</v>
      </c>
    </row>
    <row r="49" spans="1:16" x14ac:dyDescent="0.25">
      <c r="A49" s="55" t="s">
        <v>138</v>
      </c>
      <c r="B49" s="56" t="s">
        <v>139</v>
      </c>
      <c r="C49" s="57" t="s">
        <v>140</v>
      </c>
      <c r="D49" s="58">
        <f>Jan!J49</f>
        <v>0.875</v>
      </c>
      <c r="E49" s="59">
        <f>Feb!J49</f>
        <v>0.3</v>
      </c>
      <c r="F49" s="59">
        <f>Mar!J49</f>
        <v>1.1627906976744187</v>
      </c>
      <c r="G49" s="59">
        <f>Apr!J49</f>
        <v>0.68253968253968256</v>
      </c>
      <c r="H49" s="59">
        <f>May!J49</f>
        <v>0.50909090909090904</v>
      </c>
      <c r="I49" s="59">
        <f>June!J49</f>
        <v>0.86301369863013699</v>
      </c>
      <c r="J49" s="59">
        <f>July!J49</f>
        <v>0.29411764705882354</v>
      </c>
      <c r="K49" s="59">
        <f>Aug!J49</f>
        <v>0.50769230769230766</v>
      </c>
      <c r="L49" s="59">
        <f>Sept!J49</f>
        <v>0.79365079365079361</v>
      </c>
      <c r="M49" s="59">
        <f>Oct!J49</f>
        <v>0.34920634920634919</v>
      </c>
      <c r="N49" s="59">
        <f>Nov!J49</f>
        <v>0.54166666666666663</v>
      </c>
      <c r="O49" s="59"/>
      <c r="P49" s="61">
        <f t="shared" si="0"/>
        <v>0.62534261383728074</v>
      </c>
    </row>
    <row r="50" spans="1:16" x14ac:dyDescent="0.25">
      <c r="A50" s="63" t="s">
        <v>141</v>
      </c>
      <c r="B50" s="56" t="s">
        <v>142</v>
      </c>
      <c r="C50" s="57" t="s">
        <v>143</v>
      </c>
      <c r="D50" s="58">
        <f>Jan!J50</f>
        <v>0.57954545454545459</v>
      </c>
      <c r="E50" s="59">
        <f>Feb!J50</f>
        <v>0.49206349206349204</v>
      </c>
      <c r="F50" s="59">
        <f>Mar!J50</f>
        <v>0.45833333333333331</v>
      </c>
      <c r="G50" s="59">
        <f>Apr!J50</f>
        <v>0.31818181818181818</v>
      </c>
      <c r="H50" s="59">
        <f>May!J50</f>
        <v>0.2608695652173913</v>
      </c>
      <c r="I50" s="59">
        <f>June!J50</f>
        <v>0.640625</v>
      </c>
      <c r="J50" s="59">
        <f>July!J50</f>
        <v>0.76119402985074625</v>
      </c>
      <c r="K50" s="59">
        <f>Aug!J50</f>
        <v>0.68571428571428572</v>
      </c>
      <c r="L50" s="59">
        <f>Sept!J50</f>
        <v>0.72368421052631582</v>
      </c>
      <c r="M50" s="59">
        <f>Oct!J50</f>
        <v>0.78048780487804881</v>
      </c>
      <c r="N50" s="59">
        <f>Nov!J50</f>
        <v>0.5714285714285714</v>
      </c>
      <c r="O50" s="59"/>
      <c r="P50" s="61">
        <f t="shared" si="0"/>
        <v>0.57019341506722343</v>
      </c>
    </row>
    <row r="51" spans="1:16" x14ac:dyDescent="0.25">
      <c r="A51" s="55" t="s">
        <v>144</v>
      </c>
      <c r="B51" s="56" t="s">
        <v>145</v>
      </c>
      <c r="C51" s="57" t="s">
        <v>146</v>
      </c>
      <c r="D51" s="58">
        <f>Jan!J51</f>
        <v>1.2173913043478262</v>
      </c>
      <c r="E51" s="59">
        <f>Feb!J51</f>
        <v>9.375E-2</v>
      </c>
      <c r="F51" s="59">
        <f>Mar!J51</f>
        <v>1.0571428571428572</v>
      </c>
      <c r="G51" s="59">
        <f>Apr!J51</f>
        <v>0.1</v>
      </c>
      <c r="H51" s="59">
        <f>May!J51</f>
        <v>1.5454545454545454</v>
      </c>
      <c r="I51" s="59">
        <f>June!J51</f>
        <v>1.2142857142857142</v>
      </c>
      <c r="J51" s="59">
        <f>July!J51</f>
        <v>1.1724137931034482</v>
      </c>
      <c r="K51" s="59">
        <f>Aug!J51</f>
        <v>0</v>
      </c>
      <c r="L51" s="59">
        <f>Sept!J51</f>
        <v>0</v>
      </c>
      <c r="M51" s="59">
        <f>Oct!J51</f>
        <v>0</v>
      </c>
      <c r="N51" s="59">
        <f>Nov!J51</f>
        <v>0.17391304347826086</v>
      </c>
      <c r="O51" s="59"/>
      <c r="P51" s="61">
        <f t="shared" si="0"/>
        <v>0.59766829616478656</v>
      </c>
    </row>
    <row r="52" spans="1:16" x14ac:dyDescent="0.25">
      <c r="A52" s="55" t="s">
        <v>147</v>
      </c>
      <c r="B52" s="56" t="s">
        <v>148</v>
      </c>
      <c r="C52" s="57" t="s">
        <v>149</v>
      </c>
      <c r="D52" s="58">
        <f>Jan!J52</f>
        <v>0</v>
      </c>
      <c r="E52" s="59">
        <f>Feb!J52</f>
        <v>0</v>
      </c>
      <c r="F52" s="59">
        <f>Mar!J52</f>
        <v>0</v>
      </c>
      <c r="G52" s="59">
        <f>Apr!J52</f>
        <v>0</v>
      </c>
      <c r="H52" s="59">
        <f>May!J52</f>
        <v>0</v>
      </c>
      <c r="I52" s="59">
        <f>June!J52</f>
        <v>0.17647058823529413</v>
      </c>
      <c r="J52" s="59">
        <f>July!J52</f>
        <v>0.2</v>
      </c>
      <c r="K52" s="59">
        <f>Aug!J52</f>
        <v>0.68181818181818177</v>
      </c>
      <c r="L52" s="59">
        <f>Sept!J52</f>
        <v>0</v>
      </c>
      <c r="M52" s="59">
        <f>Oct!J52</f>
        <v>0</v>
      </c>
      <c r="N52" s="59">
        <f>Nov!J52</f>
        <v>0</v>
      </c>
      <c r="O52" s="59"/>
      <c r="P52" s="61">
        <f t="shared" si="0"/>
        <v>9.6208070004861437E-2</v>
      </c>
    </row>
    <row r="53" spans="1:16" x14ac:dyDescent="0.25">
      <c r="A53" s="55" t="s">
        <v>150</v>
      </c>
      <c r="B53" s="56" t="s">
        <v>148</v>
      </c>
      <c r="C53" s="57" t="s">
        <v>151</v>
      </c>
      <c r="D53" s="58">
        <f>Jan!J53</f>
        <v>0</v>
      </c>
      <c r="E53" s="59">
        <f>Feb!J53</f>
        <v>0</v>
      </c>
      <c r="F53" s="59">
        <f>Mar!J53</f>
        <v>0</v>
      </c>
      <c r="G53" s="59">
        <f>Apr!J53</f>
        <v>0</v>
      </c>
      <c r="H53" s="59">
        <f>May!J53</f>
        <v>0</v>
      </c>
      <c r="I53" s="59">
        <f>June!J53</f>
        <v>0.63157894736842102</v>
      </c>
      <c r="J53" s="59">
        <f>July!J53</f>
        <v>0.83870967741935487</v>
      </c>
      <c r="K53" s="59">
        <f>Aug!J53</f>
        <v>0</v>
      </c>
      <c r="L53" s="59">
        <f>Sept!J53</f>
        <v>0</v>
      </c>
      <c r="M53" s="59">
        <f>Oct!J53</f>
        <v>0</v>
      </c>
      <c r="N53" s="59">
        <f>Nov!J53</f>
        <v>0</v>
      </c>
      <c r="O53" s="59"/>
      <c r="P53" s="61">
        <f t="shared" si="0"/>
        <v>0.13366260225343415</v>
      </c>
    </row>
    <row r="54" spans="1:16" x14ac:dyDescent="0.25">
      <c r="A54" s="55" t="s">
        <v>152</v>
      </c>
      <c r="B54" s="56" t="s">
        <v>153</v>
      </c>
      <c r="C54" s="57" t="s">
        <v>154</v>
      </c>
      <c r="D54" s="58">
        <f>Jan!J54</f>
        <v>0.25</v>
      </c>
      <c r="E54" s="59">
        <f>Feb!J54</f>
        <v>13</v>
      </c>
      <c r="F54" s="59">
        <f>Mar!J54</f>
        <v>24</v>
      </c>
      <c r="G54" s="59">
        <f>Apr!J54</f>
        <v>10</v>
      </c>
      <c r="H54" s="59">
        <f>May!J54</f>
        <v>0</v>
      </c>
      <c r="I54" s="59">
        <f>June!J54</f>
        <v>0.91666666666666663</v>
      </c>
      <c r="J54" s="59">
        <f>July!J54</f>
        <v>0.69696969696969702</v>
      </c>
      <c r="K54" s="59">
        <f>Aug!J54</f>
        <v>1.125</v>
      </c>
      <c r="L54" s="59">
        <f>Sept!J54</f>
        <v>2.8</v>
      </c>
      <c r="M54" s="59">
        <f>Oct!J54</f>
        <v>1.6</v>
      </c>
      <c r="N54" s="59">
        <f>Nov!J54</f>
        <v>1.2857142857142858</v>
      </c>
      <c r="O54" s="59"/>
      <c r="P54" s="61">
        <f t="shared" si="0"/>
        <v>5.0613046044864225</v>
      </c>
    </row>
    <row r="55" spans="1:16" x14ac:dyDescent="0.25">
      <c r="A55" s="55" t="s">
        <v>155</v>
      </c>
      <c r="B55" s="56" t="s">
        <v>156</v>
      </c>
      <c r="C55" s="57" t="s">
        <v>157</v>
      </c>
      <c r="D55" s="58">
        <f>Jan!J55</f>
        <v>1.3529411764705883</v>
      </c>
      <c r="E55" s="59">
        <f>Feb!J55</f>
        <v>1</v>
      </c>
      <c r="F55" s="59">
        <f>Mar!J55</f>
        <v>0.91666666666666663</v>
      </c>
      <c r="G55" s="59">
        <f>Apr!J55</f>
        <v>1</v>
      </c>
      <c r="H55" s="59">
        <f>May!J55</f>
        <v>0.83333333333333337</v>
      </c>
      <c r="I55" s="59">
        <f>June!J55</f>
        <v>1</v>
      </c>
      <c r="J55" s="59">
        <f>July!J55</f>
        <v>1</v>
      </c>
      <c r="K55" s="59">
        <f>Aug!J55</f>
        <v>1.1111111111111112</v>
      </c>
      <c r="L55" s="59">
        <f>Sept!J55</f>
        <v>0.875</v>
      </c>
      <c r="M55" s="59">
        <f>Oct!J55</f>
        <v>1</v>
      </c>
      <c r="N55" s="59">
        <f>Nov!J55</f>
        <v>0.8571428571428571</v>
      </c>
      <c r="O55" s="59"/>
      <c r="P55" s="61">
        <f t="shared" si="0"/>
        <v>0.99510864952041433</v>
      </c>
    </row>
    <row r="56" spans="1:16" x14ac:dyDescent="0.25">
      <c r="A56" s="55" t="s">
        <v>158</v>
      </c>
      <c r="B56" s="56" t="s">
        <v>156</v>
      </c>
      <c r="C56" s="57" t="s">
        <v>159</v>
      </c>
      <c r="D56" s="58">
        <f>Jan!J56</f>
        <v>1</v>
      </c>
      <c r="E56" s="59">
        <f>Feb!J56</f>
        <v>1.25</v>
      </c>
      <c r="F56" s="59">
        <f>Mar!J56</f>
        <v>0.72727272727272729</v>
      </c>
      <c r="G56" s="59">
        <f>Apr!J56</f>
        <v>0.8666666666666667</v>
      </c>
      <c r="H56" s="59">
        <f>May!J56</f>
        <v>0.88888888888888884</v>
      </c>
      <c r="I56" s="59">
        <f>June!J56</f>
        <v>1.2</v>
      </c>
      <c r="J56" s="59">
        <f>July!J56</f>
        <v>0.95</v>
      </c>
      <c r="K56" s="59">
        <f>Aug!J56</f>
        <v>1</v>
      </c>
      <c r="L56" s="59">
        <f>Sept!J56</f>
        <v>1</v>
      </c>
      <c r="M56" s="59">
        <f>Oct!J56</f>
        <v>0.91666666666666663</v>
      </c>
      <c r="N56" s="59">
        <f>Nov!J56</f>
        <v>0.94444444444444442</v>
      </c>
      <c r="O56" s="59"/>
      <c r="P56" s="61">
        <f t="shared" si="0"/>
        <v>0.97672176308539949</v>
      </c>
    </row>
    <row r="57" spans="1:16" x14ac:dyDescent="0.25">
      <c r="A57" s="55" t="s">
        <v>160</v>
      </c>
      <c r="B57" s="56" t="s">
        <v>161</v>
      </c>
      <c r="C57" s="57" t="s">
        <v>162</v>
      </c>
      <c r="D57" s="58">
        <f>Jan!J57</f>
        <v>0</v>
      </c>
      <c r="E57" s="59">
        <f>Feb!J57</f>
        <v>1</v>
      </c>
      <c r="F57" s="59">
        <f>Mar!J57</f>
        <v>0</v>
      </c>
      <c r="G57" s="59">
        <f>Apr!J57</f>
        <v>0</v>
      </c>
      <c r="H57" s="59">
        <f>May!J57</f>
        <v>0.875</v>
      </c>
      <c r="I57" s="59">
        <f>June!J57</f>
        <v>0.86363636363636365</v>
      </c>
      <c r="J57" s="59">
        <f>July!J57</f>
        <v>0.92592592592592593</v>
      </c>
      <c r="K57" s="59">
        <f>Aug!J57</f>
        <v>0.8</v>
      </c>
      <c r="L57" s="59">
        <f>Sept!J57</f>
        <v>0.88888888888888884</v>
      </c>
      <c r="M57" s="59">
        <f>Oct!J57</f>
        <v>0.95238095238095233</v>
      </c>
      <c r="N57" s="59">
        <f>Nov!J57</f>
        <v>0.77777777777777779</v>
      </c>
      <c r="O57" s="59"/>
      <c r="P57" s="61">
        <f t="shared" si="0"/>
        <v>0.64396453714635538</v>
      </c>
    </row>
    <row r="58" spans="1:16" x14ac:dyDescent="0.25">
      <c r="A58" s="55" t="s">
        <v>163</v>
      </c>
      <c r="B58" s="56" t="s">
        <v>164</v>
      </c>
      <c r="C58" s="57" t="s">
        <v>165</v>
      </c>
      <c r="D58" s="58">
        <f>Jan!J58</f>
        <v>0</v>
      </c>
      <c r="E58" s="59">
        <f>Feb!J58</f>
        <v>0.7441860465116279</v>
      </c>
      <c r="F58" s="59">
        <f>Mar!J58</f>
        <v>0.66</v>
      </c>
      <c r="G58" s="59">
        <f>Apr!J58</f>
        <v>1.0588235294117647</v>
      </c>
      <c r="H58" s="59">
        <f>May!J58</f>
        <v>1.4444444444444444</v>
      </c>
      <c r="I58" s="59">
        <f>June!J58</f>
        <v>4.2857142857142856</v>
      </c>
      <c r="J58" s="59">
        <f>July!J58</f>
        <v>2.8</v>
      </c>
      <c r="K58" s="59">
        <f>Aug!J58</f>
        <v>3.6470588235294117</v>
      </c>
      <c r="L58" s="59">
        <f>Sept!J58</f>
        <v>0</v>
      </c>
      <c r="M58" s="59">
        <f>Oct!J58</f>
        <v>0</v>
      </c>
      <c r="N58" s="59">
        <f>Nov!J58</f>
        <v>26</v>
      </c>
      <c r="O58" s="59"/>
      <c r="P58" s="61">
        <f t="shared" si="0"/>
        <v>3.6945661026919576</v>
      </c>
    </row>
    <row r="59" spans="1:16" x14ac:dyDescent="0.25">
      <c r="A59" s="55" t="s">
        <v>166</v>
      </c>
      <c r="B59" s="56" t="s">
        <v>167</v>
      </c>
      <c r="C59" s="57" t="s">
        <v>168</v>
      </c>
      <c r="D59" s="58">
        <f>Jan!J59</f>
        <v>1</v>
      </c>
      <c r="E59" s="59">
        <f>Feb!J59</f>
        <v>0</v>
      </c>
      <c r="F59" s="59">
        <f>Mar!J59</f>
        <v>0</v>
      </c>
      <c r="G59" s="59">
        <f>Apr!J59</f>
        <v>0.18518518518518517</v>
      </c>
      <c r="H59" s="59">
        <f>May!J59</f>
        <v>0</v>
      </c>
      <c r="I59" s="59">
        <f>June!J59</f>
        <v>0.984375</v>
      </c>
      <c r="J59" s="59">
        <f>July!J59</f>
        <v>0.93442622950819676</v>
      </c>
      <c r="K59" s="59">
        <f>Aug!J59</f>
        <v>0.98412698412698407</v>
      </c>
      <c r="L59" s="59">
        <f>Sept!J59</f>
        <v>1.037037037037037</v>
      </c>
      <c r="M59" s="59">
        <f>Oct!J59</f>
        <v>0.9375</v>
      </c>
      <c r="N59" s="59">
        <f>Nov!J59</f>
        <v>1.1153846153846154</v>
      </c>
      <c r="O59" s="59"/>
      <c r="P59" s="61">
        <f t="shared" si="0"/>
        <v>0.65254864102200161</v>
      </c>
    </row>
    <row r="60" spans="1:16" x14ac:dyDescent="0.25">
      <c r="A60" s="55" t="s">
        <v>169</v>
      </c>
      <c r="B60" s="56" t="s">
        <v>170</v>
      </c>
      <c r="C60" s="57" t="s">
        <v>171</v>
      </c>
      <c r="D60" s="58">
        <f>Jan!J60</f>
        <v>0</v>
      </c>
      <c r="E60" s="59">
        <f>Feb!J60</f>
        <v>0</v>
      </c>
      <c r="F60" s="59">
        <f>Mar!J60</f>
        <v>0</v>
      </c>
      <c r="G60" s="59">
        <f>Apr!J60</f>
        <v>0</v>
      </c>
      <c r="H60" s="59">
        <f>May!J60</f>
        <v>0</v>
      </c>
      <c r="I60" s="59">
        <f>June!J60</f>
        <v>1.1000000000000001</v>
      </c>
      <c r="J60" s="59">
        <f>July!J60</f>
        <v>1.1111111111111112</v>
      </c>
      <c r="K60" s="59">
        <f>Aug!J60</f>
        <v>0.8571428571428571</v>
      </c>
      <c r="L60" s="59">
        <f>Sept!J60</f>
        <v>0</v>
      </c>
      <c r="M60" s="59">
        <f>Oct!J60</f>
        <v>0</v>
      </c>
      <c r="N60" s="59">
        <f>Nov!J60</f>
        <v>0</v>
      </c>
      <c r="O60" s="59"/>
      <c r="P60" s="61">
        <f t="shared" si="0"/>
        <v>0.27893217893217898</v>
      </c>
    </row>
    <row r="61" spans="1:16" x14ac:dyDescent="0.25">
      <c r="A61" s="55" t="s">
        <v>172</v>
      </c>
      <c r="B61" s="56" t="s">
        <v>173</v>
      </c>
      <c r="C61" s="57" t="s">
        <v>173</v>
      </c>
      <c r="D61" s="58">
        <f>Jan!J61</f>
        <v>1.411764705882353</v>
      </c>
      <c r="E61" s="59">
        <f>Feb!J61</f>
        <v>1.6666666666666667</v>
      </c>
      <c r="F61" s="59">
        <f>Mar!J61</f>
        <v>2.2000000000000002</v>
      </c>
      <c r="G61" s="59">
        <f>Apr!J61</f>
        <v>3.6666666666666665</v>
      </c>
      <c r="H61" s="59">
        <f>May!J61</f>
        <v>2</v>
      </c>
      <c r="I61" s="59">
        <f>June!J61</f>
        <v>1.6428571428571428</v>
      </c>
      <c r="J61" s="59">
        <f>July!J61</f>
        <v>1.0579710144927537</v>
      </c>
      <c r="K61" s="59">
        <f>Aug!J61</f>
        <v>0.72826086956521741</v>
      </c>
      <c r="L61" s="59">
        <f>Sept!J61</f>
        <v>0.79268292682926833</v>
      </c>
      <c r="M61" s="59">
        <f>Oct!J61</f>
        <v>0.73863636363636365</v>
      </c>
      <c r="N61" s="59">
        <f>Nov!J61</f>
        <v>0.74698795180722888</v>
      </c>
      <c r="O61" s="59"/>
      <c r="P61" s="61">
        <f t="shared" si="0"/>
        <v>1.5138631189457874</v>
      </c>
    </row>
    <row r="62" spans="1:16" x14ac:dyDescent="0.25">
      <c r="A62" s="55" t="s">
        <v>174</v>
      </c>
      <c r="B62" s="56" t="s">
        <v>175</v>
      </c>
      <c r="C62" s="57" t="s">
        <v>176</v>
      </c>
      <c r="D62" s="58">
        <f>Jan!J62</f>
        <v>0</v>
      </c>
      <c r="E62" s="59">
        <f>Feb!J62</f>
        <v>0</v>
      </c>
      <c r="F62" s="59">
        <f>Mar!J62</f>
        <v>0</v>
      </c>
      <c r="G62" s="59">
        <f>Apr!J62</f>
        <v>0</v>
      </c>
      <c r="H62" s="59">
        <f>May!J62</f>
        <v>3</v>
      </c>
      <c r="I62" s="59">
        <f>June!J62</f>
        <v>0.33333333333333331</v>
      </c>
      <c r="J62" s="59">
        <f>July!J62</f>
        <v>3.5</v>
      </c>
      <c r="K62" s="59">
        <f>Aug!J62</f>
        <v>0.79166666666666663</v>
      </c>
      <c r="L62" s="59">
        <f>Sept!J62</f>
        <v>0</v>
      </c>
      <c r="M62" s="59">
        <f>Oct!J62</f>
        <v>0</v>
      </c>
      <c r="N62" s="59">
        <f>Nov!J62</f>
        <v>0</v>
      </c>
      <c r="O62" s="59"/>
      <c r="P62" s="61">
        <f t="shared" si="0"/>
        <v>0.69318181818181823</v>
      </c>
    </row>
    <row r="63" spans="1:16" x14ac:dyDescent="0.25">
      <c r="A63" s="55" t="s">
        <v>177</v>
      </c>
      <c r="B63" s="56" t="s">
        <v>178</v>
      </c>
      <c r="C63" s="57" t="s">
        <v>179</v>
      </c>
      <c r="D63" s="58">
        <f>Jan!J63</f>
        <v>1.0357142857142858</v>
      </c>
      <c r="E63" s="59">
        <f>Feb!J63</f>
        <v>1.0555555555555556</v>
      </c>
      <c r="F63" s="59">
        <f>Mar!J63</f>
        <v>0</v>
      </c>
      <c r="G63" s="59">
        <f>Apr!J63</f>
        <v>0</v>
      </c>
      <c r="H63" s="59">
        <f>May!J63</f>
        <v>0</v>
      </c>
      <c r="I63" s="59">
        <f>June!J63</f>
        <v>2</v>
      </c>
      <c r="J63" s="59">
        <f>July!J63</f>
        <v>1</v>
      </c>
      <c r="K63" s="59">
        <f>Aug!J63</f>
        <v>1.1153846153846154</v>
      </c>
      <c r="L63" s="59">
        <f>Sept!J63</f>
        <v>1</v>
      </c>
      <c r="M63" s="59">
        <f>Oct!J63</f>
        <v>0.88235294117647056</v>
      </c>
      <c r="N63" s="59">
        <f>Nov!J63</f>
        <v>1</v>
      </c>
      <c r="O63" s="59"/>
      <c r="P63" s="61">
        <f t="shared" si="0"/>
        <v>0.82627339980281167</v>
      </c>
    </row>
    <row r="64" spans="1:16" x14ac:dyDescent="0.25">
      <c r="A64" s="55" t="s">
        <v>183</v>
      </c>
      <c r="B64" s="56" t="s">
        <v>181</v>
      </c>
      <c r="C64" s="20" t="s">
        <v>184</v>
      </c>
      <c r="D64" s="58">
        <f>Jan!J64</f>
        <v>0</v>
      </c>
      <c r="E64" s="59">
        <f>Feb!J64</f>
        <v>0.96116504854368934</v>
      </c>
      <c r="F64" s="59">
        <f>Mar!J64</f>
        <v>0.9555555555555556</v>
      </c>
      <c r="G64" s="59">
        <f>Apr!J64</f>
        <v>0.96938775510204078</v>
      </c>
      <c r="H64" s="59">
        <f>May!J64</f>
        <v>0.94285714285714284</v>
      </c>
      <c r="I64" s="59">
        <f>June!J64</f>
        <v>0.97297297297297303</v>
      </c>
      <c r="J64" s="59">
        <f>July!J64</f>
        <v>0.91851851851851851</v>
      </c>
      <c r="K64" s="59">
        <f>Aug!J64</f>
        <v>0.9285714285714286</v>
      </c>
      <c r="L64" s="59">
        <f>Sept!J64</f>
        <v>0.97727272727272729</v>
      </c>
      <c r="M64" s="59">
        <f>Oct!J64</f>
        <v>1</v>
      </c>
      <c r="N64" s="59">
        <f>Nov!J64</f>
        <v>0.9662921348314607</v>
      </c>
      <c r="O64" s="59"/>
      <c r="P64" s="61">
        <f t="shared" si="0"/>
        <v>0.87205393492959438</v>
      </c>
    </row>
    <row r="65" spans="1:16" x14ac:dyDescent="0.25">
      <c r="A65" s="63" t="s">
        <v>185</v>
      </c>
      <c r="B65" s="56" t="s">
        <v>181</v>
      </c>
      <c r="C65" s="57" t="s">
        <v>186</v>
      </c>
      <c r="D65" s="58">
        <f>Jan!J65</f>
        <v>0.65217391304347827</v>
      </c>
      <c r="E65" s="59">
        <f>Feb!J65</f>
        <v>0.61538461538461542</v>
      </c>
      <c r="F65" s="59">
        <f>Mar!J65</f>
        <v>0.39455782312925169</v>
      </c>
      <c r="G65" s="59">
        <f>Apr!J65</f>
        <v>0.62809917355371903</v>
      </c>
      <c r="H65" s="59">
        <f>May!J65</f>
        <v>0.81451612903225812</v>
      </c>
      <c r="I65" s="59">
        <f>June!J65</f>
        <v>0.86324786324786329</v>
      </c>
      <c r="J65" s="59">
        <f>July!J65</f>
        <v>0.82758620689655171</v>
      </c>
      <c r="K65" s="59">
        <f>Aug!J65</f>
        <v>0.79452054794520544</v>
      </c>
      <c r="L65" s="59">
        <f>Sept!J65</f>
        <v>0.87313432835820892</v>
      </c>
      <c r="M65" s="59">
        <f>Oct!J65</f>
        <v>0.51401869158878499</v>
      </c>
      <c r="N65" s="59">
        <f>Nov!J65</f>
        <v>0.6717557251908397</v>
      </c>
      <c r="O65" s="59"/>
      <c r="P65" s="61">
        <f t="shared" si="0"/>
        <v>0.69536318339734327</v>
      </c>
    </row>
    <row r="66" spans="1:16" x14ac:dyDescent="0.25">
      <c r="A66" s="55" t="s">
        <v>189</v>
      </c>
      <c r="B66" s="56" t="s">
        <v>181</v>
      </c>
      <c r="C66" s="57" t="s">
        <v>297</v>
      </c>
      <c r="D66" s="58">
        <f>Jan!J66</f>
        <v>1.4883720930232558</v>
      </c>
      <c r="E66" s="59">
        <f>Feb!J66</f>
        <v>0.90322580645161288</v>
      </c>
      <c r="F66" s="59">
        <f>Mar!J66</f>
        <v>0.84507042253521125</v>
      </c>
      <c r="G66" s="59">
        <f>Apr!J66</f>
        <v>0.828125</v>
      </c>
      <c r="H66" s="59">
        <f>May!J66</f>
        <v>0.91836734693877553</v>
      </c>
      <c r="I66" s="59">
        <f>June!J66</f>
        <v>0.93220338983050843</v>
      </c>
      <c r="J66" s="59">
        <f>July!J66</f>
        <v>0.90384615384615385</v>
      </c>
      <c r="K66" s="59">
        <f>Aug!J66</f>
        <v>0.91836734693877553</v>
      </c>
      <c r="L66" s="59">
        <f>Sept!J66</f>
        <v>0.77952755905511806</v>
      </c>
      <c r="M66" s="59">
        <f>Oct!J66</f>
        <v>0.85981308411214952</v>
      </c>
      <c r="N66" s="59">
        <f>Nov!J66</f>
        <v>0.89411764705882357</v>
      </c>
      <c r="O66" s="59"/>
      <c r="P66" s="61">
        <f t="shared" si="0"/>
        <v>0.93373053179912591</v>
      </c>
    </row>
    <row r="67" spans="1:16" x14ac:dyDescent="0.25">
      <c r="A67" s="55" t="s">
        <v>191</v>
      </c>
      <c r="B67" s="56" t="s">
        <v>181</v>
      </c>
      <c r="C67" s="57" t="s">
        <v>192</v>
      </c>
      <c r="D67" s="58">
        <f>Jan!J67</f>
        <v>0.76923076923076927</v>
      </c>
      <c r="E67" s="59">
        <f>Feb!J67</f>
        <v>0.86764705882352944</v>
      </c>
      <c r="F67" s="59">
        <f>Mar!J67</f>
        <v>0.89411764705882357</v>
      </c>
      <c r="G67" s="59">
        <f>Apr!J67</f>
        <v>0.7640449438202247</v>
      </c>
      <c r="H67" s="59">
        <f>May!J67</f>
        <v>0.74468085106382975</v>
      </c>
      <c r="I67" s="59">
        <f>June!J67</f>
        <v>0.82926829268292679</v>
      </c>
      <c r="J67" s="59">
        <f>July!J67</f>
        <v>0.64893617021276595</v>
      </c>
      <c r="K67" s="59">
        <f>Aug!J67</f>
        <v>0.8571428571428571</v>
      </c>
      <c r="L67" s="59">
        <f>Sept!J67</f>
        <v>0.83333333333333337</v>
      </c>
      <c r="M67" s="59">
        <f>Oct!J67</f>
        <v>0.78947368421052633</v>
      </c>
      <c r="N67" s="59">
        <f>Nov!J67</f>
        <v>0.84347826086956523</v>
      </c>
      <c r="O67" s="59"/>
      <c r="P67" s="61">
        <f t="shared" si="0"/>
        <v>0.8037594425862864</v>
      </c>
    </row>
    <row r="68" spans="1:16" x14ac:dyDescent="0.25">
      <c r="A68" s="55" t="s">
        <v>491</v>
      </c>
      <c r="B68" s="56" t="s">
        <v>181</v>
      </c>
      <c r="C68" s="57" t="s">
        <v>492</v>
      </c>
      <c r="D68" s="58">
        <f>Jan!J68</f>
        <v>0.41534988713318283</v>
      </c>
      <c r="E68" s="59">
        <f>Feb!J68</f>
        <v>0.89402173913043481</v>
      </c>
      <c r="F68" s="59">
        <f>Mar!J68</f>
        <v>0.93796526054590568</v>
      </c>
      <c r="G68" s="59">
        <f>Apr!J68</f>
        <v>0.92705167173252279</v>
      </c>
      <c r="H68" s="59">
        <f>May!J68</f>
        <v>0.8938547486033519</v>
      </c>
      <c r="I68" s="59">
        <f>June!J68</f>
        <v>0.77483443708609268</v>
      </c>
      <c r="J68" s="59">
        <f>July!J68</f>
        <v>0.7183908045977011</v>
      </c>
      <c r="K68" s="59">
        <f>Aug!J68</f>
        <v>0.64919354838709675</v>
      </c>
      <c r="L68" s="59">
        <f>Sept!J68</f>
        <v>0.97340425531914898</v>
      </c>
      <c r="M68" s="59">
        <f>Oct!J68</f>
        <v>0.78894472361809043</v>
      </c>
      <c r="N68" s="59">
        <f>Nov!J68</f>
        <v>0.98989898989898994</v>
      </c>
      <c r="O68" s="59"/>
      <c r="P68" s="61">
        <f t="shared" si="0"/>
        <v>0.81481000600477449</v>
      </c>
    </row>
    <row r="69" spans="1:16" x14ac:dyDescent="0.25">
      <c r="A69" s="63" t="s">
        <v>193</v>
      </c>
      <c r="B69" s="56" t="s">
        <v>181</v>
      </c>
      <c r="C69" s="57" t="s">
        <v>194</v>
      </c>
      <c r="D69" s="58">
        <f>Jan!J69</f>
        <v>2.7037037037037037</v>
      </c>
      <c r="E69" s="59">
        <f>Feb!J69</f>
        <v>0.80769230769230771</v>
      </c>
      <c r="F69" s="59">
        <f>Mar!J69</f>
        <v>0.9821428571428571</v>
      </c>
      <c r="G69" s="59">
        <f>Apr!J69</f>
        <v>1.03125</v>
      </c>
      <c r="H69" s="59">
        <f>May!J69</f>
        <v>0.93333333333333335</v>
      </c>
      <c r="I69" s="59">
        <f>June!J69</f>
        <v>0.96491228070175439</v>
      </c>
      <c r="J69" s="59">
        <f>July!J69</f>
        <v>1</v>
      </c>
      <c r="K69" s="59">
        <f>Aug!J69</f>
        <v>0.97560975609756095</v>
      </c>
      <c r="L69" s="59">
        <f>Sept!J69</f>
        <v>0.33846153846153848</v>
      </c>
      <c r="M69" s="59">
        <f>Oct!J69</f>
        <v>0.92244897959183669</v>
      </c>
      <c r="N69" s="59">
        <f>Nov!J69</f>
        <v>0.92660550458715596</v>
      </c>
      <c r="O69" s="59"/>
      <c r="P69" s="61">
        <f t="shared" ref="P69:P115" si="1">SUM(D69:O69)/11</f>
        <v>1.0532872964829136</v>
      </c>
    </row>
    <row r="70" spans="1:16" x14ac:dyDescent="0.25">
      <c r="A70" s="63" t="s">
        <v>486</v>
      </c>
      <c r="B70" s="56" t="s">
        <v>181</v>
      </c>
      <c r="C70" s="57" t="s">
        <v>188</v>
      </c>
      <c r="D70" s="58">
        <f>Jan!J70</f>
        <v>0.875</v>
      </c>
      <c r="E70" s="59">
        <f>Feb!J70</f>
        <v>0.85555555555555551</v>
      </c>
      <c r="F70" s="59">
        <f>Mar!J70</f>
        <v>0.86497890295358648</v>
      </c>
      <c r="G70" s="59">
        <f>Apr!J70</f>
        <v>0.90909090909090906</v>
      </c>
      <c r="H70" s="59">
        <f>May!J70</f>
        <v>0.95833333333333337</v>
      </c>
      <c r="I70" s="59">
        <f>June!J70</f>
        <v>1.2454545454545454</v>
      </c>
      <c r="J70" s="59">
        <f>July!J70</f>
        <v>0.86956521739130432</v>
      </c>
      <c r="K70" s="59">
        <f>Aug!J70</f>
        <v>0.76923076923076927</v>
      </c>
      <c r="L70" s="59">
        <f>Sept!J70</f>
        <v>0.967741935483871</v>
      </c>
      <c r="M70" s="59">
        <f>Oct!J70</f>
        <v>0.95360824742268047</v>
      </c>
      <c r="N70" s="59">
        <f>Nov!J70</f>
        <v>0.93506493506493504</v>
      </c>
      <c r="O70" s="59"/>
      <c r="P70" s="61">
        <f t="shared" si="1"/>
        <v>0.92760221372558993</v>
      </c>
    </row>
    <row r="71" spans="1:16" x14ac:dyDescent="0.25">
      <c r="A71" s="55" t="s">
        <v>195</v>
      </c>
      <c r="B71" s="56" t="s">
        <v>181</v>
      </c>
      <c r="C71" s="57" t="s">
        <v>196</v>
      </c>
      <c r="D71" s="58">
        <f>Jan!J71</f>
        <v>0.82089552238805974</v>
      </c>
      <c r="E71" s="59">
        <f>Feb!J71</f>
        <v>0.96610169491525422</v>
      </c>
      <c r="F71" s="59">
        <f>Mar!J71</f>
        <v>1.0307692307692307</v>
      </c>
      <c r="G71" s="59">
        <f>Apr!J71</f>
        <v>0.91489361702127658</v>
      </c>
      <c r="H71" s="59">
        <f>May!J71</f>
        <v>1</v>
      </c>
      <c r="I71" s="59">
        <f>June!J71</f>
        <v>0.9821428571428571</v>
      </c>
      <c r="J71" s="59">
        <f>July!J71</f>
        <v>1.0181818181818181</v>
      </c>
      <c r="K71" s="59">
        <f>Aug!J71</f>
        <v>1.0740740740740742</v>
      </c>
      <c r="L71" s="59">
        <f>Sept!J71</f>
        <v>1.0727272727272728</v>
      </c>
      <c r="M71" s="59">
        <f>Oct!J71</f>
        <v>1</v>
      </c>
      <c r="N71" s="59">
        <f>Nov!J71</f>
        <v>1</v>
      </c>
      <c r="O71" s="59"/>
      <c r="P71" s="61">
        <f t="shared" si="1"/>
        <v>0.98907146247453115</v>
      </c>
    </row>
    <row r="72" spans="1:16" x14ac:dyDescent="0.25">
      <c r="A72" s="55" t="s">
        <v>197</v>
      </c>
      <c r="B72" s="56" t="s">
        <v>181</v>
      </c>
      <c r="C72" s="57" t="s">
        <v>198</v>
      </c>
      <c r="D72" s="58">
        <f>Jan!J72</f>
        <v>0.74152542372881358</v>
      </c>
      <c r="E72" s="59">
        <f>Feb!J72</f>
        <v>0.76249999999999996</v>
      </c>
      <c r="F72" s="59">
        <f>Mar!J72</f>
        <v>0.72832369942196529</v>
      </c>
      <c r="G72" s="59">
        <f>Apr!J72</f>
        <v>0.79838709677419351</v>
      </c>
      <c r="H72" s="59">
        <f>May!J72</f>
        <v>0.83443708609271527</v>
      </c>
      <c r="I72" s="59">
        <f>June!J72</f>
        <v>0.69585253456221197</v>
      </c>
      <c r="J72" s="59">
        <f>July!J72</f>
        <v>0.69565217391304346</v>
      </c>
      <c r="K72" s="59">
        <f>Aug!J72</f>
        <v>0.70351758793969854</v>
      </c>
      <c r="L72" s="59">
        <f>Sept!J72</f>
        <v>0.7567567567567568</v>
      </c>
      <c r="M72" s="59">
        <f>Oct!J72</f>
        <v>0.6811594202898551</v>
      </c>
      <c r="N72" s="59">
        <f>Nov!J72</f>
        <v>0.7639751552795031</v>
      </c>
      <c r="O72" s="59"/>
      <c r="P72" s="61">
        <f t="shared" si="1"/>
        <v>0.74200790315988696</v>
      </c>
    </row>
    <row r="73" spans="1:16" x14ac:dyDescent="0.25">
      <c r="A73" s="55" t="s">
        <v>199</v>
      </c>
      <c r="B73" s="56" t="s">
        <v>181</v>
      </c>
      <c r="C73" s="57" t="s">
        <v>200</v>
      </c>
      <c r="D73" s="58">
        <f>Jan!J73</f>
        <v>0.94063926940639264</v>
      </c>
      <c r="E73" s="59">
        <f>Feb!J73</f>
        <v>1.1966666666666668</v>
      </c>
      <c r="F73" s="59">
        <f>Mar!J73</f>
        <v>0.9615912208504801</v>
      </c>
      <c r="G73" s="59">
        <f>Apr!J73</f>
        <v>1.1361426256077796</v>
      </c>
      <c r="H73" s="59">
        <f>May!J73</f>
        <v>0.86209744013212219</v>
      </c>
      <c r="I73" s="59">
        <f>June!J73</f>
        <v>0.86297376093294464</v>
      </c>
      <c r="J73" s="59">
        <f>July!J73</f>
        <v>0.60680127523910732</v>
      </c>
      <c r="K73" s="59">
        <f>Aug!J73</f>
        <v>0.76234309623430963</v>
      </c>
      <c r="L73" s="59">
        <f>Sept!J73</f>
        <v>0.87541806020066892</v>
      </c>
      <c r="M73" s="59">
        <f>Oct!J73</f>
        <v>0.93175355450236963</v>
      </c>
      <c r="N73" s="59">
        <f>Nov!J73</f>
        <v>0.90957446808510634</v>
      </c>
      <c r="O73" s="59"/>
      <c r="P73" s="61">
        <f t="shared" si="1"/>
        <v>0.91327285798708613</v>
      </c>
    </row>
    <row r="74" spans="1:16" x14ac:dyDescent="0.25">
      <c r="A74" s="55" t="s">
        <v>201</v>
      </c>
      <c r="B74" s="56" t="s">
        <v>181</v>
      </c>
      <c r="C74" s="57" t="s">
        <v>202</v>
      </c>
      <c r="D74" s="58">
        <f>Jan!J74</f>
        <v>0.95483870967741935</v>
      </c>
      <c r="E74" s="59">
        <f>Feb!J74</f>
        <v>1.017094017094017</v>
      </c>
      <c r="F74" s="59">
        <f>Mar!J74</f>
        <v>0.97413793103448276</v>
      </c>
      <c r="G74" s="59">
        <f>Apr!J74</f>
        <v>0.87786259541984735</v>
      </c>
      <c r="H74" s="59">
        <f>May!J74</f>
        <v>0.83333333333333337</v>
      </c>
      <c r="I74" s="59">
        <f>June!J74</f>
        <v>0.90666666666666662</v>
      </c>
      <c r="J74" s="59">
        <f>July!J74</f>
        <v>0.45962732919254656</v>
      </c>
      <c r="K74" s="59">
        <f>Aug!J74</f>
        <v>0.83888888888888891</v>
      </c>
      <c r="L74" s="59">
        <f>Sept!J74</f>
        <v>0.8571428571428571</v>
      </c>
      <c r="M74" s="59">
        <f>Oct!J74</f>
        <v>0.73619631901840488</v>
      </c>
      <c r="N74" s="59">
        <f>Nov!J74</f>
        <v>0.77439024390243905</v>
      </c>
      <c r="O74" s="59"/>
      <c r="P74" s="61">
        <f t="shared" si="1"/>
        <v>0.83910717194280915</v>
      </c>
    </row>
    <row r="75" spans="1:16" x14ac:dyDescent="0.25">
      <c r="A75" s="63" t="s">
        <v>203</v>
      </c>
      <c r="B75" s="56" t="s">
        <v>181</v>
      </c>
      <c r="C75" s="57" t="s">
        <v>204</v>
      </c>
      <c r="D75" s="58">
        <f>Jan!J75</f>
        <v>0.29467680608365021</v>
      </c>
      <c r="E75" s="59">
        <f>Feb!J75</f>
        <v>0.32688172043010755</v>
      </c>
      <c r="F75" s="59">
        <f>Mar!J75</f>
        <v>0.61359570661896246</v>
      </c>
      <c r="G75" s="59">
        <f>Apr!J75</f>
        <v>0.31041257367387032</v>
      </c>
      <c r="H75" s="59">
        <f>May!J75</f>
        <v>0.13785557986870897</v>
      </c>
      <c r="I75" s="59">
        <f>June!J75</f>
        <v>0.15057915057915058</v>
      </c>
      <c r="J75" s="59">
        <f>July!J75</f>
        <v>0.13182674199623351</v>
      </c>
      <c r="K75" s="59">
        <f>Aug!J75</f>
        <v>0.10576923076923077</v>
      </c>
      <c r="L75" s="59">
        <f>Sept!J75</f>
        <v>0.12626262626262627</v>
      </c>
      <c r="M75" s="59">
        <f>Oct!J75</f>
        <v>7.7235772357723581E-2</v>
      </c>
      <c r="N75" s="59">
        <f>Nov!J75</f>
        <v>3.2871972318339097E-2</v>
      </c>
      <c r="O75" s="59"/>
      <c r="P75" s="61">
        <f t="shared" si="1"/>
        <v>0.20981526190532759</v>
      </c>
    </row>
    <row r="76" spans="1:16" x14ac:dyDescent="0.25">
      <c r="A76" s="55" t="s">
        <v>205</v>
      </c>
      <c r="B76" s="56" t="s">
        <v>181</v>
      </c>
      <c r="C76" s="57" t="s">
        <v>206</v>
      </c>
      <c r="D76" s="58">
        <f>Jan!J76</f>
        <v>0.25</v>
      </c>
      <c r="E76" s="59">
        <f>Feb!J76</f>
        <v>0.63186813186813184</v>
      </c>
      <c r="F76" s="59">
        <f>Mar!J76</f>
        <v>0.59202453987730064</v>
      </c>
      <c r="G76" s="59">
        <f>Apr!J76</f>
        <v>1.0492957746478873</v>
      </c>
      <c r="H76" s="59">
        <f>May!J76</f>
        <v>0.74349442379182151</v>
      </c>
      <c r="I76" s="59">
        <f>June!J76</f>
        <v>0.33774834437086093</v>
      </c>
      <c r="J76" s="59">
        <f>July!J76</f>
        <v>0.51111111111111107</v>
      </c>
      <c r="K76" s="59">
        <f>Aug!J76</f>
        <v>0.30293159609120524</v>
      </c>
      <c r="L76" s="59">
        <f>Sept!J76</f>
        <v>0.57961783439490444</v>
      </c>
      <c r="M76" s="59">
        <f>Oct!J76</f>
        <v>0.43434343434343436</v>
      </c>
      <c r="N76" s="59">
        <f>Nov!J76</f>
        <v>0.49861495844875348</v>
      </c>
      <c r="O76" s="59"/>
      <c r="P76" s="61">
        <f t="shared" si="1"/>
        <v>0.53918637717685547</v>
      </c>
    </row>
    <row r="77" spans="1:16" x14ac:dyDescent="0.25">
      <c r="A77" s="55" t="s">
        <v>498</v>
      </c>
      <c r="B77" s="56" t="s">
        <v>181</v>
      </c>
      <c r="C77" s="57" t="s">
        <v>499</v>
      </c>
      <c r="D77" s="58">
        <f>Jan!J77</f>
        <v>0.78756476683937826</v>
      </c>
      <c r="E77" s="59">
        <f>Feb!J77</f>
        <v>0.86175115207373276</v>
      </c>
      <c r="F77" s="59">
        <f>Mar!J77</f>
        <v>0.97222222222222221</v>
      </c>
      <c r="G77" s="59">
        <f>Apr!J77</f>
        <v>0.89558232931726911</v>
      </c>
      <c r="H77" s="59">
        <f>May!J77</f>
        <v>0.65044247787610621</v>
      </c>
      <c r="I77" s="59">
        <f>June!J77</f>
        <v>0.34259259259259262</v>
      </c>
      <c r="J77" s="59">
        <f>July!J77</f>
        <v>0.35078534031413611</v>
      </c>
      <c r="K77" s="59">
        <f>Aug!J77</f>
        <v>0.39593908629441626</v>
      </c>
      <c r="L77" s="59">
        <f>Sept!J77</f>
        <v>0.56578947368421051</v>
      </c>
      <c r="M77" s="59">
        <f>Oct!J77</f>
        <v>0.3352941176470588</v>
      </c>
      <c r="N77" s="59">
        <f>Nov!J77</f>
        <v>0.22285714285714286</v>
      </c>
      <c r="O77" s="59"/>
      <c r="P77" s="61">
        <f t="shared" si="1"/>
        <v>0.58007460924711507</v>
      </c>
    </row>
    <row r="78" spans="1:16" x14ac:dyDescent="0.25">
      <c r="A78" s="63" t="s">
        <v>207</v>
      </c>
      <c r="B78" s="56" t="s">
        <v>181</v>
      </c>
      <c r="C78" s="57" t="s">
        <v>208</v>
      </c>
      <c r="D78" s="58">
        <f>Jan!J78</f>
        <v>0.995</v>
      </c>
      <c r="E78" s="59">
        <f>Feb!J78</f>
        <v>1.0333333333333334</v>
      </c>
      <c r="F78" s="59">
        <f>Mar!J78</f>
        <v>0.94240837696335078</v>
      </c>
      <c r="G78" s="59">
        <f>Apr!J78</f>
        <v>0.96969696969696972</v>
      </c>
      <c r="H78" s="59">
        <f>May!J78</f>
        <v>1</v>
      </c>
      <c r="I78" s="59">
        <f>June!J78</f>
        <v>1</v>
      </c>
      <c r="J78" s="59">
        <f>July!J78</f>
        <v>1.0298507462686568</v>
      </c>
      <c r="K78" s="59">
        <f>Aug!J78</f>
        <v>1.02</v>
      </c>
      <c r="L78" s="59">
        <f>Sept!J78</f>
        <v>1.1086956521739131</v>
      </c>
      <c r="M78" s="59">
        <f>Oct!J78</f>
        <v>1.0517241379310345</v>
      </c>
      <c r="N78" s="59">
        <f>Nov!J78</f>
        <v>1.196078431372549</v>
      </c>
      <c r="O78" s="59"/>
      <c r="P78" s="61">
        <f t="shared" si="1"/>
        <v>1.0315261497945276</v>
      </c>
    </row>
    <row r="79" spans="1:16" x14ac:dyDescent="0.25">
      <c r="A79" s="63" t="s">
        <v>209</v>
      </c>
      <c r="B79" s="56" t="s">
        <v>210</v>
      </c>
      <c r="C79" s="57" t="s">
        <v>210</v>
      </c>
      <c r="D79" s="58">
        <f>Jan!J79</f>
        <v>4.2727272727272725</v>
      </c>
      <c r="E79" s="59">
        <f>Feb!J79</f>
        <v>0</v>
      </c>
      <c r="F79" s="59">
        <f>Mar!J79</f>
        <v>1.2272727272727273</v>
      </c>
      <c r="G79" s="59">
        <f>Apr!J79</f>
        <v>0</v>
      </c>
      <c r="H79" s="59">
        <f>May!J79</f>
        <v>0.2</v>
      </c>
      <c r="I79" s="59">
        <f>June!J79</f>
        <v>0</v>
      </c>
      <c r="J79" s="59">
        <f>July!J79</f>
        <v>0.79166666666666663</v>
      </c>
      <c r="K79" s="59">
        <f>Aug!J79</f>
        <v>0.86046511627906974</v>
      </c>
      <c r="L79" s="59">
        <f>Sept!J79</f>
        <v>0.89473684210526316</v>
      </c>
      <c r="M79" s="59">
        <f>Oct!J79</f>
        <v>0.88888888888888884</v>
      </c>
      <c r="N79" s="59">
        <f>Nov!J79</f>
        <v>0.62068965517241381</v>
      </c>
      <c r="O79" s="59"/>
      <c r="P79" s="61">
        <f t="shared" si="1"/>
        <v>0.88694974264657311</v>
      </c>
    </row>
    <row r="80" spans="1:16" x14ac:dyDescent="0.25">
      <c r="A80" s="55" t="s">
        <v>211</v>
      </c>
      <c r="B80" s="56" t="s">
        <v>212</v>
      </c>
      <c r="C80" s="57" t="s">
        <v>213</v>
      </c>
      <c r="D80" s="58">
        <f>Jan!J80</f>
        <v>0</v>
      </c>
      <c r="E80" s="59">
        <f>Feb!J80</f>
        <v>0</v>
      </c>
      <c r="F80" s="59">
        <f>Mar!J80</f>
        <v>0</v>
      </c>
      <c r="G80" s="59">
        <f>Apr!J80</f>
        <v>0</v>
      </c>
      <c r="H80" s="59">
        <f>May!J80</f>
        <v>0.25</v>
      </c>
      <c r="I80" s="59">
        <f>June!J80</f>
        <v>0.25</v>
      </c>
      <c r="J80" s="59">
        <f>July!J80</f>
        <v>0.375</v>
      </c>
      <c r="K80" s="59">
        <f>Aug!J80</f>
        <v>0.66666666666666663</v>
      </c>
      <c r="L80" s="59">
        <f>Sept!J80</f>
        <v>0.27272727272727271</v>
      </c>
      <c r="M80" s="59">
        <f>Oct!J80</f>
        <v>0.33333333333333331</v>
      </c>
      <c r="N80" s="59">
        <f>Nov!J80</f>
        <v>0.1</v>
      </c>
      <c r="O80" s="59"/>
      <c r="P80" s="61">
        <f t="shared" si="1"/>
        <v>0.2043388429752066</v>
      </c>
    </row>
    <row r="81" spans="1:16" x14ac:dyDescent="0.25">
      <c r="A81" s="55" t="s">
        <v>214</v>
      </c>
      <c r="B81" s="56" t="s">
        <v>215</v>
      </c>
      <c r="C81" s="57" t="s">
        <v>216</v>
      </c>
      <c r="D81" s="58">
        <f>Jan!J81</f>
        <v>0</v>
      </c>
      <c r="E81" s="59">
        <f>Feb!J81</f>
        <v>0</v>
      </c>
      <c r="F81" s="59">
        <f>Mar!J81</f>
        <v>0</v>
      </c>
      <c r="G81" s="59">
        <f>Apr!J81</f>
        <v>0</v>
      </c>
      <c r="H81" s="59">
        <f>May!J81</f>
        <v>0</v>
      </c>
      <c r="I81" s="59">
        <f>June!J81</f>
        <v>0</v>
      </c>
      <c r="J81" s="59">
        <f>July!J81</f>
        <v>1</v>
      </c>
      <c r="K81" s="59">
        <f>Aug!J81</f>
        <v>0.95652173913043481</v>
      </c>
      <c r="L81" s="59">
        <f>Sept!J81</f>
        <v>1</v>
      </c>
      <c r="M81" s="59">
        <f>Oct!J81</f>
        <v>0.97222222222222221</v>
      </c>
      <c r="N81" s="59">
        <f>Nov!J81</f>
        <v>0.93548387096774188</v>
      </c>
      <c r="O81" s="59"/>
      <c r="P81" s="61">
        <f t="shared" si="1"/>
        <v>0.44220253021094535</v>
      </c>
    </row>
    <row r="82" spans="1:16" x14ac:dyDescent="0.25">
      <c r="A82" s="55" t="s">
        <v>217</v>
      </c>
      <c r="B82" s="56" t="s">
        <v>218</v>
      </c>
      <c r="C82" s="57" t="s">
        <v>218</v>
      </c>
      <c r="D82" s="58">
        <f>Jan!J82</f>
        <v>0</v>
      </c>
      <c r="E82" s="59">
        <f>Feb!J82</f>
        <v>0</v>
      </c>
      <c r="F82" s="59">
        <f>Mar!J82</f>
        <v>0</v>
      </c>
      <c r="G82" s="59">
        <f>Apr!J82</f>
        <v>0</v>
      </c>
      <c r="H82" s="59">
        <f>May!J82</f>
        <v>7</v>
      </c>
      <c r="I82" s="59">
        <f>June!J82</f>
        <v>3</v>
      </c>
      <c r="J82" s="59">
        <f>July!J82</f>
        <v>1</v>
      </c>
      <c r="K82" s="59">
        <f>Aug!J82</f>
        <v>0</v>
      </c>
      <c r="L82" s="59">
        <f>Sept!J82</f>
        <v>0</v>
      </c>
      <c r="M82" s="59">
        <f>Oct!J82</f>
        <v>1</v>
      </c>
      <c r="N82" s="59">
        <f>Nov!J82</f>
        <v>0.66666666666666663</v>
      </c>
      <c r="O82" s="59"/>
      <c r="P82" s="61">
        <f t="shared" si="1"/>
        <v>1.1515151515151514</v>
      </c>
    </row>
    <row r="83" spans="1:16" ht="12" customHeight="1" x14ac:dyDescent="0.25">
      <c r="A83" s="55" t="s">
        <v>219</v>
      </c>
      <c r="B83" s="56" t="s">
        <v>218</v>
      </c>
      <c r="C83" s="57" t="s">
        <v>48</v>
      </c>
      <c r="D83" s="58">
        <f>Jan!J83</f>
        <v>0</v>
      </c>
      <c r="E83" s="59">
        <f>Feb!J83</f>
        <v>0</v>
      </c>
      <c r="F83" s="59">
        <f>Mar!J83</f>
        <v>0</v>
      </c>
      <c r="G83" s="59">
        <f>Apr!J83</f>
        <v>0</v>
      </c>
      <c r="H83" s="59">
        <f>May!J83</f>
        <v>5</v>
      </c>
      <c r="I83" s="59">
        <f>June!J83</f>
        <v>11</v>
      </c>
      <c r="J83" s="59">
        <f>July!J83</f>
        <v>0.5714285714285714</v>
      </c>
      <c r="K83" s="59">
        <f>Aug!J83</f>
        <v>3</v>
      </c>
      <c r="L83" s="59">
        <f>Sept!J83</f>
        <v>5</v>
      </c>
      <c r="M83" s="59">
        <f>Oct!J83</f>
        <v>0.33333333333333331</v>
      </c>
      <c r="N83" s="59">
        <f>Nov!J83</f>
        <v>0.875</v>
      </c>
      <c r="O83" s="59"/>
      <c r="P83" s="61">
        <f t="shared" si="1"/>
        <v>2.3436147186147185</v>
      </c>
    </row>
    <row r="84" spans="1:16" x14ac:dyDescent="0.25">
      <c r="A84" s="55" t="s">
        <v>220</v>
      </c>
      <c r="B84" s="56" t="s">
        <v>221</v>
      </c>
      <c r="C84" s="57" t="s">
        <v>222</v>
      </c>
      <c r="D84" s="58">
        <f>Jan!J84</f>
        <v>0</v>
      </c>
      <c r="E84" s="59">
        <f>Feb!J84</f>
        <v>0</v>
      </c>
      <c r="F84" s="59">
        <f>Mar!J84</f>
        <v>0</v>
      </c>
      <c r="G84" s="59">
        <f>Apr!J84</f>
        <v>0</v>
      </c>
      <c r="H84" s="59">
        <f>May!J84</f>
        <v>0.66666666666666663</v>
      </c>
      <c r="I84" s="59">
        <f>June!J84</f>
        <v>1.1333333333333333</v>
      </c>
      <c r="J84" s="59">
        <f>July!J84</f>
        <v>0.7407407407407407</v>
      </c>
      <c r="K84" s="59">
        <f>Aug!J84</f>
        <v>1.0416666666666667</v>
      </c>
      <c r="L84" s="59">
        <f>Sept!J84</f>
        <v>6.1333333333333337</v>
      </c>
      <c r="M84" s="59">
        <f>Oct!J84</f>
        <v>8.75</v>
      </c>
      <c r="N84" s="59">
        <f>Nov!J84</f>
        <v>0</v>
      </c>
      <c r="O84" s="59"/>
      <c r="P84" s="61">
        <f t="shared" si="1"/>
        <v>1.6787037037037038</v>
      </c>
    </row>
    <row r="85" spans="1:16" x14ac:dyDescent="0.25">
      <c r="A85" s="55" t="s">
        <v>223</v>
      </c>
      <c r="B85" s="56" t="s">
        <v>221</v>
      </c>
      <c r="C85" s="57" t="s">
        <v>224</v>
      </c>
      <c r="D85" s="58">
        <f>Jan!J85</f>
        <v>0</v>
      </c>
      <c r="E85" s="59">
        <f>Feb!J85</f>
        <v>0</v>
      </c>
      <c r="F85" s="59">
        <f>Mar!J85</f>
        <v>2.3333333333333335</v>
      </c>
      <c r="G85" s="59">
        <f>Apr!J85</f>
        <v>0</v>
      </c>
      <c r="H85" s="59">
        <f>May!J85</f>
        <v>1.6666666666666667</v>
      </c>
      <c r="I85" s="59">
        <f>June!J85</f>
        <v>0.33333333333333331</v>
      </c>
      <c r="J85" s="59">
        <f>July!J85</f>
        <v>0.75</v>
      </c>
      <c r="K85" s="59">
        <f>Aug!J85</f>
        <v>0.12820512820512819</v>
      </c>
      <c r="L85" s="59">
        <f>Sept!J85</f>
        <v>2</v>
      </c>
      <c r="M85" s="59">
        <f>Oct!J85</f>
        <v>0.66666666666666663</v>
      </c>
      <c r="N85" s="59">
        <f>Nov!J85</f>
        <v>0.16666666666666666</v>
      </c>
      <c r="O85" s="59"/>
      <c r="P85" s="61">
        <f t="shared" si="1"/>
        <v>0.73135198135198143</v>
      </c>
    </row>
    <row r="86" spans="1:16" x14ac:dyDescent="0.25">
      <c r="A86" s="55" t="s">
        <v>225</v>
      </c>
      <c r="B86" s="56" t="s">
        <v>226</v>
      </c>
      <c r="C86" s="57" t="s">
        <v>227</v>
      </c>
      <c r="D86" s="58">
        <f>Jan!J86</f>
        <v>0</v>
      </c>
      <c r="E86" s="59">
        <f>Feb!J86</f>
        <v>0</v>
      </c>
      <c r="F86" s="59">
        <f>Mar!J86</f>
        <v>0</v>
      </c>
      <c r="G86" s="59">
        <f>Apr!J86</f>
        <v>0</v>
      </c>
      <c r="H86" s="59">
        <f>May!J86</f>
        <v>0</v>
      </c>
      <c r="I86" s="59">
        <f>June!J86</f>
        <v>1.5769230769230769</v>
      </c>
      <c r="J86" s="59">
        <f>July!J86</f>
        <v>1.64</v>
      </c>
      <c r="K86" s="59">
        <f>Aug!J86</f>
        <v>2.8666666666666667</v>
      </c>
      <c r="L86" s="59">
        <f>Sept!J86</f>
        <v>2.8571428571428572</v>
      </c>
      <c r="M86" s="59">
        <f>Oct!J86</f>
        <v>2.6153846153846154</v>
      </c>
      <c r="N86" s="59">
        <f>Nov!J86</f>
        <v>1.9523809523809523</v>
      </c>
      <c r="O86" s="59"/>
      <c r="P86" s="61">
        <f t="shared" si="1"/>
        <v>1.2280452880452879</v>
      </c>
    </row>
    <row r="87" spans="1:16" x14ac:dyDescent="0.25">
      <c r="A87" s="55" t="s">
        <v>228</v>
      </c>
      <c r="B87" s="56" t="s">
        <v>229</v>
      </c>
      <c r="C87" s="57" t="s">
        <v>230</v>
      </c>
      <c r="D87" s="58">
        <f>Jan!J87</f>
        <v>0.10256410256410256</v>
      </c>
      <c r="E87" s="59">
        <f>Feb!J87</f>
        <v>0.41379310344827586</v>
      </c>
      <c r="F87" s="59">
        <f>Mar!J87</f>
        <v>0.31111111111111112</v>
      </c>
      <c r="G87" s="59">
        <f>Apr!J87</f>
        <v>0.2</v>
      </c>
      <c r="H87" s="59">
        <f>May!J87</f>
        <v>0.38461538461538464</v>
      </c>
      <c r="I87" s="59">
        <f>June!J87</f>
        <v>0.66666666666666663</v>
      </c>
      <c r="J87" s="59">
        <f>July!J87</f>
        <v>0</v>
      </c>
      <c r="K87" s="59">
        <f>Aug!J87</f>
        <v>0.6071428571428571</v>
      </c>
      <c r="L87" s="59">
        <f>Sept!J87</f>
        <v>0.64</v>
      </c>
      <c r="M87" s="59">
        <f>Oct!J87</f>
        <v>0.35</v>
      </c>
      <c r="N87" s="59">
        <f>Nov!J87</f>
        <v>0.42105263157894735</v>
      </c>
      <c r="O87" s="59"/>
      <c r="P87" s="61">
        <f t="shared" si="1"/>
        <v>0.3724496233752132</v>
      </c>
    </row>
    <row r="88" spans="1:16" x14ac:dyDescent="0.25">
      <c r="A88" s="55" t="s">
        <v>231</v>
      </c>
      <c r="B88" s="56" t="s">
        <v>232</v>
      </c>
      <c r="C88" s="57" t="s">
        <v>233</v>
      </c>
      <c r="D88" s="58">
        <f>Jan!J88</f>
        <v>3.4188034188034191E-2</v>
      </c>
      <c r="E88" s="59">
        <f>Feb!J88</f>
        <v>2.7777777777777776E-2</v>
      </c>
      <c r="F88" s="59">
        <f>Mar!J88</f>
        <v>0</v>
      </c>
      <c r="G88" s="59">
        <f>Apr!J88</f>
        <v>0</v>
      </c>
      <c r="H88" s="59">
        <f>May!J88</f>
        <v>0</v>
      </c>
      <c r="I88" s="59">
        <f>June!J88</f>
        <v>0</v>
      </c>
      <c r="J88" s="59">
        <f>July!J88</f>
        <v>0</v>
      </c>
      <c r="K88" s="59">
        <f>Aug!J88</f>
        <v>0</v>
      </c>
      <c r="L88" s="59">
        <f>Sept!J88</f>
        <v>0</v>
      </c>
      <c r="M88" s="59">
        <f>Oct!J88</f>
        <v>0.16363636363636364</v>
      </c>
      <c r="N88" s="59">
        <f>Nov!J88</f>
        <v>0.37234042553191488</v>
      </c>
      <c r="O88" s="59"/>
      <c r="P88" s="61">
        <f t="shared" si="1"/>
        <v>5.4358418284917318E-2</v>
      </c>
    </row>
    <row r="89" spans="1:16" x14ac:dyDescent="0.25">
      <c r="A89" s="55" t="s">
        <v>234</v>
      </c>
      <c r="B89" s="56" t="s">
        <v>235</v>
      </c>
      <c r="C89" s="57" t="s">
        <v>236</v>
      </c>
      <c r="D89" s="58">
        <f>Jan!J89</f>
        <v>16</v>
      </c>
      <c r="E89" s="59">
        <f>Feb!J89</f>
        <v>6</v>
      </c>
      <c r="F89" s="59">
        <f>Mar!J89</f>
        <v>0</v>
      </c>
      <c r="G89" s="59">
        <f>Apr!J89</f>
        <v>16</v>
      </c>
      <c r="H89" s="59">
        <f>May!J89</f>
        <v>1.3333333333333333</v>
      </c>
      <c r="I89" s="59">
        <f>June!J89</f>
        <v>1.0384615384615385</v>
      </c>
      <c r="J89" s="59">
        <f>July!J89</f>
        <v>2.7647058823529411</v>
      </c>
      <c r="K89" s="59">
        <f>Aug!J89</f>
        <v>0.4375</v>
      </c>
      <c r="L89" s="59">
        <f>Sept!J89</f>
        <v>1.6666666666666667</v>
      </c>
      <c r="M89" s="59">
        <f>Oct!J89</f>
        <v>2.5</v>
      </c>
      <c r="N89" s="59">
        <f>Nov!J89</f>
        <v>2.25</v>
      </c>
      <c r="O89" s="59"/>
      <c r="P89" s="61">
        <f t="shared" si="1"/>
        <v>4.5446061291649533</v>
      </c>
    </row>
    <row r="90" spans="1:16" x14ac:dyDescent="0.25">
      <c r="A90" s="55" t="s">
        <v>237</v>
      </c>
      <c r="B90" s="56" t="s">
        <v>238</v>
      </c>
      <c r="C90" s="57" t="s">
        <v>239</v>
      </c>
      <c r="D90" s="58">
        <f>Jan!J90</f>
        <v>0</v>
      </c>
      <c r="E90" s="59">
        <f>Feb!J90</f>
        <v>2</v>
      </c>
      <c r="F90" s="59">
        <f>Mar!J90</f>
        <v>1</v>
      </c>
      <c r="G90" s="59">
        <f>Apr!J90</f>
        <v>0.33333333333333331</v>
      </c>
      <c r="H90" s="59">
        <f>May!J90</f>
        <v>0</v>
      </c>
      <c r="I90" s="59">
        <f>June!J90</f>
        <v>0.33333333333333331</v>
      </c>
      <c r="J90" s="59">
        <f>July!J90</f>
        <v>0.66666666666666663</v>
      </c>
      <c r="K90" s="59">
        <f>Aug!J90</f>
        <v>0</v>
      </c>
      <c r="L90" s="59">
        <f>Sept!J90</f>
        <v>0</v>
      </c>
      <c r="M90" s="59">
        <f>Oct!J90</f>
        <v>1</v>
      </c>
      <c r="N90" s="59">
        <f>Nov!J90</f>
        <v>1</v>
      </c>
      <c r="O90" s="59"/>
      <c r="P90" s="61">
        <f t="shared" si="1"/>
        <v>0.5757575757575758</v>
      </c>
    </row>
    <row r="91" spans="1:16" x14ac:dyDescent="0.25">
      <c r="A91" s="55" t="s">
        <v>240</v>
      </c>
      <c r="B91" s="56" t="s">
        <v>241</v>
      </c>
      <c r="C91" s="57" t="s">
        <v>242</v>
      </c>
      <c r="D91" s="58">
        <f>Jan!J91</f>
        <v>1.0810810810810811</v>
      </c>
      <c r="E91" s="59">
        <f>Feb!J91</f>
        <v>1</v>
      </c>
      <c r="F91" s="59">
        <f>Mar!J91</f>
        <v>0.96969696969696972</v>
      </c>
      <c r="G91" s="59">
        <f>Apr!J91</f>
        <v>1.25</v>
      </c>
      <c r="H91" s="59">
        <f>May!J91</f>
        <v>0.99065420560747663</v>
      </c>
      <c r="I91" s="59">
        <f>June!J91</f>
        <v>1.0579710144927537</v>
      </c>
      <c r="J91" s="59">
        <f>July!J91</f>
        <v>1.0454545454545454</v>
      </c>
      <c r="K91" s="59">
        <f>Aug!J91</f>
        <v>0.98795180722891562</v>
      </c>
      <c r="L91" s="59">
        <f>Sept!J91</f>
        <v>1</v>
      </c>
      <c r="M91" s="59">
        <f>Oct!J91</f>
        <v>1</v>
      </c>
      <c r="N91" s="59">
        <f>Nov!J91</f>
        <v>0.94736842105263153</v>
      </c>
      <c r="O91" s="59"/>
      <c r="P91" s="61">
        <f t="shared" si="1"/>
        <v>1.030016185874034</v>
      </c>
    </row>
    <row r="92" spans="1:16" x14ac:dyDescent="0.25">
      <c r="A92" s="55" t="s">
        <v>246</v>
      </c>
      <c r="B92" s="56" t="s">
        <v>244</v>
      </c>
      <c r="C92" s="57" t="s">
        <v>244</v>
      </c>
      <c r="D92" s="58">
        <f>Jan!J92</f>
        <v>3.0303030303030304E-2</v>
      </c>
      <c r="E92" s="59">
        <f>Feb!J92</f>
        <v>0</v>
      </c>
      <c r="F92" s="59">
        <f>Mar!J92</f>
        <v>0</v>
      </c>
      <c r="G92" s="59">
        <f>Apr!J92</f>
        <v>0</v>
      </c>
      <c r="H92" s="59">
        <f>May!J92</f>
        <v>0.8571428571428571</v>
      </c>
      <c r="I92" s="59">
        <f>June!J92</f>
        <v>0.875</v>
      </c>
      <c r="J92" s="59">
        <f>July!J92</f>
        <v>1</v>
      </c>
      <c r="K92" s="59">
        <f>Aug!J92</f>
        <v>1.0208333333333333</v>
      </c>
      <c r="L92" s="59">
        <f>Sept!J92</f>
        <v>0.9538461538461539</v>
      </c>
      <c r="M92" s="59">
        <f>Oct!J92</f>
        <v>0.76315789473684215</v>
      </c>
      <c r="N92" s="59">
        <f>Nov!J92</f>
        <v>0.4</v>
      </c>
      <c r="O92" s="59"/>
      <c r="P92" s="61">
        <f t="shared" si="1"/>
        <v>0.53638938812383796</v>
      </c>
    </row>
    <row r="93" spans="1:16" x14ac:dyDescent="0.25">
      <c r="A93" s="55" t="s">
        <v>247</v>
      </c>
      <c r="B93" s="56" t="s">
        <v>248</v>
      </c>
      <c r="C93" s="57" t="s">
        <v>249</v>
      </c>
      <c r="D93" s="58">
        <f>Jan!J93</f>
        <v>8.1999999999999993</v>
      </c>
      <c r="E93" s="59">
        <f>Feb!J93</f>
        <v>16</v>
      </c>
      <c r="F93" s="59">
        <f>Mar!J93</f>
        <v>6.666666666666667</v>
      </c>
      <c r="G93" s="59">
        <f>Apr!J93</f>
        <v>5.5</v>
      </c>
      <c r="H93" s="59">
        <f>May!J93</f>
        <v>12</v>
      </c>
      <c r="I93" s="59">
        <f>June!J93</f>
        <v>16</v>
      </c>
      <c r="J93" s="59">
        <f>July!J93</f>
        <v>0.88461538461538458</v>
      </c>
      <c r="K93" s="59">
        <f>Aug!J93</f>
        <v>0.875</v>
      </c>
      <c r="L93" s="59">
        <f>Sept!J93</f>
        <v>0.80645161290322576</v>
      </c>
      <c r="M93" s="59">
        <f>Oct!J93</f>
        <v>0.76190476190476186</v>
      </c>
      <c r="N93" s="59">
        <f>Nov!J93</f>
        <v>0.58208955223880599</v>
      </c>
      <c r="O93" s="59"/>
      <c r="P93" s="61">
        <f t="shared" si="1"/>
        <v>6.2069752707571695</v>
      </c>
    </row>
    <row r="94" spans="1:16" x14ac:dyDescent="0.25">
      <c r="A94" s="55" t="s">
        <v>250</v>
      </c>
      <c r="B94" s="56" t="s">
        <v>251</v>
      </c>
      <c r="C94" s="57" t="s">
        <v>252</v>
      </c>
      <c r="D94" s="58">
        <f>Jan!J94</f>
        <v>0.36842105263157893</v>
      </c>
      <c r="E94" s="59">
        <f>Feb!J94</f>
        <v>0</v>
      </c>
      <c r="F94" s="59">
        <f>Mar!J94</f>
        <v>0</v>
      </c>
      <c r="G94" s="59">
        <f>Apr!J94</f>
        <v>0</v>
      </c>
      <c r="H94" s="59">
        <f>May!J94</f>
        <v>0.69230769230769229</v>
      </c>
      <c r="I94" s="59">
        <f>June!J94</f>
        <v>0</v>
      </c>
      <c r="J94" s="59">
        <f>July!J94</f>
        <v>0.77941176470588236</v>
      </c>
      <c r="K94" s="59">
        <f>Aug!J94</f>
        <v>0.65079365079365081</v>
      </c>
      <c r="L94" s="59">
        <f>Sept!J94</f>
        <v>0.27777777777777779</v>
      </c>
      <c r="M94" s="59">
        <f>Oct!J94</f>
        <v>0</v>
      </c>
      <c r="N94" s="59">
        <f>Nov!J94</f>
        <v>0</v>
      </c>
      <c r="O94" s="59"/>
      <c r="P94" s="61">
        <f t="shared" si="1"/>
        <v>0.25170108529241653</v>
      </c>
    </row>
    <row r="95" spans="1:16" x14ac:dyDescent="0.25">
      <c r="A95" s="55" t="s">
        <v>253</v>
      </c>
      <c r="B95" s="56" t="s">
        <v>254</v>
      </c>
      <c r="C95" s="57" t="s">
        <v>255</v>
      </c>
      <c r="D95" s="58">
        <f>Jan!J95</f>
        <v>0</v>
      </c>
      <c r="E95" s="59">
        <f>Feb!J95</f>
        <v>0</v>
      </c>
      <c r="F95" s="59">
        <f>Mar!J95</f>
        <v>0</v>
      </c>
      <c r="G95" s="59">
        <f>Apr!J95</f>
        <v>0</v>
      </c>
      <c r="H95" s="59">
        <f>May!J95</f>
        <v>1</v>
      </c>
      <c r="I95" s="59">
        <f>June!J95</f>
        <v>1.0263157894736843</v>
      </c>
      <c r="J95" s="59">
        <f>July!J95</f>
        <v>1</v>
      </c>
      <c r="K95" s="59">
        <f>Aug!J95</f>
        <v>1.1428571428571428</v>
      </c>
      <c r="L95" s="59">
        <f>Sept!J95</f>
        <v>0.5</v>
      </c>
      <c r="M95" s="59">
        <f>Oct!J95</f>
        <v>0</v>
      </c>
      <c r="N95" s="59">
        <f>Nov!J95</f>
        <v>0</v>
      </c>
      <c r="O95" s="59"/>
      <c r="P95" s="61">
        <f t="shared" si="1"/>
        <v>0.42447026657552978</v>
      </c>
    </row>
    <row r="96" spans="1:16" x14ac:dyDescent="0.25">
      <c r="A96" s="55" t="s">
        <v>256</v>
      </c>
      <c r="B96" s="56" t="s">
        <v>257</v>
      </c>
      <c r="C96" s="57" t="s">
        <v>258</v>
      </c>
      <c r="D96" s="58">
        <f>Jan!J96</f>
        <v>0</v>
      </c>
      <c r="E96" s="59">
        <f>Feb!J96</f>
        <v>0</v>
      </c>
      <c r="F96" s="59">
        <f>Mar!J96</f>
        <v>0</v>
      </c>
      <c r="G96" s="59">
        <f>Apr!J96</f>
        <v>0</v>
      </c>
      <c r="H96" s="59">
        <f>May!J96</f>
        <v>0</v>
      </c>
      <c r="I96" s="59">
        <f>June!J96</f>
        <v>3</v>
      </c>
      <c r="J96" s="59">
        <f>July!J96</f>
        <v>0.90476190476190477</v>
      </c>
      <c r="K96" s="59">
        <f>Aug!J96</f>
        <v>0.88888888888888884</v>
      </c>
      <c r="L96" s="59">
        <f>Sept!J96</f>
        <v>0</v>
      </c>
      <c r="M96" s="59">
        <f>Oct!J96</f>
        <v>0</v>
      </c>
      <c r="N96" s="59">
        <f>Nov!J96</f>
        <v>0</v>
      </c>
      <c r="O96" s="59"/>
      <c r="P96" s="61">
        <f t="shared" si="1"/>
        <v>0.43578643578643578</v>
      </c>
    </row>
    <row r="97" spans="1:16" x14ac:dyDescent="0.25">
      <c r="A97" s="55" t="s">
        <v>259</v>
      </c>
      <c r="B97" s="56" t="s">
        <v>260</v>
      </c>
      <c r="C97" s="57" t="s">
        <v>261</v>
      </c>
      <c r="D97" s="58">
        <f>Jan!J97</f>
        <v>1.0277777777777777</v>
      </c>
      <c r="E97" s="59">
        <f>Feb!J97</f>
        <v>1.1119402985074627</v>
      </c>
      <c r="F97" s="59">
        <f>Mar!J97</f>
        <v>0.98064516129032253</v>
      </c>
      <c r="G97" s="59">
        <f>Apr!J97</f>
        <v>1.0333333333333334</v>
      </c>
      <c r="H97" s="59">
        <f>May!J97</f>
        <v>1.0392156862745099</v>
      </c>
      <c r="I97" s="59">
        <f>June!J97</f>
        <v>1.032258064516129</v>
      </c>
      <c r="J97" s="59">
        <f>July!J97</f>
        <v>1.0487804878048781</v>
      </c>
      <c r="K97" s="59">
        <f>Aug!J97</f>
        <v>0.98717948717948723</v>
      </c>
      <c r="L97" s="59">
        <f>Sept!J97</f>
        <v>0.14457831325301204</v>
      </c>
      <c r="M97" s="59">
        <f>Oct!J97</f>
        <v>1.0634920634920635</v>
      </c>
      <c r="N97" s="59">
        <f>Nov!J97</f>
        <v>1.1290322580645162</v>
      </c>
      <c r="O97" s="59"/>
      <c r="P97" s="61">
        <f t="shared" si="1"/>
        <v>0.9634757210448629</v>
      </c>
    </row>
    <row r="98" spans="1:16" x14ac:dyDescent="0.25">
      <c r="A98" s="74" t="s">
        <v>488</v>
      </c>
      <c r="B98" s="54" t="s">
        <v>260</v>
      </c>
      <c r="C98" s="54" t="s">
        <v>489</v>
      </c>
      <c r="D98" s="58">
        <f>Jan!J98</f>
        <v>6</v>
      </c>
      <c r="E98" s="59">
        <f>Feb!J98</f>
        <v>1.5</v>
      </c>
      <c r="F98" s="59">
        <f>Mar!J98</f>
        <v>2</v>
      </c>
      <c r="G98" s="59">
        <f>Apr!J98</f>
        <v>0.75</v>
      </c>
      <c r="H98" s="59">
        <f>May!J98</f>
        <v>0.90909090909090906</v>
      </c>
      <c r="I98" s="59">
        <f>June!J98</f>
        <v>1.1666666666666667</v>
      </c>
      <c r="J98" s="59">
        <f>July!J98</f>
        <v>0.88888888888888884</v>
      </c>
      <c r="K98" s="59">
        <f>Aug!J98</f>
        <v>0.92307692307692313</v>
      </c>
      <c r="L98" s="59">
        <f>Sept!J98</f>
        <v>8.1</v>
      </c>
      <c r="M98" s="59">
        <f>Oct!J98</f>
        <v>0.82352941176470584</v>
      </c>
      <c r="N98" s="59">
        <f>Nov!J98</f>
        <v>0.88235294117647056</v>
      </c>
      <c r="O98" s="59"/>
      <c r="P98" s="61">
        <f t="shared" si="1"/>
        <v>2.1766914309695058</v>
      </c>
    </row>
    <row r="99" spans="1:16" x14ac:dyDescent="0.25">
      <c r="A99" s="55" t="s">
        <v>262</v>
      </c>
      <c r="B99" s="56" t="s">
        <v>260</v>
      </c>
      <c r="C99" s="57" t="s">
        <v>263</v>
      </c>
      <c r="D99" s="58">
        <f>Jan!J99</f>
        <v>0.99120234604105573</v>
      </c>
      <c r="E99" s="59">
        <f>Feb!J99</f>
        <v>0.99206349206349209</v>
      </c>
      <c r="F99" s="59">
        <f>Mar!J99</f>
        <v>1.0090090090090089</v>
      </c>
      <c r="G99" s="59">
        <f>Apr!J99</f>
        <v>1.0110294117647058</v>
      </c>
      <c r="H99" s="59">
        <f>May!J99</f>
        <v>1.0038759689922481</v>
      </c>
      <c r="I99" s="59">
        <f>June!J99</f>
        <v>0.98300283286118983</v>
      </c>
      <c r="J99" s="59">
        <f>July!J99</f>
        <v>0.98397435897435892</v>
      </c>
      <c r="K99" s="59">
        <f>Aug!J99</f>
        <v>0.99697885196374625</v>
      </c>
      <c r="L99" s="59">
        <f>Sept!J99</f>
        <v>1.0501567398119123</v>
      </c>
      <c r="M99" s="59">
        <f>Oct!J99</f>
        <v>0.97029702970297027</v>
      </c>
      <c r="N99" s="59">
        <f>Nov!J99</f>
        <v>1.017605633802817</v>
      </c>
      <c r="O99" s="59"/>
      <c r="P99" s="61">
        <f t="shared" si="1"/>
        <v>1.0008359704534093</v>
      </c>
    </row>
    <row r="100" spans="1:16" x14ac:dyDescent="0.25">
      <c r="A100" s="55" t="s">
        <v>264</v>
      </c>
      <c r="B100" s="56" t="s">
        <v>260</v>
      </c>
      <c r="C100" s="57" t="s">
        <v>265</v>
      </c>
      <c r="D100" s="58">
        <f>Jan!J100</f>
        <v>0.76190476190476186</v>
      </c>
      <c r="E100" s="59">
        <f>Feb!J100</f>
        <v>1.1111111111111112</v>
      </c>
      <c r="F100" s="59">
        <f>Mar!J100</f>
        <v>1.1428571428571428</v>
      </c>
      <c r="G100" s="59">
        <f>Apr!J100</f>
        <v>1.0769230769230769</v>
      </c>
      <c r="H100" s="59">
        <f>May!J100</f>
        <v>0.92307692307692313</v>
      </c>
      <c r="I100" s="59">
        <f>June!J100</f>
        <v>0.91666666666666663</v>
      </c>
      <c r="J100" s="59">
        <f>July!J100</f>
        <v>1.0909090909090908</v>
      </c>
      <c r="K100" s="59">
        <f>Aug!J100</f>
        <v>1</v>
      </c>
      <c r="L100" s="59">
        <f>Sept!J100</f>
        <v>0.95454545454545459</v>
      </c>
      <c r="M100" s="59">
        <f>Oct!J100</f>
        <v>1.2727272727272727</v>
      </c>
      <c r="N100" s="59">
        <f>Nov!J100</f>
        <v>1.1428571428571428</v>
      </c>
      <c r="O100" s="59"/>
      <c r="P100" s="61">
        <f t="shared" si="1"/>
        <v>1.0357798766889676</v>
      </c>
    </row>
    <row r="101" spans="1:16" x14ac:dyDescent="0.25">
      <c r="A101" s="55" t="s">
        <v>266</v>
      </c>
      <c r="B101" s="56" t="s">
        <v>260</v>
      </c>
      <c r="C101" s="57" t="s">
        <v>267</v>
      </c>
      <c r="D101" s="58">
        <f>Jan!J101</f>
        <v>0.90635451505016718</v>
      </c>
      <c r="E101" s="59">
        <f>Feb!J101</f>
        <v>0.83796296296296291</v>
      </c>
      <c r="F101" s="59">
        <f>Mar!J101</f>
        <v>0</v>
      </c>
      <c r="G101" s="59">
        <f>Apr!J101</f>
        <v>0.83240223463687146</v>
      </c>
      <c r="H101" s="59">
        <f>May!J101</f>
        <v>0.8125</v>
      </c>
      <c r="I101" s="59">
        <f>June!J101</f>
        <v>0.81115879828326176</v>
      </c>
      <c r="J101" s="59">
        <f>July!J101</f>
        <v>0.94422310756972117</v>
      </c>
      <c r="K101" s="59">
        <f>Aug!J101</f>
        <v>0.76388888888888884</v>
      </c>
      <c r="L101" s="59">
        <f>Sept!J101</f>
        <v>0.81720430107526887</v>
      </c>
      <c r="M101" s="59">
        <f>Oct!J101</f>
        <v>0.87937743190661477</v>
      </c>
      <c r="N101" s="59">
        <f>Nov!J101</f>
        <v>0.85</v>
      </c>
      <c r="O101" s="59"/>
      <c r="P101" s="61">
        <f t="shared" si="1"/>
        <v>0.76864293094306868</v>
      </c>
    </row>
    <row r="102" spans="1:16" x14ac:dyDescent="0.25">
      <c r="A102" s="55" t="s">
        <v>268</v>
      </c>
      <c r="B102" s="56" t="s">
        <v>260</v>
      </c>
      <c r="C102" s="57" t="s">
        <v>269</v>
      </c>
      <c r="D102" s="58">
        <f>Jan!J102</f>
        <v>0.73015873015873012</v>
      </c>
      <c r="E102" s="59">
        <f>Feb!J102</f>
        <v>1.0208333333333333</v>
      </c>
      <c r="F102" s="59">
        <f>Mar!J102</f>
        <v>0.69767441860465118</v>
      </c>
      <c r="G102" s="59">
        <f>Apr!J102</f>
        <v>0.91111111111111109</v>
      </c>
      <c r="H102" s="59">
        <f>May!J102</f>
        <v>3.3953488372093021</v>
      </c>
      <c r="I102" s="59">
        <f>June!J102</f>
        <v>1.0847457627118644</v>
      </c>
      <c r="J102" s="59">
        <f>July!J102</f>
        <v>0.91228070175438591</v>
      </c>
      <c r="K102" s="59">
        <f>Aug!J102</f>
        <v>1.0416666666666667</v>
      </c>
      <c r="L102" s="59">
        <f>Sept!J102</f>
        <v>0.90625</v>
      </c>
      <c r="M102" s="59">
        <f>Oct!J102</f>
        <v>1.0625</v>
      </c>
      <c r="N102" s="59">
        <f>Nov!J102</f>
        <v>1.0714285714285714</v>
      </c>
      <c r="O102" s="59"/>
      <c r="P102" s="61">
        <f t="shared" si="1"/>
        <v>1.1667271029980559</v>
      </c>
    </row>
    <row r="103" spans="1:16" x14ac:dyDescent="0.25">
      <c r="A103" s="55" t="s">
        <v>270</v>
      </c>
      <c r="B103" s="56" t="s">
        <v>260</v>
      </c>
      <c r="C103" s="57" t="s">
        <v>271</v>
      </c>
      <c r="D103" s="58">
        <f>Jan!J103</f>
        <v>1.1237113402061856</v>
      </c>
      <c r="E103" s="59">
        <f>Feb!J103</f>
        <v>1.0483870967741935</v>
      </c>
      <c r="F103" s="59">
        <f>Mar!J103</f>
        <v>0</v>
      </c>
      <c r="G103" s="59">
        <f>Apr!J103</f>
        <v>1.1232876712328768</v>
      </c>
      <c r="H103" s="59">
        <f>May!J103</f>
        <v>0.98630136986301364</v>
      </c>
      <c r="I103" s="59">
        <f>June!J103</f>
        <v>1.1609195402298851</v>
      </c>
      <c r="J103" s="59">
        <f>July!J103</f>
        <v>1.2023809523809523</v>
      </c>
      <c r="K103" s="59">
        <f>Aug!J103</f>
        <v>1.0693069306930694</v>
      </c>
      <c r="L103" s="59">
        <f>Sept!J103</f>
        <v>1.0333333333333334</v>
      </c>
      <c r="M103" s="59">
        <f>Oct!J103</f>
        <v>1.0449438202247192</v>
      </c>
      <c r="N103" s="59">
        <f>Nov!J103</f>
        <v>1.058252427184466</v>
      </c>
      <c r="O103" s="59"/>
      <c r="P103" s="61">
        <f t="shared" si="1"/>
        <v>0.98643858928388151</v>
      </c>
    </row>
    <row r="104" spans="1:16" x14ac:dyDescent="0.25">
      <c r="A104" s="55" t="s">
        <v>272</v>
      </c>
      <c r="B104" s="56" t="s">
        <v>260</v>
      </c>
      <c r="C104" s="57" t="s">
        <v>273</v>
      </c>
      <c r="D104" s="58">
        <f>Jan!J104</f>
        <v>0.82089552238805974</v>
      </c>
      <c r="E104" s="59">
        <f>Feb!J104</f>
        <v>0.6166666666666667</v>
      </c>
      <c r="F104" s="59">
        <f>Mar!J104</f>
        <v>0.66129032258064513</v>
      </c>
      <c r="G104" s="59">
        <f>Apr!J104</f>
        <v>0.70491803278688525</v>
      </c>
      <c r="H104" s="59">
        <f>May!J104</f>
        <v>0.44067796610169491</v>
      </c>
      <c r="I104" s="59">
        <f>June!J104</f>
        <v>0.65714285714285714</v>
      </c>
      <c r="J104" s="59">
        <f>July!J104</f>
        <v>0.546875</v>
      </c>
      <c r="K104" s="59">
        <f>Aug!J104</f>
        <v>0.62337662337662336</v>
      </c>
      <c r="L104" s="59">
        <f>Sept!J104</f>
        <v>0.70238095238095233</v>
      </c>
      <c r="M104" s="59">
        <f>Oct!J104</f>
        <v>0.71052631578947367</v>
      </c>
      <c r="N104" s="59">
        <f>Nov!J104</f>
        <v>0.54320987654320985</v>
      </c>
      <c r="O104" s="59"/>
      <c r="P104" s="61">
        <f t="shared" si="1"/>
        <v>0.63890546688700622</v>
      </c>
    </row>
    <row r="105" spans="1:16" x14ac:dyDescent="0.25">
      <c r="A105" s="55" t="s">
        <v>274</v>
      </c>
      <c r="B105" s="56" t="s">
        <v>260</v>
      </c>
      <c r="C105" s="57" t="s">
        <v>275</v>
      </c>
      <c r="D105" s="58">
        <f>Jan!J105</f>
        <v>0.81818181818181823</v>
      </c>
      <c r="E105" s="59">
        <f>Feb!J105</f>
        <v>0.77533039647577096</v>
      </c>
      <c r="F105" s="59">
        <f>Mar!J105</f>
        <v>0.76415094339622647</v>
      </c>
      <c r="G105" s="59">
        <f>Apr!J105</f>
        <v>0.84210526315789469</v>
      </c>
      <c r="H105" s="59">
        <f>May!J105</f>
        <v>0.75641025641025639</v>
      </c>
      <c r="I105" s="59">
        <f>June!J105</f>
        <v>0.85815602836879434</v>
      </c>
      <c r="J105" s="59">
        <f>July!J105</f>
        <v>0.82899628252788105</v>
      </c>
      <c r="K105" s="59">
        <f>Aug!J105</f>
        <v>0.78593272171253825</v>
      </c>
      <c r="L105" s="59">
        <f>Sept!J105</f>
        <v>0.6542553191489362</v>
      </c>
      <c r="M105" s="59">
        <f>Oct!J105</f>
        <v>0.70915032679738566</v>
      </c>
      <c r="N105" s="59">
        <f>Nov!J105</f>
        <v>0.6563573883161512</v>
      </c>
      <c r="O105" s="59"/>
      <c r="P105" s="61">
        <f t="shared" si="1"/>
        <v>0.76809334040851407</v>
      </c>
    </row>
    <row r="106" spans="1:16" x14ac:dyDescent="0.25">
      <c r="A106" s="63" t="s">
        <v>276</v>
      </c>
      <c r="B106" s="56" t="s">
        <v>260</v>
      </c>
      <c r="C106" s="57" t="s">
        <v>277</v>
      </c>
      <c r="D106" s="58">
        <f>Jan!J106</f>
        <v>0.85657370517928288</v>
      </c>
      <c r="E106" s="59">
        <f>Feb!J106</f>
        <v>0.82119205298013243</v>
      </c>
      <c r="F106" s="59">
        <f>Mar!J106</f>
        <v>0.81645569620253167</v>
      </c>
      <c r="G106" s="59">
        <f>Apr!J106</f>
        <v>0.78504672897196259</v>
      </c>
      <c r="H106" s="59">
        <f>May!J106</f>
        <v>0.8571428571428571</v>
      </c>
      <c r="I106" s="59">
        <f>June!J106</f>
        <v>0.80769230769230771</v>
      </c>
      <c r="J106" s="59">
        <f>July!J106</f>
        <v>1.2890173410404624</v>
      </c>
      <c r="K106" s="59">
        <f>Aug!J106</f>
        <v>0.95360824742268047</v>
      </c>
      <c r="L106" s="59">
        <f>Sept!J106</f>
        <v>0.79047619047619044</v>
      </c>
      <c r="M106" s="59">
        <f>Oct!J106</f>
        <v>0.93670886075949367</v>
      </c>
      <c r="N106" s="59">
        <f>Nov!J106</f>
        <v>0.82872928176795579</v>
      </c>
      <c r="O106" s="59"/>
      <c r="P106" s="61">
        <f t="shared" si="1"/>
        <v>0.88569484269416887</v>
      </c>
    </row>
    <row r="107" spans="1:16" x14ac:dyDescent="0.25">
      <c r="A107" s="18" t="s">
        <v>298</v>
      </c>
      <c r="B107" s="19" t="s">
        <v>260</v>
      </c>
      <c r="C107" s="20" t="s">
        <v>431</v>
      </c>
      <c r="D107" s="58">
        <f>Jan!J107</f>
        <v>0.91588785046728971</v>
      </c>
      <c r="E107" s="59">
        <f>Feb!J107</f>
        <v>0.72727272727272729</v>
      </c>
      <c r="F107" s="59">
        <f>Mar!J107</f>
        <v>0.76363636363636367</v>
      </c>
      <c r="G107" s="59">
        <f>Apr!J107</f>
        <v>0.88709677419354838</v>
      </c>
      <c r="H107" s="59">
        <f>May!J107</f>
        <v>0.82191780821917804</v>
      </c>
      <c r="I107" s="59">
        <f>June!J107</f>
        <v>0.65714285714285714</v>
      </c>
      <c r="J107" s="59">
        <f>July!J107</f>
        <v>0.53333333333333333</v>
      </c>
      <c r="K107" s="59">
        <f>Aug!J107</f>
        <v>0.7931034482758621</v>
      </c>
      <c r="L107" s="59">
        <f>Sept!J107</f>
        <v>0.80851063829787229</v>
      </c>
      <c r="M107" s="59">
        <f>Oct!J107</f>
        <v>0.5641025641025641</v>
      </c>
      <c r="N107" s="59">
        <f>Nov!J107</f>
        <v>0.58441558441558439</v>
      </c>
      <c r="O107" s="59"/>
      <c r="P107" s="61">
        <f t="shared" si="1"/>
        <v>0.73240181357792555</v>
      </c>
    </row>
    <row r="108" spans="1:16" x14ac:dyDescent="0.25">
      <c r="A108" s="74" t="s">
        <v>462</v>
      </c>
      <c r="B108" s="54" t="s">
        <v>260</v>
      </c>
      <c r="C108" s="54" t="s">
        <v>461</v>
      </c>
      <c r="D108" s="58">
        <f>Jan!J108</f>
        <v>0.78680203045685282</v>
      </c>
      <c r="E108" s="59">
        <f>Feb!J108</f>
        <v>0.89140271493212675</v>
      </c>
      <c r="F108" s="59">
        <f>Mar!J108</f>
        <v>0.75744680851063828</v>
      </c>
      <c r="G108" s="59">
        <f>Apr!J108</f>
        <v>1.0112359550561798</v>
      </c>
      <c r="H108" s="59">
        <f>May!J108</f>
        <v>1.4890510948905109</v>
      </c>
      <c r="I108" s="59">
        <f>June!J108</f>
        <v>0.97163120567375882</v>
      </c>
      <c r="J108" s="59">
        <f>July!J108</f>
        <v>1.0352941176470589</v>
      </c>
      <c r="K108" s="59">
        <f>Aug!J108</f>
        <v>1.0068965517241379</v>
      </c>
      <c r="L108" s="59">
        <f>Sept!J108</f>
        <v>0.66666666666666663</v>
      </c>
      <c r="M108" s="59">
        <f>Oct!J108</f>
        <v>0.87394957983193278</v>
      </c>
      <c r="N108" s="59">
        <f>Nov!J108</f>
        <v>0.79338842975206614</v>
      </c>
      <c r="O108" s="59"/>
      <c r="P108" s="61">
        <f t="shared" si="1"/>
        <v>0.93488774137653896</v>
      </c>
    </row>
    <row r="109" spans="1:16" x14ac:dyDescent="0.25">
      <c r="A109" s="55" t="s">
        <v>278</v>
      </c>
      <c r="B109" s="56" t="s">
        <v>279</v>
      </c>
      <c r="C109" s="57" t="s">
        <v>279</v>
      </c>
      <c r="D109" s="58">
        <f>Jan!J109</f>
        <v>0.6470588235294118</v>
      </c>
      <c r="E109" s="59">
        <f>Feb!J109</f>
        <v>0.875</v>
      </c>
      <c r="F109" s="59">
        <f>Mar!J109</f>
        <v>0</v>
      </c>
      <c r="G109" s="59">
        <f>Apr!J109</f>
        <v>0.8571428571428571</v>
      </c>
      <c r="H109" s="59">
        <f>May!J109</f>
        <v>0.95454545454545459</v>
      </c>
      <c r="I109" s="59">
        <f>June!J109</f>
        <v>0.82758620689655171</v>
      </c>
      <c r="J109" s="59">
        <f>July!J109</f>
        <v>0.94285714285714284</v>
      </c>
      <c r="K109" s="59">
        <f>Aug!J109</f>
        <v>0.97142857142857142</v>
      </c>
      <c r="L109" s="59">
        <f>Sept!J109</f>
        <v>1.1000000000000001</v>
      </c>
      <c r="M109" s="59">
        <f>Oct!J109</f>
        <v>1.1666666666666667</v>
      </c>
      <c r="N109" s="59">
        <f>Nov!J109</f>
        <v>0.8125</v>
      </c>
      <c r="O109" s="59"/>
      <c r="P109" s="61">
        <f t="shared" si="1"/>
        <v>0.8322532475515142</v>
      </c>
    </row>
    <row r="110" spans="1:16" x14ac:dyDescent="0.25">
      <c r="A110" s="55" t="s">
        <v>280</v>
      </c>
      <c r="B110" s="56" t="s">
        <v>279</v>
      </c>
      <c r="C110" s="57" t="s">
        <v>281</v>
      </c>
      <c r="D110" s="58">
        <f>Jan!J110</f>
        <v>0.88888888888888884</v>
      </c>
      <c r="E110" s="59">
        <f>Feb!J110</f>
        <v>0.8666666666666667</v>
      </c>
      <c r="F110" s="59">
        <f>Mar!J110</f>
        <v>1.0588235294117647</v>
      </c>
      <c r="G110" s="59">
        <f>Apr!J110</f>
        <v>1</v>
      </c>
      <c r="H110" s="59">
        <f>May!J110</f>
        <v>1.0333333333333334</v>
      </c>
      <c r="I110" s="59">
        <f>June!J110</f>
        <v>0.96969696969696972</v>
      </c>
      <c r="J110" s="59">
        <f>July!J110</f>
        <v>1</v>
      </c>
      <c r="K110" s="59">
        <f>Aug!J110</f>
        <v>1.0952380952380953</v>
      </c>
      <c r="L110" s="59">
        <f>Sept!J110</f>
        <v>1.0357142857142858</v>
      </c>
      <c r="M110" s="59">
        <f>Oct!J110</f>
        <v>1.037037037037037</v>
      </c>
      <c r="N110" s="59">
        <f>Nov!J110</f>
        <v>0.93103448275862066</v>
      </c>
      <c r="O110" s="59"/>
      <c r="P110" s="61">
        <f t="shared" si="1"/>
        <v>0.99240302624960564</v>
      </c>
    </row>
    <row r="111" spans="1:16" x14ac:dyDescent="0.25">
      <c r="A111" s="55" t="s">
        <v>282</v>
      </c>
      <c r="B111" s="56" t="s">
        <v>283</v>
      </c>
      <c r="C111" s="57" t="s">
        <v>284</v>
      </c>
      <c r="D111" s="58">
        <f>Jan!J111</f>
        <v>0.6071428571428571</v>
      </c>
      <c r="E111" s="59">
        <f>Feb!J111</f>
        <v>0.63157894736842102</v>
      </c>
      <c r="F111" s="59">
        <f>Mar!J111</f>
        <v>0.29268292682926828</v>
      </c>
      <c r="G111" s="59">
        <f>Apr!J111</f>
        <v>0.80303030303030298</v>
      </c>
      <c r="H111" s="59">
        <f>May!J111</f>
        <v>1.0240963855421688</v>
      </c>
      <c r="I111" s="59">
        <f>June!J111</f>
        <v>0.75</v>
      </c>
      <c r="J111" s="59">
        <f>July!J111</f>
        <v>0.89855072463768115</v>
      </c>
      <c r="K111" s="59">
        <f>Aug!J111</f>
        <v>0.78666666666666663</v>
      </c>
      <c r="L111" s="59">
        <f>Sept!J111</f>
        <v>0.58904109589041098</v>
      </c>
      <c r="M111" s="59">
        <f>Oct!J111</f>
        <v>0.77333333333333332</v>
      </c>
      <c r="N111" s="59">
        <f>Nov!J111</f>
        <v>0.5842696629213483</v>
      </c>
      <c r="O111" s="59"/>
      <c r="P111" s="61">
        <f t="shared" si="1"/>
        <v>0.7036720821238599</v>
      </c>
    </row>
    <row r="112" spans="1:16" x14ac:dyDescent="0.25">
      <c r="A112" s="55" t="s">
        <v>285</v>
      </c>
      <c r="B112" s="56" t="s">
        <v>286</v>
      </c>
      <c r="C112" s="57" t="s">
        <v>287</v>
      </c>
      <c r="D112" s="58">
        <f>Jan!J112</f>
        <v>2.7142857142857144</v>
      </c>
      <c r="E112" s="59">
        <f>Feb!J112</f>
        <v>0.5</v>
      </c>
      <c r="F112" s="59">
        <f>Mar!J112</f>
        <v>0.66666666666666663</v>
      </c>
      <c r="G112" s="59">
        <f>Apr!J112</f>
        <v>0.25</v>
      </c>
      <c r="H112" s="59">
        <f>May!J112</f>
        <v>1.5</v>
      </c>
      <c r="I112" s="59">
        <f>June!J112</f>
        <v>1.1875</v>
      </c>
      <c r="J112" s="59">
        <f>July!J112</f>
        <v>1.0833333333333333</v>
      </c>
      <c r="K112" s="59">
        <f>Aug!J112</f>
        <v>1.3333333333333333</v>
      </c>
      <c r="L112" s="59">
        <f>Sept!J112</f>
        <v>0.5</v>
      </c>
      <c r="M112" s="59">
        <f>Oct!J112</f>
        <v>0</v>
      </c>
      <c r="N112" s="59">
        <f>Nov!J112</f>
        <v>1</v>
      </c>
      <c r="O112" s="59"/>
      <c r="P112" s="61">
        <f t="shared" si="1"/>
        <v>0.97591991341991335</v>
      </c>
    </row>
    <row r="113" spans="1:17" x14ac:dyDescent="0.25">
      <c r="A113" s="106" t="s">
        <v>288</v>
      </c>
      <c r="B113" s="71" t="s">
        <v>289</v>
      </c>
      <c r="C113" s="57" t="s">
        <v>289</v>
      </c>
      <c r="D113" s="58">
        <f>Jan!J113</f>
        <v>0</v>
      </c>
      <c r="E113" s="59">
        <f>Feb!J113</f>
        <v>0</v>
      </c>
      <c r="F113" s="59">
        <f>Mar!J113</f>
        <v>0</v>
      </c>
      <c r="G113" s="59">
        <f>Apr!J113</f>
        <v>0</v>
      </c>
      <c r="H113" s="59">
        <f>May!J113</f>
        <v>0</v>
      </c>
      <c r="I113" s="59">
        <f>June!J113</f>
        <v>1</v>
      </c>
      <c r="J113" s="59">
        <f>July!J113</f>
        <v>0.58823529411764708</v>
      </c>
      <c r="K113" s="59">
        <f>Aug!J113</f>
        <v>0.4375</v>
      </c>
      <c r="L113" s="59">
        <f>Sept!J113</f>
        <v>3</v>
      </c>
      <c r="M113" s="59">
        <f>Oct!J114</f>
        <v>1.0045045045045045</v>
      </c>
      <c r="N113" s="59">
        <f>Nov!J113</f>
        <v>0</v>
      </c>
      <c r="O113" s="59"/>
      <c r="P113" s="61">
        <f t="shared" si="1"/>
        <v>0.54820361805655926</v>
      </c>
    </row>
    <row r="114" spans="1:17" ht="13.8" thickBot="1" x14ac:dyDescent="0.3">
      <c r="A114" s="64" t="s">
        <v>513</v>
      </c>
      <c r="B114" s="65" t="s">
        <v>514</v>
      </c>
      <c r="C114" s="66" t="s">
        <v>515</v>
      </c>
      <c r="D114" s="110">
        <f>Jan!J114</f>
        <v>1.0516576715497301</v>
      </c>
      <c r="E114" s="111">
        <f>Feb!J114</f>
        <v>0.9609784507862551</v>
      </c>
      <c r="F114" s="111">
        <f>Mar!J114</f>
        <v>0.888646288209607</v>
      </c>
      <c r="G114" s="111">
        <f>Apr!J114</f>
        <v>1.0134061569016881</v>
      </c>
      <c r="H114" s="111">
        <f>May!J114</f>
        <v>0.9563567362428842</v>
      </c>
      <c r="I114" s="111">
        <f>June!J114</f>
        <v>1.0067164179104477</v>
      </c>
      <c r="J114" s="111">
        <f>July!J114</f>
        <v>0.94888888888888889</v>
      </c>
      <c r="K114" s="111">
        <f>Aug!J114</f>
        <v>0.96820809248554918</v>
      </c>
      <c r="L114" s="111">
        <f>Sept!J114</f>
        <v>1.048888888888889</v>
      </c>
      <c r="M114" s="111">
        <f>Oct!J115</f>
        <v>0.78812572759022115</v>
      </c>
      <c r="N114" s="111">
        <f>Nov!J114</f>
        <v>0.6088270858524788</v>
      </c>
      <c r="O114" s="98"/>
      <c r="P114" s="67">
        <f t="shared" si="1"/>
        <v>0.93097276411878549</v>
      </c>
    </row>
    <row r="115" spans="1:17" ht="13.8" thickTop="1" x14ac:dyDescent="0.25">
      <c r="A115" s="107" t="s">
        <v>290</v>
      </c>
      <c r="B115" s="108"/>
      <c r="C115" s="109"/>
      <c r="D115" s="101">
        <f>Jan!J115</f>
        <v>0.76981259878076314</v>
      </c>
      <c r="E115" s="91">
        <f>Feb!J115</f>
        <v>0.83484404158890957</v>
      </c>
      <c r="F115" s="91">
        <f>Mar!J115</f>
        <v>0.78321951219512198</v>
      </c>
      <c r="G115" s="91">
        <f>Apr!J115</f>
        <v>0.84922968364106788</v>
      </c>
      <c r="H115" s="91">
        <f>May!J115</f>
        <v>0.77252855732618808</v>
      </c>
      <c r="I115" s="91">
        <f>June!J115</f>
        <v>0.7920312982600638</v>
      </c>
      <c r="J115" s="91">
        <f>July!J115</f>
        <v>0.76152919268265962</v>
      </c>
      <c r="K115" s="91">
        <f>Aug!J115</f>
        <v>0.75843826050153418</v>
      </c>
      <c r="L115" s="91">
        <f>Sept!J115</f>
        <v>0.83687493392536205</v>
      </c>
      <c r="M115" s="91">
        <f>Oct!J116</f>
        <v>0</v>
      </c>
      <c r="N115" s="91">
        <f>Nov!J115</f>
        <v>0.72374530179084673</v>
      </c>
      <c r="O115" s="99"/>
      <c r="P115" s="92">
        <f t="shared" si="1"/>
        <v>0.71656848915386506</v>
      </c>
    </row>
    <row r="116" spans="1:17" ht="14.4" customHeight="1" x14ac:dyDescent="0.25">
      <c r="A116" s="55"/>
      <c r="B116" s="56"/>
      <c r="C116" s="56"/>
      <c r="D116" s="60"/>
      <c r="E116" s="69"/>
      <c r="F116" s="69"/>
      <c r="G116" s="69"/>
      <c r="H116" s="69"/>
      <c r="I116" s="69"/>
      <c r="J116" s="69"/>
      <c r="K116" s="69"/>
      <c r="L116" s="69"/>
      <c r="M116" s="60"/>
      <c r="N116" s="70"/>
      <c r="O116" s="69"/>
      <c r="P116" s="54"/>
    </row>
    <row r="117" spans="1:17" x14ac:dyDescent="0.25">
      <c r="A117" s="68" t="s">
        <v>292</v>
      </c>
      <c r="B117" s="56"/>
      <c r="C117" s="56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2"/>
      <c r="O117" s="71"/>
      <c r="P117" s="73"/>
    </row>
    <row r="118" spans="1:17" x14ac:dyDescent="0.25">
      <c r="A118" s="55"/>
      <c r="B118" s="56"/>
      <c r="C118" s="56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3"/>
    </row>
    <row r="119" spans="1:17" x14ac:dyDescent="0.25">
      <c r="A119" s="55"/>
      <c r="B119" s="56"/>
      <c r="C119" s="56"/>
      <c r="D119" s="56"/>
      <c r="E119" s="56"/>
      <c r="F119" s="56"/>
      <c r="G119" s="56"/>
      <c r="H119" s="56"/>
      <c r="I119" s="56"/>
      <c r="J119" s="60"/>
      <c r="K119" s="56"/>
      <c r="L119" s="56"/>
      <c r="M119" s="56"/>
      <c r="N119" s="56"/>
      <c r="O119" s="56"/>
    </row>
    <row r="120" spans="1:17" s="74" customFormat="1" x14ac:dyDescent="0.25">
      <c r="A120" s="55"/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Q120" s="54"/>
    </row>
    <row r="121" spans="1:17" s="74" customFormat="1" x14ac:dyDescent="0.25">
      <c r="A121" s="55"/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Q121" s="54"/>
    </row>
    <row r="122" spans="1:17" s="74" customFormat="1" x14ac:dyDescent="0.25">
      <c r="A122" s="55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Q122" s="54"/>
    </row>
    <row r="123" spans="1:17" s="74" customFormat="1" x14ac:dyDescent="0.25">
      <c r="A123" s="55"/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Q123" s="54"/>
    </row>
    <row r="124" spans="1:17" s="74" customFormat="1" x14ac:dyDescent="0.25">
      <c r="A124" s="55"/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Q124" s="54"/>
    </row>
    <row r="125" spans="1:17" s="74" customFormat="1" x14ac:dyDescent="0.25">
      <c r="A125" s="55"/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Q125" s="54"/>
    </row>
    <row r="126" spans="1:17" s="74" customFormat="1" x14ac:dyDescent="0.25">
      <c r="A126" s="55"/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Q126" s="54"/>
    </row>
    <row r="127" spans="1:17" s="74" customFormat="1" x14ac:dyDescent="0.25">
      <c r="A127" s="55"/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Q127" s="54"/>
    </row>
    <row r="128" spans="1:17" s="74" customFormat="1" x14ac:dyDescent="0.25">
      <c r="A128" s="55"/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Q128" s="54"/>
    </row>
    <row r="129" spans="1:17" s="74" customFormat="1" x14ac:dyDescent="0.25">
      <c r="A129" s="55"/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Q129" s="54"/>
    </row>
    <row r="130" spans="1:17" s="74" customFormat="1" x14ac:dyDescent="0.25">
      <c r="A130" s="55"/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Q130" s="54"/>
    </row>
    <row r="131" spans="1:17" s="74" customFormat="1" x14ac:dyDescent="0.25">
      <c r="A131" s="55"/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Q131" s="54"/>
    </row>
    <row r="132" spans="1:17" s="74" customFormat="1" x14ac:dyDescent="0.25">
      <c r="A132" s="55"/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Q132" s="54"/>
    </row>
    <row r="133" spans="1:17" s="74" customFormat="1" x14ac:dyDescent="0.25">
      <c r="A133" s="75"/>
      <c r="B133" s="76"/>
      <c r="C133" s="7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Q133" s="54"/>
    </row>
    <row r="134" spans="1:17" s="74" customFormat="1" x14ac:dyDescent="0.25">
      <c r="A134" s="77"/>
      <c r="B134" s="54"/>
      <c r="C134" s="54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Q134" s="54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zoomScaleNormal="100" workbookViewId="0">
      <pane ySplit="1" topLeftCell="A2" activePane="bottomLeft" state="frozen"/>
      <selection activeCell="K75" sqref="K75"/>
      <selection pane="bottomLeft" activeCell="D100" sqref="D100"/>
    </sheetView>
  </sheetViews>
  <sheetFormatPr defaultColWidth="9.109375" defaultRowHeight="13.2" x14ac:dyDescent="0.25"/>
  <cols>
    <col min="1" max="1" width="6.6640625" style="84" customWidth="1"/>
    <col min="2" max="2" width="10.88671875" style="43" customWidth="1"/>
    <col min="3" max="3" width="27.33203125" style="43" customWidth="1"/>
    <col min="4" max="5" width="27.6640625" style="79" customWidth="1"/>
    <col min="6" max="8" width="9.109375" style="79"/>
    <col min="9" max="9" width="13.33203125" style="79" customWidth="1"/>
    <col min="10" max="10" width="12.109375" style="79" customWidth="1"/>
    <col min="11" max="11" width="15.6640625" style="79" customWidth="1"/>
    <col min="12" max="12" width="12.44140625" style="79" customWidth="1"/>
    <col min="13" max="16384" width="9.109375" style="79"/>
  </cols>
  <sheetData>
    <row r="1" spans="1:6" x14ac:dyDescent="0.25">
      <c r="A1" s="7" t="s">
        <v>299</v>
      </c>
      <c r="B1" s="8" t="s">
        <v>300</v>
      </c>
      <c r="C1" s="8" t="s">
        <v>301</v>
      </c>
      <c r="D1" s="86" t="s">
        <v>302</v>
      </c>
      <c r="E1" s="78" t="s">
        <v>303</v>
      </c>
      <c r="F1" s="78" t="s">
        <v>304</v>
      </c>
    </row>
    <row r="2" spans="1:6" x14ac:dyDescent="0.25">
      <c r="A2" s="34" t="s">
        <v>10</v>
      </c>
      <c r="B2" s="22" t="s">
        <v>11</v>
      </c>
      <c r="C2" s="22" t="s">
        <v>12</v>
      </c>
      <c r="D2" s="43" t="s">
        <v>482</v>
      </c>
      <c r="E2" s="79" t="s">
        <v>305</v>
      </c>
      <c r="F2" s="79" t="s">
        <v>3</v>
      </c>
    </row>
    <row r="3" spans="1:6" x14ac:dyDescent="0.25">
      <c r="A3" s="34" t="s">
        <v>13</v>
      </c>
      <c r="B3" s="22" t="s">
        <v>14</v>
      </c>
      <c r="C3" s="22" t="s">
        <v>14</v>
      </c>
      <c r="D3" s="43" t="s">
        <v>446</v>
      </c>
      <c r="E3" s="79" t="s">
        <v>306</v>
      </c>
      <c r="F3" s="79" t="s">
        <v>3</v>
      </c>
    </row>
    <row r="4" spans="1:6" x14ac:dyDescent="0.25">
      <c r="A4" s="34" t="s">
        <v>15</v>
      </c>
      <c r="B4" s="22" t="s">
        <v>16</v>
      </c>
      <c r="C4" s="22" t="s">
        <v>16</v>
      </c>
      <c r="D4" s="43" t="s">
        <v>508</v>
      </c>
      <c r="E4" s="79" t="s">
        <v>307</v>
      </c>
      <c r="F4" s="79" t="s">
        <v>3</v>
      </c>
    </row>
    <row r="5" spans="1:6" x14ac:dyDescent="0.25">
      <c r="A5" s="34" t="s">
        <v>17</v>
      </c>
      <c r="B5" s="22" t="s">
        <v>18</v>
      </c>
      <c r="C5" s="22" t="s">
        <v>19</v>
      </c>
      <c r="D5" s="43" t="s">
        <v>308</v>
      </c>
      <c r="E5" s="79" t="s">
        <v>309</v>
      </c>
      <c r="F5" s="79" t="s">
        <v>3</v>
      </c>
    </row>
    <row r="6" spans="1:6" x14ac:dyDescent="0.25">
      <c r="A6" s="34" t="s">
        <v>20</v>
      </c>
      <c r="B6" s="22" t="s">
        <v>18</v>
      </c>
      <c r="C6" s="22" t="s">
        <v>21</v>
      </c>
      <c r="D6" s="43" t="s">
        <v>308</v>
      </c>
      <c r="E6" s="79" t="s">
        <v>310</v>
      </c>
      <c r="F6" s="79" t="s">
        <v>3</v>
      </c>
    </row>
    <row r="7" spans="1:6" x14ac:dyDescent="0.25">
      <c r="A7" s="34" t="s">
        <v>22</v>
      </c>
      <c r="B7" s="22" t="s">
        <v>23</v>
      </c>
      <c r="C7" s="22" t="s">
        <v>24</v>
      </c>
      <c r="D7" s="43" t="s">
        <v>510</v>
      </c>
      <c r="E7" s="43" t="s">
        <v>509</v>
      </c>
      <c r="F7" s="43" t="s">
        <v>3</v>
      </c>
    </row>
    <row r="8" spans="1:6" x14ac:dyDescent="0.25">
      <c r="A8" s="34" t="s">
        <v>25</v>
      </c>
      <c r="B8" s="22" t="s">
        <v>26</v>
      </c>
      <c r="C8" s="22" t="s">
        <v>27</v>
      </c>
      <c r="D8" s="43" t="s">
        <v>481</v>
      </c>
      <c r="E8" s="43" t="s">
        <v>311</v>
      </c>
      <c r="F8" s="43" t="s">
        <v>3</v>
      </c>
    </row>
    <row r="9" spans="1:6" x14ac:dyDescent="0.25">
      <c r="A9" s="34" t="s">
        <v>28</v>
      </c>
      <c r="B9" s="22" t="s">
        <v>29</v>
      </c>
      <c r="C9" s="22" t="s">
        <v>30</v>
      </c>
      <c r="D9" s="43" t="s">
        <v>312</v>
      </c>
      <c r="E9" s="79" t="s">
        <v>313</v>
      </c>
      <c r="F9" s="79" t="s">
        <v>3</v>
      </c>
    </row>
    <row r="10" spans="1:6" x14ac:dyDescent="0.25">
      <c r="A10" s="34" t="s">
        <v>31</v>
      </c>
      <c r="B10" s="22" t="s">
        <v>32</v>
      </c>
      <c r="C10" s="22" t="s">
        <v>33</v>
      </c>
      <c r="D10" s="43" t="s">
        <v>472</v>
      </c>
      <c r="E10" s="79" t="s">
        <v>314</v>
      </c>
      <c r="F10" s="79" t="s">
        <v>3</v>
      </c>
    </row>
    <row r="11" spans="1:6" x14ac:dyDescent="0.25">
      <c r="A11" s="34" t="s">
        <v>34</v>
      </c>
      <c r="B11" s="22" t="s">
        <v>32</v>
      </c>
      <c r="C11" s="22" t="s">
        <v>35</v>
      </c>
      <c r="D11" s="43" t="s">
        <v>457</v>
      </c>
      <c r="E11" s="79" t="s">
        <v>315</v>
      </c>
      <c r="F11" s="79" t="s">
        <v>3</v>
      </c>
    </row>
    <row r="12" spans="1:6" x14ac:dyDescent="0.25">
      <c r="A12" s="34" t="s">
        <v>36</v>
      </c>
      <c r="B12" s="22" t="s">
        <v>37</v>
      </c>
      <c r="C12" s="22" t="s">
        <v>38</v>
      </c>
      <c r="D12" s="43" t="s">
        <v>465</v>
      </c>
      <c r="E12" s="43" t="s">
        <v>316</v>
      </c>
      <c r="F12" s="43" t="s">
        <v>3</v>
      </c>
    </row>
    <row r="13" spans="1:6" x14ac:dyDescent="0.25">
      <c r="A13" s="34" t="s">
        <v>39</v>
      </c>
      <c r="B13" s="22" t="s">
        <v>37</v>
      </c>
      <c r="C13" s="22" t="s">
        <v>40</v>
      </c>
      <c r="D13" s="43" t="s">
        <v>452</v>
      </c>
      <c r="E13" s="43" t="s">
        <v>317</v>
      </c>
      <c r="F13" s="43" t="s">
        <v>3</v>
      </c>
    </row>
    <row r="14" spans="1:6" x14ac:dyDescent="0.25">
      <c r="A14" s="34" t="s">
        <v>41</v>
      </c>
      <c r="B14" s="22" t="s">
        <v>42</v>
      </c>
      <c r="C14" s="22" t="s">
        <v>43</v>
      </c>
      <c r="D14" s="43" t="s">
        <v>480</v>
      </c>
      <c r="E14" s="43" t="s">
        <v>318</v>
      </c>
      <c r="F14" s="43" t="s">
        <v>3</v>
      </c>
    </row>
    <row r="15" spans="1:6" x14ac:dyDescent="0.25">
      <c r="A15" s="34" t="s">
        <v>44</v>
      </c>
      <c r="B15" s="22" t="s">
        <v>45</v>
      </c>
      <c r="C15" s="22" t="s">
        <v>46</v>
      </c>
      <c r="D15" s="43" t="s">
        <v>319</v>
      </c>
      <c r="E15" s="79" t="s">
        <v>478</v>
      </c>
      <c r="F15" s="79" t="s">
        <v>3</v>
      </c>
    </row>
    <row r="16" spans="1:6" x14ac:dyDescent="0.25">
      <c r="A16" s="34" t="s">
        <v>47</v>
      </c>
      <c r="B16" s="22" t="s">
        <v>48</v>
      </c>
      <c r="C16" s="22" t="s">
        <v>49</v>
      </c>
      <c r="D16" s="43" t="s">
        <v>322</v>
      </c>
      <c r="E16" s="79" t="s">
        <v>323</v>
      </c>
      <c r="F16" s="79" t="s">
        <v>3</v>
      </c>
    </row>
    <row r="17" spans="1:16" x14ac:dyDescent="0.25">
      <c r="A17" s="34" t="s">
        <v>50</v>
      </c>
      <c r="B17" s="22" t="s">
        <v>48</v>
      </c>
      <c r="C17" s="22" t="s">
        <v>51</v>
      </c>
      <c r="D17" s="43" t="s">
        <v>324</v>
      </c>
      <c r="E17" s="79" t="s">
        <v>325</v>
      </c>
      <c r="F17" s="79" t="s">
        <v>3</v>
      </c>
    </row>
    <row r="18" spans="1:16" x14ac:dyDescent="0.25">
      <c r="A18" s="34" t="s">
        <v>52</v>
      </c>
      <c r="B18" s="22" t="s">
        <v>53</v>
      </c>
      <c r="C18" s="22" t="s">
        <v>54</v>
      </c>
      <c r="D18" s="43" t="s">
        <v>495</v>
      </c>
      <c r="E18" s="79" t="s">
        <v>326</v>
      </c>
      <c r="F18" s="43" t="s">
        <v>3</v>
      </c>
    </row>
    <row r="19" spans="1:16" x14ac:dyDescent="0.25">
      <c r="A19" s="34" t="s">
        <v>55</v>
      </c>
      <c r="B19" s="22" t="s">
        <v>56</v>
      </c>
      <c r="C19" s="22" t="s">
        <v>57</v>
      </c>
      <c r="D19" s="43" t="s">
        <v>327</v>
      </c>
      <c r="E19" s="79" t="s">
        <v>328</v>
      </c>
      <c r="F19" s="79" t="s">
        <v>3</v>
      </c>
    </row>
    <row r="20" spans="1:16" x14ac:dyDescent="0.25">
      <c r="A20" s="34" t="s">
        <v>58</v>
      </c>
      <c r="B20" s="22" t="s">
        <v>56</v>
      </c>
      <c r="C20" s="22" t="s">
        <v>59</v>
      </c>
      <c r="D20" s="43" t="s">
        <v>327</v>
      </c>
      <c r="E20" s="79" t="s">
        <v>328</v>
      </c>
      <c r="F20" s="79" t="s">
        <v>3</v>
      </c>
    </row>
    <row r="21" spans="1:16" x14ac:dyDescent="0.25">
      <c r="A21" s="34" t="s">
        <v>60</v>
      </c>
      <c r="B21" s="22" t="s">
        <v>61</v>
      </c>
      <c r="C21" s="22" t="s">
        <v>62</v>
      </c>
      <c r="D21" s="43" t="s">
        <v>329</v>
      </c>
      <c r="E21" s="43" t="s">
        <v>330</v>
      </c>
      <c r="F21" s="43" t="s">
        <v>3</v>
      </c>
    </row>
    <row r="22" spans="1:16" x14ac:dyDescent="0.25">
      <c r="A22" s="34" t="s">
        <v>63</v>
      </c>
      <c r="B22" s="22" t="s">
        <v>64</v>
      </c>
      <c r="C22" s="22" t="s">
        <v>65</v>
      </c>
      <c r="D22" s="43" t="s">
        <v>331</v>
      </c>
      <c r="E22" s="43" t="s">
        <v>332</v>
      </c>
      <c r="F22" s="43" t="s">
        <v>3</v>
      </c>
    </row>
    <row r="23" spans="1:16" x14ac:dyDescent="0.25">
      <c r="A23" s="34" t="s">
        <v>66</v>
      </c>
      <c r="B23" s="22" t="s">
        <v>67</v>
      </c>
      <c r="C23" s="22" t="s">
        <v>68</v>
      </c>
      <c r="D23" s="43" t="s">
        <v>511</v>
      </c>
      <c r="E23" s="79" t="s">
        <v>333</v>
      </c>
      <c r="F23" s="79" t="s">
        <v>3</v>
      </c>
      <c r="K23" s="22"/>
      <c r="L23" s="22"/>
      <c r="M23" s="43"/>
    </row>
    <row r="24" spans="1:16" s="43" customFormat="1" x14ac:dyDescent="0.25">
      <c r="A24" s="34" t="s">
        <v>69</v>
      </c>
      <c r="B24" s="22" t="s">
        <v>67</v>
      </c>
      <c r="C24" s="22" t="s">
        <v>70</v>
      </c>
      <c r="D24" s="43" t="s">
        <v>448</v>
      </c>
      <c r="E24" s="43" t="s">
        <v>333</v>
      </c>
      <c r="F24" s="43" t="s">
        <v>3</v>
      </c>
      <c r="K24" s="22"/>
      <c r="L24" s="22"/>
    </row>
    <row r="25" spans="1:16" x14ac:dyDescent="0.25">
      <c r="A25" s="34" t="s">
        <v>71</v>
      </c>
      <c r="B25" s="22" t="s">
        <v>72</v>
      </c>
      <c r="C25" s="22" t="s">
        <v>73</v>
      </c>
      <c r="D25" s="43" t="s">
        <v>334</v>
      </c>
      <c r="E25" s="79" t="s">
        <v>335</v>
      </c>
      <c r="F25" s="79" t="s">
        <v>3</v>
      </c>
    </row>
    <row r="26" spans="1:16" x14ac:dyDescent="0.25">
      <c r="A26" s="34" t="s">
        <v>74</v>
      </c>
      <c r="B26" s="22" t="s">
        <v>72</v>
      </c>
      <c r="C26" s="22" t="s">
        <v>75</v>
      </c>
      <c r="D26" s="43" t="s">
        <v>334</v>
      </c>
      <c r="E26" s="79" t="s">
        <v>335</v>
      </c>
      <c r="F26" s="79" t="s">
        <v>3</v>
      </c>
      <c r="M26" s="22"/>
      <c r="N26" s="22"/>
      <c r="O26" s="17"/>
      <c r="P26" s="43"/>
    </row>
    <row r="27" spans="1:16" x14ac:dyDescent="0.25">
      <c r="A27" s="34" t="s">
        <v>76</v>
      </c>
      <c r="B27" s="22" t="s">
        <v>77</v>
      </c>
      <c r="C27" s="22" t="s">
        <v>78</v>
      </c>
      <c r="D27" s="43" t="s">
        <v>473</v>
      </c>
      <c r="E27" s="43" t="s">
        <v>474</v>
      </c>
      <c r="F27" s="43" t="s">
        <v>3</v>
      </c>
    </row>
    <row r="28" spans="1:16" x14ac:dyDescent="0.25">
      <c r="A28" s="34" t="s">
        <v>79</v>
      </c>
      <c r="B28" s="22" t="s">
        <v>80</v>
      </c>
      <c r="C28" s="22" t="s">
        <v>81</v>
      </c>
      <c r="D28" s="17" t="s">
        <v>336</v>
      </c>
      <c r="E28" s="43" t="s">
        <v>337</v>
      </c>
      <c r="F28" s="43" t="s">
        <v>3</v>
      </c>
    </row>
    <row r="29" spans="1:16" x14ac:dyDescent="0.25">
      <c r="A29" s="34" t="s">
        <v>82</v>
      </c>
      <c r="B29" s="22" t="s">
        <v>83</v>
      </c>
      <c r="C29" s="22" t="s">
        <v>84</v>
      </c>
      <c r="D29" s="43" t="s">
        <v>338</v>
      </c>
      <c r="E29" s="43" t="s">
        <v>339</v>
      </c>
      <c r="F29" s="43" t="s">
        <v>3</v>
      </c>
    </row>
    <row r="30" spans="1:16" x14ac:dyDescent="0.25">
      <c r="A30" s="34" t="s">
        <v>85</v>
      </c>
      <c r="B30" s="22" t="s">
        <v>86</v>
      </c>
      <c r="C30" s="22" t="s">
        <v>87</v>
      </c>
      <c r="D30" s="43" t="s">
        <v>340</v>
      </c>
      <c r="E30" s="79" t="s">
        <v>341</v>
      </c>
      <c r="F30" s="43" t="s">
        <v>3</v>
      </c>
      <c r="I30" s="22"/>
      <c r="J30" s="22"/>
      <c r="K30" s="43"/>
      <c r="L30" s="43"/>
    </row>
    <row r="31" spans="1:16" x14ac:dyDescent="0.25">
      <c r="A31" s="34" t="s">
        <v>89</v>
      </c>
      <c r="B31" s="22" t="s">
        <v>90</v>
      </c>
      <c r="C31" s="22" t="s">
        <v>91</v>
      </c>
      <c r="D31" s="43" t="s">
        <v>342</v>
      </c>
      <c r="E31" s="79" t="s">
        <v>343</v>
      </c>
      <c r="F31" s="79" t="s">
        <v>3</v>
      </c>
      <c r="I31" s="22"/>
      <c r="J31" s="22"/>
      <c r="K31" s="43"/>
      <c r="L31" s="43"/>
    </row>
    <row r="32" spans="1:16" x14ac:dyDescent="0.25">
      <c r="A32" s="34" t="s">
        <v>92</v>
      </c>
      <c r="B32" s="22" t="s">
        <v>93</v>
      </c>
      <c r="C32" s="22" t="s">
        <v>94</v>
      </c>
      <c r="D32" s="43" t="s">
        <v>504</v>
      </c>
      <c r="E32" s="79" t="s">
        <v>344</v>
      </c>
      <c r="F32" s="79" t="s">
        <v>3</v>
      </c>
      <c r="I32" s="22"/>
      <c r="J32" s="22"/>
      <c r="K32" s="43"/>
      <c r="L32" s="43"/>
    </row>
    <row r="33" spans="1:6" x14ac:dyDescent="0.25">
      <c r="A33" s="34" t="s">
        <v>95</v>
      </c>
      <c r="B33" s="22" t="s">
        <v>96</v>
      </c>
      <c r="C33" s="22" t="s">
        <v>97</v>
      </c>
      <c r="D33" s="43" t="s">
        <v>458</v>
      </c>
      <c r="E33" s="43" t="s">
        <v>345</v>
      </c>
      <c r="F33" s="43" t="s">
        <v>3</v>
      </c>
    </row>
    <row r="34" spans="1:6" x14ac:dyDescent="0.25">
      <c r="A34" s="34" t="s">
        <v>98</v>
      </c>
      <c r="B34" s="22" t="s">
        <v>99</v>
      </c>
      <c r="C34" s="22" t="s">
        <v>100</v>
      </c>
      <c r="D34" s="43" t="s">
        <v>346</v>
      </c>
      <c r="E34" s="79" t="s">
        <v>347</v>
      </c>
      <c r="F34" s="79" t="s">
        <v>3</v>
      </c>
    </row>
    <row r="35" spans="1:6" x14ac:dyDescent="0.25">
      <c r="A35" s="34" t="s">
        <v>101</v>
      </c>
      <c r="B35" s="22" t="s">
        <v>102</v>
      </c>
      <c r="C35" s="22" t="s">
        <v>103</v>
      </c>
      <c r="D35" s="43" t="s">
        <v>348</v>
      </c>
      <c r="E35" s="79" t="s">
        <v>349</v>
      </c>
      <c r="F35" s="79" t="s">
        <v>3</v>
      </c>
    </row>
    <row r="36" spans="1:6" x14ac:dyDescent="0.25">
      <c r="A36" s="80" t="s">
        <v>104</v>
      </c>
      <c r="B36" s="22" t="s">
        <v>105</v>
      </c>
      <c r="C36" s="22" t="s">
        <v>106</v>
      </c>
      <c r="D36" s="43" t="s">
        <v>455</v>
      </c>
      <c r="E36" s="43" t="s">
        <v>350</v>
      </c>
      <c r="F36" s="43" t="s">
        <v>3</v>
      </c>
    </row>
    <row r="37" spans="1:6" x14ac:dyDescent="0.25">
      <c r="A37" s="34" t="s">
        <v>107</v>
      </c>
      <c r="B37" s="22" t="s">
        <v>108</v>
      </c>
      <c r="C37" s="22" t="s">
        <v>109</v>
      </c>
      <c r="D37" s="43" t="s">
        <v>351</v>
      </c>
      <c r="E37" s="79" t="s">
        <v>352</v>
      </c>
      <c r="F37" s="79" t="s">
        <v>3</v>
      </c>
    </row>
    <row r="38" spans="1:6" x14ac:dyDescent="0.25">
      <c r="A38" s="34" t="s">
        <v>110</v>
      </c>
      <c r="B38" s="22" t="s">
        <v>111</v>
      </c>
      <c r="C38" s="22" t="s">
        <v>112</v>
      </c>
      <c r="D38" s="43" t="s">
        <v>475</v>
      </c>
      <c r="E38" s="79" t="s">
        <v>353</v>
      </c>
      <c r="F38" s="79" t="s">
        <v>3</v>
      </c>
    </row>
    <row r="39" spans="1:6" x14ac:dyDescent="0.25">
      <c r="A39" s="34" t="s">
        <v>113</v>
      </c>
      <c r="B39" s="22" t="s">
        <v>114</v>
      </c>
      <c r="C39" s="22" t="s">
        <v>115</v>
      </c>
      <c r="D39" s="43" t="s">
        <v>444</v>
      </c>
      <c r="E39" s="79" t="s">
        <v>354</v>
      </c>
      <c r="F39" s="79" t="s">
        <v>3</v>
      </c>
    </row>
    <row r="40" spans="1:6" x14ac:dyDescent="0.25">
      <c r="A40" s="34" t="s">
        <v>116</v>
      </c>
      <c r="B40" s="22" t="s">
        <v>117</v>
      </c>
      <c r="C40" s="22" t="s">
        <v>118</v>
      </c>
      <c r="D40" s="43" t="s">
        <v>413</v>
      </c>
      <c r="E40" s="79" t="s">
        <v>355</v>
      </c>
      <c r="F40" s="79" t="s">
        <v>3</v>
      </c>
    </row>
    <row r="41" spans="1:6" x14ac:dyDescent="0.25">
      <c r="A41" s="34" t="s">
        <v>119</v>
      </c>
      <c r="B41" s="22" t="s">
        <v>120</v>
      </c>
      <c r="C41" s="22" t="s">
        <v>121</v>
      </c>
      <c r="D41" s="43" t="s">
        <v>479</v>
      </c>
      <c r="E41" s="43" t="s">
        <v>356</v>
      </c>
      <c r="F41" s="43" t="s">
        <v>3</v>
      </c>
    </row>
    <row r="42" spans="1:6" x14ac:dyDescent="0.25">
      <c r="A42" s="34" t="s">
        <v>122</v>
      </c>
      <c r="B42" s="22" t="s">
        <v>123</v>
      </c>
      <c r="C42" s="22" t="s">
        <v>124</v>
      </c>
      <c r="D42" s="43" t="s">
        <v>453</v>
      </c>
      <c r="E42" s="79" t="s">
        <v>357</v>
      </c>
      <c r="F42" s="79" t="s">
        <v>3</v>
      </c>
    </row>
    <row r="43" spans="1:6" x14ac:dyDescent="0.25">
      <c r="A43" s="34" t="s">
        <v>125</v>
      </c>
      <c r="B43" s="22" t="s">
        <v>123</v>
      </c>
      <c r="C43" s="22" t="s">
        <v>126</v>
      </c>
      <c r="D43" s="43" t="s">
        <v>358</v>
      </c>
      <c r="E43" s="79" t="s">
        <v>359</v>
      </c>
      <c r="F43" s="79" t="s">
        <v>3</v>
      </c>
    </row>
    <row r="44" spans="1:6" x14ac:dyDescent="0.25">
      <c r="A44" s="34" t="s">
        <v>127</v>
      </c>
      <c r="B44" s="22" t="s">
        <v>128</v>
      </c>
      <c r="C44" s="22" t="s">
        <v>128</v>
      </c>
      <c r="D44" s="43" t="s">
        <v>512</v>
      </c>
      <c r="E44" s="79" t="s">
        <v>360</v>
      </c>
      <c r="F44" s="79" t="s">
        <v>3</v>
      </c>
    </row>
    <row r="45" spans="1:6" x14ac:dyDescent="0.25">
      <c r="A45" s="34" t="s">
        <v>129</v>
      </c>
      <c r="B45" s="22" t="s">
        <v>130</v>
      </c>
      <c r="C45" s="22" t="s">
        <v>131</v>
      </c>
      <c r="D45" s="43" t="s">
        <v>507</v>
      </c>
      <c r="E45" s="79" t="s">
        <v>328</v>
      </c>
      <c r="F45" s="79" t="s">
        <v>3</v>
      </c>
    </row>
    <row r="46" spans="1:6" x14ac:dyDescent="0.25">
      <c r="A46" s="34" t="s">
        <v>132</v>
      </c>
      <c r="B46" s="22" t="s">
        <v>133</v>
      </c>
      <c r="C46" s="22" t="s">
        <v>134</v>
      </c>
      <c r="D46" s="43" t="s">
        <v>361</v>
      </c>
      <c r="E46" s="54" t="s">
        <v>362</v>
      </c>
      <c r="F46" s="79" t="s">
        <v>3</v>
      </c>
    </row>
    <row r="47" spans="1:6" x14ac:dyDescent="0.25">
      <c r="A47" s="34" t="s">
        <v>135</v>
      </c>
      <c r="B47" s="22" t="s">
        <v>136</v>
      </c>
      <c r="C47" s="22" t="s">
        <v>137</v>
      </c>
      <c r="D47" s="43" t="s">
        <v>449</v>
      </c>
      <c r="E47" s="79" t="s">
        <v>477</v>
      </c>
      <c r="F47" s="79" t="s">
        <v>3</v>
      </c>
    </row>
    <row r="48" spans="1:6" x14ac:dyDescent="0.25">
      <c r="A48" s="34" t="s">
        <v>138</v>
      </c>
      <c r="B48" s="22" t="s">
        <v>139</v>
      </c>
      <c r="C48" s="22" t="s">
        <v>140</v>
      </c>
      <c r="D48" s="43" t="s">
        <v>363</v>
      </c>
      <c r="E48" s="43" t="s">
        <v>364</v>
      </c>
      <c r="F48" s="43" t="s">
        <v>3</v>
      </c>
    </row>
    <row r="49" spans="1:6" x14ac:dyDescent="0.25">
      <c r="A49" s="80" t="s">
        <v>141</v>
      </c>
      <c r="B49" s="22" t="s">
        <v>142</v>
      </c>
      <c r="C49" s="22" t="s">
        <v>143</v>
      </c>
      <c r="D49" s="43" t="s">
        <v>365</v>
      </c>
      <c r="E49" s="79" t="s">
        <v>366</v>
      </c>
      <c r="F49" s="79" t="s">
        <v>3</v>
      </c>
    </row>
    <row r="50" spans="1:6" x14ac:dyDescent="0.25">
      <c r="A50" s="34" t="s">
        <v>144</v>
      </c>
      <c r="B50" s="22" t="s">
        <v>145</v>
      </c>
      <c r="C50" s="22" t="s">
        <v>146</v>
      </c>
      <c r="D50" s="43" t="s">
        <v>443</v>
      </c>
      <c r="E50" s="79" t="s">
        <v>367</v>
      </c>
      <c r="F50" s="79" t="s">
        <v>3</v>
      </c>
    </row>
    <row r="51" spans="1:6" x14ac:dyDescent="0.25">
      <c r="A51" s="34" t="s">
        <v>147</v>
      </c>
      <c r="B51" s="22" t="s">
        <v>148</v>
      </c>
      <c r="C51" s="22" t="s">
        <v>149</v>
      </c>
      <c r="D51" s="43" t="s">
        <v>466</v>
      </c>
      <c r="E51" s="79" t="s">
        <v>368</v>
      </c>
      <c r="F51" s="79" t="s">
        <v>3</v>
      </c>
    </row>
    <row r="52" spans="1:6" x14ac:dyDescent="0.25">
      <c r="A52" s="34" t="s">
        <v>150</v>
      </c>
      <c r="B52" s="22" t="s">
        <v>148</v>
      </c>
      <c r="C52" s="22" t="s">
        <v>151</v>
      </c>
      <c r="D52" s="43" t="s">
        <v>467</v>
      </c>
      <c r="E52" s="79" t="s">
        <v>369</v>
      </c>
      <c r="F52" s="79" t="s">
        <v>3</v>
      </c>
    </row>
    <row r="53" spans="1:6" x14ac:dyDescent="0.25">
      <c r="A53" s="34" t="s">
        <v>152</v>
      </c>
      <c r="B53" s="22" t="s">
        <v>153</v>
      </c>
      <c r="C53" s="22" t="s">
        <v>154</v>
      </c>
      <c r="D53" s="43" t="s">
        <v>442</v>
      </c>
      <c r="E53" s="43" t="s">
        <v>370</v>
      </c>
      <c r="F53" s="43" t="s">
        <v>3</v>
      </c>
    </row>
    <row r="54" spans="1:6" x14ac:dyDescent="0.25">
      <c r="A54" s="34" t="s">
        <v>155</v>
      </c>
      <c r="B54" s="22" t="s">
        <v>156</v>
      </c>
      <c r="C54" s="22" t="s">
        <v>157</v>
      </c>
      <c r="D54" s="43" t="s">
        <v>371</v>
      </c>
      <c r="E54" s="79" t="s">
        <v>372</v>
      </c>
      <c r="F54" s="79" t="s">
        <v>3</v>
      </c>
    </row>
    <row r="55" spans="1:6" x14ac:dyDescent="0.25">
      <c r="A55" s="34" t="s">
        <v>158</v>
      </c>
      <c r="B55" s="22" t="s">
        <v>156</v>
      </c>
      <c r="C55" s="22" t="s">
        <v>159</v>
      </c>
      <c r="D55" s="43" t="s">
        <v>373</v>
      </c>
      <c r="E55" s="79" t="s">
        <v>374</v>
      </c>
      <c r="F55" s="79" t="s">
        <v>3</v>
      </c>
    </row>
    <row r="56" spans="1:6" x14ac:dyDescent="0.25">
      <c r="A56" s="34" t="s">
        <v>160</v>
      </c>
      <c r="B56" s="22" t="s">
        <v>161</v>
      </c>
      <c r="C56" s="22" t="s">
        <v>162</v>
      </c>
      <c r="D56" s="43" t="s">
        <v>470</v>
      </c>
      <c r="E56" s="79" t="s">
        <v>376</v>
      </c>
      <c r="F56" s="79" t="s">
        <v>3</v>
      </c>
    </row>
    <row r="57" spans="1:6" x14ac:dyDescent="0.25">
      <c r="A57" s="34" t="s">
        <v>163</v>
      </c>
      <c r="B57" s="22" t="s">
        <v>164</v>
      </c>
      <c r="C57" s="22" t="s">
        <v>165</v>
      </c>
      <c r="D57" s="43" t="s">
        <v>483</v>
      </c>
      <c r="E57" s="79" t="s">
        <v>377</v>
      </c>
      <c r="F57" s="79" t="s">
        <v>3</v>
      </c>
    </row>
    <row r="58" spans="1:6" x14ac:dyDescent="0.25">
      <c r="A58" s="34" t="s">
        <v>166</v>
      </c>
      <c r="B58" s="22" t="s">
        <v>167</v>
      </c>
      <c r="C58" s="22" t="s">
        <v>168</v>
      </c>
      <c r="D58" s="43" t="s">
        <v>497</v>
      </c>
      <c r="E58" s="79" t="s">
        <v>378</v>
      </c>
      <c r="F58" s="79" t="s">
        <v>3</v>
      </c>
    </row>
    <row r="59" spans="1:6" x14ac:dyDescent="0.25">
      <c r="A59" s="34" t="s">
        <v>169</v>
      </c>
      <c r="B59" s="22" t="s">
        <v>170</v>
      </c>
      <c r="C59" s="22" t="s">
        <v>171</v>
      </c>
      <c r="D59" s="43" t="s">
        <v>379</v>
      </c>
      <c r="E59" s="79" t="s">
        <v>380</v>
      </c>
      <c r="F59" s="79" t="s">
        <v>3</v>
      </c>
    </row>
    <row r="60" spans="1:6" x14ac:dyDescent="0.25">
      <c r="A60" s="34" t="s">
        <v>172</v>
      </c>
      <c r="B60" s="22" t="s">
        <v>173</v>
      </c>
      <c r="C60" s="22" t="s">
        <v>173</v>
      </c>
      <c r="D60" s="43" t="s">
        <v>381</v>
      </c>
      <c r="E60" s="79" t="s">
        <v>382</v>
      </c>
      <c r="F60" s="79" t="s">
        <v>3</v>
      </c>
    </row>
    <row r="61" spans="1:6" x14ac:dyDescent="0.25">
      <c r="A61" s="34" t="s">
        <v>174</v>
      </c>
      <c r="B61" s="22" t="s">
        <v>175</v>
      </c>
      <c r="C61" s="22" t="s">
        <v>176</v>
      </c>
      <c r="D61" s="43" t="s">
        <v>468</v>
      </c>
      <c r="E61" s="79" t="s">
        <v>383</v>
      </c>
      <c r="F61" s="79" t="s">
        <v>3</v>
      </c>
    </row>
    <row r="62" spans="1:6" x14ac:dyDescent="0.25">
      <c r="A62" s="34" t="s">
        <v>177</v>
      </c>
      <c r="B62" s="22" t="s">
        <v>178</v>
      </c>
      <c r="C62" s="22" t="s">
        <v>179</v>
      </c>
      <c r="D62" s="43" t="s">
        <v>384</v>
      </c>
      <c r="E62" s="79" t="s">
        <v>385</v>
      </c>
      <c r="F62" s="79" t="s">
        <v>3</v>
      </c>
    </row>
    <row r="63" spans="1:6" x14ac:dyDescent="0.25">
      <c r="A63" s="34" t="s">
        <v>180</v>
      </c>
      <c r="B63" s="22" t="s">
        <v>181</v>
      </c>
      <c r="C63" s="22" t="s">
        <v>182</v>
      </c>
      <c r="D63" s="43" t="s">
        <v>386</v>
      </c>
      <c r="E63" s="79" t="s">
        <v>387</v>
      </c>
      <c r="F63" s="79" t="s">
        <v>3</v>
      </c>
    </row>
    <row r="64" spans="1:6" x14ac:dyDescent="0.25">
      <c r="A64" s="34" t="s">
        <v>183</v>
      </c>
      <c r="B64" s="22" t="s">
        <v>181</v>
      </c>
      <c r="C64" s="22" t="s">
        <v>184</v>
      </c>
      <c r="D64" s="43" t="s">
        <v>386</v>
      </c>
      <c r="E64" s="79" t="s">
        <v>387</v>
      </c>
      <c r="F64" s="79" t="s">
        <v>3</v>
      </c>
    </row>
    <row r="65" spans="1:6" x14ac:dyDescent="0.25">
      <c r="A65" s="80" t="s">
        <v>185</v>
      </c>
      <c r="B65" s="22" t="s">
        <v>181</v>
      </c>
      <c r="C65" s="22" t="s">
        <v>186</v>
      </c>
      <c r="D65" s="43" t="s">
        <v>386</v>
      </c>
      <c r="E65" s="79" t="s">
        <v>387</v>
      </c>
      <c r="F65" s="79" t="s">
        <v>3</v>
      </c>
    </row>
    <row r="66" spans="1:6" x14ac:dyDescent="0.25">
      <c r="A66" s="80" t="s">
        <v>187</v>
      </c>
      <c r="B66" s="22" t="s">
        <v>181</v>
      </c>
      <c r="C66" s="22" t="s">
        <v>188</v>
      </c>
      <c r="D66" s="43" t="s">
        <v>386</v>
      </c>
      <c r="E66" s="79" t="s">
        <v>387</v>
      </c>
      <c r="F66" s="79" t="s">
        <v>3</v>
      </c>
    </row>
    <row r="67" spans="1:6" x14ac:dyDescent="0.25">
      <c r="A67" s="34" t="s">
        <v>189</v>
      </c>
      <c r="B67" s="22" t="s">
        <v>181</v>
      </c>
      <c r="C67" s="22" t="s">
        <v>297</v>
      </c>
      <c r="D67" s="43" t="s">
        <v>386</v>
      </c>
      <c r="E67" s="79" t="s">
        <v>387</v>
      </c>
      <c r="F67" s="79" t="s">
        <v>3</v>
      </c>
    </row>
    <row r="68" spans="1:6" x14ac:dyDescent="0.25">
      <c r="A68" s="34" t="s">
        <v>191</v>
      </c>
      <c r="B68" s="22" t="s">
        <v>181</v>
      </c>
      <c r="C68" s="22" t="s">
        <v>192</v>
      </c>
      <c r="D68" s="43" t="s">
        <v>386</v>
      </c>
      <c r="E68" s="79" t="s">
        <v>387</v>
      </c>
      <c r="F68" s="79" t="s">
        <v>3</v>
      </c>
    </row>
    <row r="69" spans="1:6" x14ac:dyDescent="0.25">
      <c r="A69" s="80" t="s">
        <v>193</v>
      </c>
      <c r="B69" s="22" t="s">
        <v>181</v>
      </c>
      <c r="C69" s="22" t="s">
        <v>194</v>
      </c>
      <c r="D69" s="43" t="s">
        <v>386</v>
      </c>
      <c r="E69" s="79" t="s">
        <v>387</v>
      </c>
      <c r="F69" s="79" t="s">
        <v>3</v>
      </c>
    </row>
    <row r="70" spans="1:6" x14ac:dyDescent="0.25">
      <c r="A70" s="34" t="s">
        <v>195</v>
      </c>
      <c r="B70" s="22" t="s">
        <v>181</v>
      </c>
      <c r="C70" s="22" t="s">
        <v>196</v>
      </c>
      <c r="D70" s="43" t="s">
        <v>501</v>
      </c>
      <c r="E70" s="79" t="s">
        <v>388</v>
      </c>
      <c r="F70" s="79" t="s">
        <v>3</v>
      </c>
    </row>
    <row r="71" spans="1:6" x14ac:dyDescent="0.25">
      <c r="A71" s="34" t="s">
        <v>197</v>
      </c>
      <c r="B71" s="22" t="s">
        <v>181</v>
      </c>
      <c r="C71" s="22" t="s">
        <v>198</v>
      </c>
      <c r="D71" s="43" t="s">
        <v>496</v>
      </c>
      <c r="E71" s="79" t="s">
        <v>389</v>
      </c>
      <c r="F71" s="79" t="s">
        <v>3</v>
      </c>
    </row>
    <row r="72" spans="1:6" x14ac:dyDescent="0.25">
      <c r="A72" s="34" t="s">
        <v>199</v>
      </c>
      <c r="B72" s="22" t="s">
        <v>181</v>
      </c>
      <c r="C72" s="22" t="s">
        <v>200</v>
      </c>
      <c r="D72" s="43" t="s">
        <v>441</v>
      </c>
      <c r="E72" s="43" t="s">
        <v>390</v>
      </c>
      <c r="F72" s="43" t="s">
        <v>3</v>
      </c>
    </row>
    <row r="73" spans="1:6" ht="14.25" customHeight="1" x14ac:dyDescent="0.25">
      <c r="A73" s="34" t="s">
        <v>201</v>
      </c>
      <c r="B73" s="22" t="s">
        <v>181</v>
      </c>
      <c r="C73" s="22" t="s">
        <v>202</v>
      </c>
      <c r="D73" s="43" t="s">
        <v>485</v>
      </c>
      <c r="E73" s="79" t="s">
        <v>471</v>
      </c>
      <c r="F73" s="79" t="s">
        <v>3</v>
      </c>
    </row>
    <row r="74" spans="1:6" x14ac:dyDescent="0.25">
      <c r="A74" s="80" t="s">
        <v>203</v>
      </c>
      <c r="B74" s="22" t="s">
        <v>181</v>
      </c>
      <c r="C74" s="22" t="s">
        <v>204</v>
      </c>
      <c r="D74" s="43" t="s">
        <v>391</v>
      </c>
      <c r="E74" s="79" t="s">
        <v>392</v>
      </c>
      <c r="F74" s="79" t="s">
        <v>3</v>
      </c>
    </row>
    <row r="75" spans="1:6" x14ac:dyDescent="0.25">
      <c r="A75" s="34" t="s">
        <v>205</v>
      </c>
      <c r="B75" s="22" t="s">
        <v>181</v>
      </c>
      <c r="C75" s="22" t="s">
        <v>206</v>
      </c>
      <c r="D75" s="43" t="s">
        <v>391</v>
      </c>
      <c r="E75" s="79" t="s">
        <v>392</v>
      </c>
      <c r="F75" s="79" t="s">
        <v>3</v>
      </c>
    </row>
    <row r="76" spans="1:6" x14ac:dyDescent="0.25">
      <c r="A76" s="34" t="s">
        <v>498</v>
      </c>
      <c r="B76" s="22" t="s">
        <v>181</v>
      </c>
      <c r="C76" s="22" t="s">
        <v>499</v>
      </c>
      <c r="D76" s="43" t="s">
        <v>500</v>
      </c>
      <c r="E76" s="79" t="s">
        <v>471</v>
      </c>
      <c r="F76" s="79" t="s">
        <v>3</v>
      </c>
    </row>
    <row r="77" spans="1:6" x14ac:dyDescent="0.25">
      <c r="A77" s="80" t="s">
        <v>207</v>
      </c>
      <c r="B77" s="22" t="s">
        <v>181</v>
      </c>
      <c r="C77" s="22" t="s">
        <v>208</v>
      </c>
      <c r="D77" s="43" t="s">
        <v>505</v>
      </c>
      <c r="E77" s="43" t="s">
        <v>393</v>
      </c>
      <c r="F77" s="43" t="s">
        <v>3</v>
      </c>
    </row>
    <row r="78" spans="1:6" x14ac:dyDescent="0.25">
      <c r="A78" s="80" t="s">
        <v>209</v>
      </c>
      <c r="B78" s="22" t="s">
        <v>210</v>
      </c>
      <c r="C78" s="22" t="s">
        <v>210</v>
      </c>
      <c r="D78" s="43" t="s">
        <v>394</v>
      </c>
      <c r="E78" s="43" t="s">
        <v>395</v>
      </c>
      <c r="F78" s="43" t="s">
        <v>3</v>
      </c>
    </row>
    <row r="79" spans="1:6" x14ac:dyDescent="0.25">
      <c r="A79" s="34" t="s">
        <v>211</v>
      </c>
      <c r="B79" s="22" t="s">
        <v>212</v>
      </c>
      <c r="C79" s="22" t="s">
        <v>213</v>
      </c>
      <c r="D79" s="43" t="s">
        <v>506</v>
      </c>
      <c r="E79" s="79" t="s">
        <v>396</v>
      </c>
      <c r="F79" s="79" t="s">
        <v>3</v>
      </c>
    </row>
    <row r="80" spans="1:6" x14ac:dyDescent="0.25">
      <c r="A80" s="34" t="s">
        <v>214</v>
      </c>
      <c r="B80" s="22" t="s">
        <v>215</v>
      </c>
      <c r="C80" s="22" t="s">
        <v>216</v>
      </c>
      <c r="D80" s="43" t="s">
        <v>450</v>
      </c>
      <c r="E80" s="79" t="s">
        <v>454</v>
      </c>
      <c r="F80" s="79" t="s">
        <v>3</v>
      </c>
    </row>
    <row r="81" spans="1:6" x14ac:dyDescent="0.25">
      <c r="A81" s="34" t="s">
        <v>217</v>
      </c>
      <c r="B81" s="22" t="s">
        <v>218</v>
      </c>
      <c r="C81" s="22" t="s">
        <v>218</v>
      </c>
      <c r="D81" s="43" t="s">
        <v>456</v>
      </c>
      <c r="E81" s="79" t="s">
        <v>397</v>
      </c>
      <c r="F81" s="79" t="s">
        <v>3</v>
      </c>
    </row>
    <row r="82" spans="1:6" x14ac:dyDescent="0.25">
      <c r="A82" s="34" t="s">
        <v>219</v>
      </c>
      <c r="B82" s="22" t="s">
        <v>218</v>
      </c>
      <c r="C82" s="22" t="s">
        <v>48</v>
      </c>
      <c r="D82" s="43" t="s">
        <v>456</v>
      </c>
      <c r="E82" s="79" t="s">
        <v>398</v>
      </c>
      <c r="F82" s="79" t="s">
        <v>3</v>
      </c>
    </row>
    <row r="83" spans="1:6" x14ac:dyDescent="0.25">
      <c r="A83" s="34" t="s">
        <v>220</v>
      </c>
      <c r="B83" s="22" t="s">
        <v>221</v>
      </c>
      <c r="C83" s="22" t="s">
        <v>222</v>
      </c>
      <c r="D83" s="43" t="s">
        <v>399</v>
      </c>
      <c r="E83" s="79" t="s">
        <v>400</v>
      </c>
      <c r="F83" s="79" t="s">
        <v>3</v>
      </c>
    </row>
    <row r="84" spans="1:6" x14ac:dyDescent="0.25">
      <c r="A84" s="34" t="s">
        <v>223</v>
      </c>
      <c r="B84" s="22" t="s">
        <v>221</v>
      </c>
      <c r="C84" s="22" t="s">
        <v>224</v>
      </c>
      <c r="D84" s="43" t="s">
        <v>445</v>
      </c>
      <c r="E84" s="79" t="s">
        <v>401</v>
      </c>
      <c r="F84" s="79" t="s">
        <v>3</v>
      </c>
    </row>
    <row r="85" spans="1:6" x14ac:dyDescent="0.25">
      <c r="A85" s="34" t="s">
        <v>225</v>
      </c>
      <c r="B85" s="22" t="s">
        <v>226</v>
      </c>
      <c r="C85" s="22" t="s">
        <v>227</v>
      </c>
      <c r="D85" s="43" t="s">
        <v>402</v>
      </c>
      <c r="E85" s="43" t="s">
        <v>403</v>
      </c>
      <c r="F85" s="43" t="s">
        <v>3</v>
      </c>
    </row>
    <row r="86" spans="1:6" x14ac:dyDescent="0.25">
      <c r="A86" s="34" t="s">
        <v>228</v>
      </c>
      <c r="B86" s="22" t="s">
        <v>229</v>
      </c>
      <c r="C86" s="22" t="s">
        <v>230</v>
      </c>
      <c r="D86" s="43" t="s">
        <v>452</v>
      </c>
      <c r="E86" s="43" t="s">
        <v>404</v>
      </c>
      <c r="F86" s="43" t="s">
        <v>3</v>
      </c>
    </row>
    <row r="87" spans="1:6" x14ac:dyDescent="0.25">
      <c r="A87" s="34" t="s">
        <v>231</v>
      </c>
      <c r="B87" s="22" t="s">
        <v>232</v>
      </c>
      <c r="C87" s="22" t="s">
        <v>233</v>
      </c>
      <c r="D87" s="43" t="s">
        <v>451</v>
      </c>
      <c r="E87" s="79" t="s">
        <v>405</v>
      </c>
      <c r="F87" s="79" t="s">
        <v>3</v>
      </c>
    </row>
    <row r="88" spans="1:6" x14ac:dyDescent="0.25">
      <c r="A88" s="34" t="s">
        <v>234</v>
      </c>
      <c r="B88" s="22" t="s">
        <v>235</v>
      </c>
      <c r="C88" s="22" t="s">
        <v>236</v>
      </c>
      <c r="D88" s="43" t="s">
        <v>406</v>
      </c>
      <c r="E88" s="79" t="s">
        <v>407</v>
      </c>
      <c r="F88" s="79" t="s">
        <v>3</v>
      </c>
    </row>
    <row r="89" spans="1:6" x14ac:dyDescent="0.25">
      <c r="A89" s="34" t="s">
        <v>237</v>
      </c>
      <c r="B89" s="22" t="s">
        <v>238</v>
      </c>
      <c r="C89" s="22" t="s">
        <v>239</v>
      </c>
      <c r="D89" s="43" t="s">
        <v>440</v>
      </c>
      <c r="E89" s="79" t="s">
        <v>408</v>
      </c>
      <c r="F89" s="79" t="s">
        <v>3</v>
      </c>
    </row>
    <row r="90" spans="1:6" x14ac:dyDescent="0.25">
      <c r="A90" s="34" t="s">
        <v>240</v>
      </c>
      <c r="B90" s="22" t="s">
        <v>241</v>
      </c>
      <c r="C90" s="22" t="s">
        <v>242</v>
      </c>
      <c r="D90" s="43" t="s">
        <v>487</v>
      </c>
      <c r="E90" s="79" t="s">
        <v>409</v>
      </c>
      <c r="F90" s="79" t="s">
        <v>3</v>
      </c>
    </row>
    <row r="91" spans="1:6" x14ac:dyDescent="0.25">
      <c r="A91" s="34" t="s">
        <v>243</v>
      </c>
      <c r="B91" s="22" t="s">
        <v>244</v>
      </c>
      <c r="C91" s="22" t="s">
        <v>245</v>
      </c>
      <c r="D91" s="43" t="s">
        <v>410</v>
      </c>
      <c r="E91" s="43" t="s">
        <v>411</v>
      </c>
      <c r="F91" s="43" t="s">
        <v>3</v>
      </c>
    </row>
    <row r="92" spans="1:6" x14ac:dyDescent="0.25">
      <c r="A92" s="34" t="s">
        <v>246</v>
      </c>
      <c r="B92" s="22" t="s">
        <v>244</v>
      </c>
      <c r="C92" s="22" t="s">
        <v>244</v>
      </c>
      <c r="D92" s="43" t="s">
        <v>410</v>
      </c>
      <c r="E92" s="43" t="s">
        <v>411</v>
      </c>
      <c r="F92" s="43" t="s">
        <v>3</v>
      </c>
    </row>
    <row r="93" spans="1:6" x14ac:dyDescent="0.25">
      <c r="A93" s="34" t="s">
        <v>247</v>
      </c>
      <c r="B93" s="22" t="s">
        <v>248</v>
      </c>
      <c r="C93" s="22" t="s">
        <v>249</v>
      </c>
      <c r="D93" s="43" t="s">
        <v>502</v>
      </c>
      <c r="E93" s="79" t="s">
        <v>412</v>
      </c>
      <c r="F93" s="79" t="s">
        <v>3</v>
      </c>
    </row>
    <row r="94" spans="1:6" x14ac:dyDescent="0.25">
      <c r="A94" s="34" t="s">
        <v>250</v>
      </c>
      <c r="B94" s="22" t="s">
        <v>251</v>
      </c>
      <c r="C94" s="22" t="s">
        <v>252</v>
      </c>
      <c r="D94" s="43" t="s">
        <v>413</v>
      </c>
      <c r="E94" s="79" t="s">
        <v>414</v>
      </c>
      <c r="F94" s="79" t="s">
        <v>3</v>
      </c>
    </row>
    <row r="95" spans="1:6" x14ac:dyDescent="0.25">
      <c r="A95" s="34" t="s">
        <v>253</v>
      </c>
      <c r="B95" s="22" t="s">
        <v>254</v>
      </c>
      <c r="C95" s="22" t="s">
        <v>255</v>
      </c>
      <c r="D95" s="43" t="s">
        <v>320</v>
      </c>
      <c r="E95" s="79" t="s">
        <v>321</v>
      </c>
      <c r="F95" s="79" t="s">
        <v>3</v>
      </c>
    </row>
    <row r="96" spans="1:6" x14ac:dyDescent="0.25">
      <c r="A96" s="34" t="s">
        <v>256</v>
      </c>
      <c r="B96" s="22" t="s">
        <v>257</v>
      </c>
      <c r="C96" s="22" t="s">
        <v>258</v>
      </c>
      <c r="D96" s="43" t="s">
        <v>415</v>
      </c>
      <c r="E96" s="43" t="s">
        <v>416</v>
      </c>
      <c r="F96" s="43" t="s">
        <v>3</v>
      </c>
    </row>
    <row r="97" spans="1:7" x14ac:dyDescent="0.25">
      <c r="A97" s="34" t="s">
        <v>259</v>
      </c>
      <c r="B97" s="22" t="s">
        <v>260</v>
      </c>
      <c r="C97" s="22" t="s">
        <v>261</v>
      </c>
      <c r="D97" s="43" t="s">
        <v>417</v>
      </c>
      <c r="E97" s="79" t="s">
        <v>418</v>
      </c>
      <c r="F97" s="79" t="s">
        <v>3</v>
      </c>
    </row>
    <row r="98" spans="1:7" x14ac:dyDescent="0.25">
      <c r="A98" s="34" t="s">
        <v>262</v>
      </c>
      <c r="B98" s="22" t="s">
        <v>260</v>
      </c>
      <c r="C98" s="22" t="s">
        <v>263</v>
      </c>
      <c r="D98" s="43" t="s">
        <v>419</v>
      </c>
      <c r="E98" s="43" t="s">
        <v>420</v>
      </c>
      <c r="F98" s="43" t="s">
        <v>3</v>
      </c>
    </row>
    <row r="99" spans="1:7" x14ac:dyDescent="0.25">
      <c r="A99" s="34" t="s">
        <v>264</v>
      </c>
      <c r="B99" s="22" t="s">
        <v>260</v>
      </c>
      <c r="C99" s="22" t="s">
        <v>265</v>
      </c>
      <c r="D99" s="43" t="s">
        <v>421</v>
      </c>
      <c r="E99" s="79" t="s">
        <v>422</v>
      </c>
      <c r="F99" s="79" t="s">
        <v>3</v>
      </c>
    </row>
    <row r="100" spans="1:7" x14ac:dyDescent="0.25">
      <c r="A100" s="34" t="s">
        <v>266</v>
      </c>
      <c r="B100" s="22" t="s">
        <v>260</v>
      </c>
      <c r="C100" s="22" t="s">
        <v>267</v>
      </c>
      <c r="D100" s="43" t="s">
        <v>447</v>
      </c>
      <c r="E100" s="79" t="s">
        <v>459</v>
      </c>
      <c r="F100" s="79" t="s">
        <v>3</v>
      </c>
    </row>
    <row r="101" spans="1:7" x14ac:dyDescent="0.25">
      <c r="A101" s="34" t="s">
        <v>268</v>
      </c>
      <c r="B101" s="22" t="s">
        <v>260</v>
      </c>
      <c r="C101" s="22" t="s">
        <v>269</v>
      </c>
      <c r="D101" s="43" t="s">
        <v>494</v>
      </c>
      <c r="E101" s="79" t="s">
        <v>423</v>
      </c>
      <c r="F101" s="79" t="s">
        <v>3</v>
      </c>
    </row>
    <row r="102" spans="1:7" x14ac:dyDescent="0.25">
      <c r="A102" s="34" t="s">
        <v>270</v>
      </c>
      <c r="B102" s="22" t="s">
        <v>260</v>
      </c>
      <c r="C102" s="22" t="s">
        <v>271</v>
      </c>
      <c r="D102" s="43" t="s">
        <v>424</v>
      </c>
      <c r="E102" s="43" t="s">
        <v>425</v>
      </c>
      <c r="F102" s="43" t="s">
        <v>3</v>
      </c>
    </row>
    <row r="103" spans="1:7" x14ac:dyDescent="0.25">
      <c r="A103" s="34" t="s">
        <v>272</v>
      </c>
      <c r="B103" s="22" t="s">
        <v>260</v>
      </c>
      <c r="C103" s="22" t="s">
        <v>273</v>
      </c>
      <c r="D103" s="43" t="s">
        <v>503</v>
      </c>
      <c r="E103" s="79" t="s">
        <v>426</v>
      </c>
      <c r="F103" s="79" t="s">
        <v>3</v>
      </c>
    </row>
    <row r="104" spans="1:7" x14ac:dyDescent="0.25">
      <c r="A104" s="34" t="s">
        <v>274</v>
      </c>
      <c r="B104" s="22" t="s">
        <v>260</v>
      </c>
      <c r="C104" s="22" t="s">
        <v>275</v>
      </c>
      <c r="D104" s="43" t="s">
        <v>427</v>
      </c>
      <c r="E104" s="43" t="s">
        <v>428</v>
      </c>
      <c r="F104" s="43" t="s">
        <v>3</v>
      </c>
    </row>
    <row r="105" spans="1:7" x14ac:dyDescent="0.25">
      <c r="A105" s="80" t="s">
        <v>276</v>
      </c>
      <c r="B105" s="22" t="s">
        <v>260</v>
      </c>
      <c r="C105" s="22" t="s">
        <v>277</v>
      </c>
      <c r="D105" s="43" t="s">
        <v>429</v>
      </c>
      <c r="E105" s="43" t="s">
        <v>430</v>
      </c>
      <c r="F105" s="43" t="s">
        <v>3</v>
      </c>
    </row>
    <row r="106" spans="1:7" x14ac:dyDescent="0.25">
      <c r="A106" s="34" t="s">
        <v>298</v>
      </c>
      <c r="B106" s="22" t="s">
        <v>260</v>
      </c>
      <c r="C106" s="22" t="s">
        <v>431</v>
      </c>
      <c r="D106" s="43" t="s">
        <v>432</v>
      </c>
      <c r="E106" s="79" t="s">
        <v>433</v>
      </c>
      <c r="F106" s="43" t="s">
        <v>3</v>
      </c>
    </row>
    <row r="107" spans="1:7" x14ac:dyDescent="0.25">
      <c r="A107" s="34" t="s">
        <v>462</v>
      </c>
      <c r="B107" s="22" t="s">
        <v>260</v>
      </c>
      <c r="C107" s="22" t="s">
        <v>461</v>
      </c>
      <c r="D107" s="43" t="s">
        <v>469</v>
      </c>
      <c r="E107" s="79" t="s">
        <v>464</v>
      </c>
      <c r="F107" s="43" t="s">
        <v>3</v>
      </c>
    </row>
    <row r="108" spans="1:7" x14ac:dyDescent="0.25">
      <c r="A108" s="34" t="s">
        <v>278</v>
      </c>
      <c r="B108" s="22" t="s">
        <v>279</v>
      </c>
      <c r="C108" s="22" t="s">
        <v>279</v>
      </c>
      <c r="D108" s="43" t="s">
        <v>484</v>
      </c>
      <c r="E108" s="43" t="s">
        <v>476</v>
      </c>
      <c r="F108" s="43" t="s">
        <v>3</v>
      </c>
    </row>
    <row r="109" spans="1:7" x14ac:dyDescent="0.25">
      <c r="A109" s="34" t="s">
        <v>280</v>
      </c>
      <c r="B109" s="22" t="s">
        <v>279</v>
      </c>
      <c r="C109" s="22" t="s">
        <v>281</v>
      </c>
      <c r="D109" s="43" t="s">
        <v>434</v>
      </c>
      <c r="E109" s="43" t="s">
        <v>460</v>
      </c>
      <c r="F109" s="43" t="s">
        <v>3</v>
      </c>
    </row>
    <row r="110" spans="1:7" x14ac:dyDescent="0.25">
      <c r="A110" s="34" t="s">
        <v>282</v>
      </c>
      <c r="B110" s="22" t="s">
        <v>283</v>
      </c>
      <c r="C110" s="22" t="s">
        <v>284</v>
      </c>
      <c r="D110" s="43" t="s">
        <v>435</v>
      </c>
      <c r="E110" s="79" t="s">
        <v>436</v>
      </c>
      <c r="F110" s="79" t="s">
        <v>3</v>
      </c>
    </row>
    <row r="111" spans="1:7" x14ac:dyDescent="0.25">
      <c r="A111" s="34" t="s">
        <v>285</v>
      </c>
      <c r="B111" s="22" t="s">
        <v>286</v>
      </c>
      <c r="C111" s="22" t="s">
        <v>287</v>
      </c>
      <c r="D111" s="43" t="s">
        <v>375</v>
      </c>
      <c r="E111" s="43" t="s">
        <v>437</v>
      </c>
      <c r="F111" s="43" t="s">
        <v>3</v>
      </c>
      <c r="G111" s="43"/>
    </row>
    <row r="112" spans="1:7" x14ac:dyDescent="0.25">
      <c r="A112" s="34" t="s">
        <v>288</v>
      </c>
      <c r="B112" s="22" t="s">
        <v>289</v>
      </c>
      <c r="C112" s="22" t="s">
        <v>289</v>
      </c>
      <c r="D112" s="43" t="s">
        <v>438</v>
      </c>
      <c r="E112" s="43" t="s">
        <v>439</v>
      </c>
      <c r="F112" s="43" t="s">
        <v>3</v>
      </c>
    </row>
    <row r="113" spans="1:3" x14ac:dyDescent="0.25">
      <c r="A113" s="34"/>
      <c r="B113" s="22"/>
      <c r="C113" s="22"/>
    </row>
    <row r="114" spans="1:3" x14ac:dyDescent="0.25">
      <c r="A114" s="34"/>
      <c r="B114" s="22"/>
      <c r="C114" s="22"/>
    </row>
    <row r="115" spans="1:3" x14ac:dyDescent="0.25">
      <c r="A115" s="34"/>
      <c r="B115" s="22"/>
      <c r="C115" s="22"/>
    </row>
    <row r="116" spans="1:3" x14ac:dyDescent="0.25">
      <c r="A116" s="34"/>
      <c r="B116" s="22"/>
      <c r="C116" s="22"/>
    </row>
    <row r="117" spans="1:3" x14ac:dyDescent="0.25">
      <c r="A117" s="34"/>
      <c r="B117" s="22"/>
      <c r="C117" s="22"/>
    </row>
    <row r="118" spans="1:3" x14ac:dyDescent="0.25">
      <c r="A118" s="34"/>
      <c r="B118" s="22"/>
      <c r="C118" s="22"/>
    </row>
    <row r="119" spans="1:3" x14ac:dyDescent="0.25">
      <c r="A119" s="34"/>
      <c r="B119" s="22"/>
      <c r="C119" s="22"/>
    </row>
    <row r="120" spans="1:3" x14ac:dyDescent="0.25">
      <c r="A120" s="81" t="s">
        <v>292</v>
      </c>
      <c r="B120" s="22"/>
      <c r="C120" s="22"/>
    </row>
    <row r="121" spans="1:3" x14ac:dyDescent="0.25">
      <c r="A121" s="34"/>
      <c r="B121" s="22"/>
      <c r="C121" s="22"/>
    </row>
    <row r="122" spans="1:3" x14ac:dyDescent="0.25">
      <c r="A122" s="34"/>
      <c r="B122" s="22"/>
      <c r="C122" s="22"/>
    </row>
    <row r="123" spans="1:3" x14ac:dyDescent="0.25">
      <c r="A123" s="34"/>
      <c r="B123" s="22"/>
      <c r="C123" s="22"/>
    </row>
    <row r="124" spans="1:3" x14ac:dyDescent="0.25">
      <c r="A124" s="34"/>
      <c r="B124" s="22"/>
      <c r="C124" s="22"/>
    </row>
    <row r="125" spans="1:3" x14ac:dyDescent="0.25">
      <c r="A125" s="34"/>
      <c r="B125" s="22"/>
      <c r="C125" s="22"/>
    </row>
    <row r="126" spans="1:3" x14ac:dyDescent="0.25">
      <c r="A126" s="34"/>
      <c r="B126" s="22"/>
      <c r="C126" s="22"/>
    </row>
    <row r="127" spans="1:3" x14ac:dyDescent="0.25">
      <c r="A127" s="34"/>
      <c r="B127" s="22"/>
      <c r="C127" s="22"/>
    </row>
    <row r="128" spans="1:3" x14ac:dyDescent="0.25">
      <c r="A128" s="34"/>
      <c r="B128" s="22"/>
      <c r="C128" s="22"/>
    </row>
    <row r="129" spans="1:3" x14ac:dyDescent="0.25">
      <c r="A129" s="34"/>
      <c r="B129" s="22"/>
      <c r="C129" s="22"/>
    </row>
    <row r="130" spans="1:3" x14ac:dyDescent="0.25">
      <c r="A130" s="34"/>
      <c r="B130" s="22"/>
      <c r="C130" s="22"/>
    </row>
    <row r="131" spans="1:3" x14ac:dyDescent="0.25">
      <c r="A131" s="34"/>
      <c r="B131" s="22"/>
      <c r="C131" s="22"/>
    </row>
    <row r="132" spans="1:3" x14ac:dyDescent="0.25">
      <c r="A132" s="34"/>
      <c r="B132" s="22"/>
      <c r="C132" s="22"/>
    </row>
    <row r="133" spans="1:3" x14ac:dyDescent="0.25">
      <c r="A133" s="82"/>
      <c r="B133" s="83"/>
      <c r="C133" s="83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64" activePane="bottomRight" state="frozen"/>
      <selection activeCell="D3" sqref="D3"/>
      <selection pane="topRight" activeCell="D3" sqref="D3"/>
      <selection pane="bottomLeft" activeCell="D3" sqref="D3"/>
      <selection pane="bottomRight" activeCell="F2" sqref="F2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35">
        <v>44197</v>
      </c>
      <c r="C1" s="136"/>
      <c r="D1" s="136"/>
      <c r="E1" s="136"/>
      <c r="F1" s="136"/>
      <c r="G1" s="137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516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3</v>
      </c>
      <c r="D3" s="22">
        <v>0</v>
      </c>
      <c r="E3" s="22">
        <f>SUM(B3:D3)</f>
        <v>3</v>
      </c>
      <c r="F3" s="20">
        <v>0</v>
      </c>
      <c r="G3" s="20">
        <v>15</v>
      </c>
      <c r="H3" s="23">
        <f>E3/G3</f>
        <v>0.2</v>
      </c>
    </row>
    <row r="4" spans="1:9" x14ac:dyDescent="0.25">
      <c r="A4" s="19" t="s">
        <v>14</v>
      </c>
      <c r="B4" s="21">
        <v>0</v>
      </c>
      <c r="C4" s="22">
        <v>0</v>
      </c>
      <c r="D4" s="22">
        <v>0</v>
      </c>
      <c r="E4" s="22">
        <f t="shared" ref="E4:E53" si="0">SUM(B4:D4)</f>
        <v>0</v>
      </c>
      <c r="F4" s="20">
        <v>0</v>
      </c>
      <c r="G4" s="20">
        <v>1</v>
      </c>
      <c r="H4" s="23">
        <f t="shared" ref="H4:H53" si="1">E4/G4</f>
        <v>0</v>
      </c>
    </row>
    <row r="5" spans="1:9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20">
        <v>0</v>
      </c>
      <c r="H5" s="23">
        <v>0</v>
      </c>
    </row>
    <row r="6" spans="1:9" x14ac:dyDescent="0.25">
      <c r="A6" s="19" t="s">
        <v>18</v>
      </c>
      <c r="B6" s="21">
        <v>0</v>
      </c>
      <c r="C6" s="22">
        <v>1</v>
      </c>
      <c r="D6" s="22">
        <v>0</v>
      </c>
      <c r="E6" s="22">
        <v>1</v>
      </c>
      <c r="F6" s="20">
        <v>0</v>
      </c>
      <c r="G6" s="20">
        <v>2</v>
      </c>
      <c r="H6" s="23">
        <v>0</v>
      </c>
    </row>
    <row r="7" spans="1:9" x14ac:dyDescent="0.25">
      <c r="A7" s="19" t="s">
        <v>23</v>
      </c>
      <c r="B7" s="21">
        <v>0</v>
      </c>
      <c r="C7" s="22">
        <v>0</v>
      </c>
      <c r="D7" s="22">
        <v>0</v>
      </c>
      <c r="E7" s="22">
        <f t="shared" si="0"/>
        <v>0</v>
      </c>
      <c r="F7" s="20">
        <v>0</v>
      </c>
      <c r="G7" s="20">
        <v>1</v>
      </c>
      <c r="H7" s="23">
        <f t="shared" si="1"/>
        <v>0</v>
      </c>
    </row>
    <row r="8" spans="1:9" x14ac:dyDescent="0.25">
      <c r="A8" s="19" t="s">
        <v>26</v>
      </c>
      <c r="B8" s="21">
        <v>0</v>
      </c>
      <c r="C8" s="22">
        <v>4</v>
      </c>
      <c r="D8" s="22">
        <v>16</v>
      </c>
      <c r="E8" s="22">
        <f t="shared" si="0"/>
        <v>20</v>
      </c>
      <c r="F8" s="20">
        <v>0</v>
      </c>
      <c r="G8" s="20">
        <v>1</v>
      </c>
      <c r="H8" s="23">
        <f t="shared" si="1"/>
        <v>20</v>
      </c>
    </row>
    <row r="9" spans="1:9" x14ac:dyDescent="0.25">
      <c r="A9" s="19" t="s">
        <v>29</v>
      </c>
      <c r="B9" s="21">
        <v>0</v>
      </c>
      <c r="C9" s="22">
        <v>0</v>
      </c>
      <c r="D9" s="22">
        <v>0</v>
      </c>
      <c r="E9" s="22">
        <f t="shared" si="0"/>
        <v>0</v>
      </c>
      <c r="F9" s="20">
        <v>0</v>
      </c>
      <c r="G9" s="20">
        <v>1</v>
      </c>
      <c r="H9" s="23">
        <f t="shared" si="1"/>
        <v>0</v>
      </c>
    </row>
    <row r="10" spans="1:9" x14ac:dyDescent="0.25">
      <c r="A10" s="19" t="s">
        <v>32</v>
      </c>
      <c r="B10" s="21">
        <v>0</v>
      </c>
      <c r="C10" s="22">
        <v>22</v>
      </c>
      <c r="D10" s="22">
        <v>0</v>
      </c>
      <c r="E10" s="22">
        <v>22</v>
      </c>
      <c r="F10" s="20">
        <v>0</v>
      </c>
      <c r="G10" s="20">
        <v>209</v>
      </c>
      <c r="H10" s="23">
        <v>0.10526315789473684</v>
      </c>
    </row>
    <row r="11" spans="1:9" x14ac:dyDescent="0.25">
      <c r="A11" s="19" t="s">
        <v>37</v>
      </c>
      <c r="B11" s="21">
        <v>0</v>
      </c>
      <c r="C11" s="22">
        <v>0</v>
      </c>
      <c r="D11" s="22">
        <v>0</v>
      </c>
      <c r="E11" s="22">
        <v>0</v>
      </c>
      <c r="F11" s="20">
        <v>0</v>
      </c>
      <c r="G11" s="20">
        <v>83</v>
      </c>
      <c r="H11" s="23">
        <v>0</v>
      </c>
    </row>
    <row r="12" spans="1:9" x14ac:dyDescent="0.25">
      <c r="A12" s="19" t="s">
        <v>42</v>
      </c>
      <c r="B12" s="21">
        <v>0</v>
      </c>
      <c r="C12" s="22">
        <v>12</v>
      </c>
      <c r="D12" s="22">
        <v>0</v>
      </c>
      <c r="E12" s="22">
        <f t="shared" si="0"/>
        <v>12</v>
      </c>
      <c r="F12" s="20">
        <v>12</v>
      </c>
      <c r="G12" s="20">
        <v>15</v>
      </c>
      <c r="H12" s="23">
        <f t="shared" si="1"/>
        <v>0.8</v>
      </c>
    </row>
    <row r="13" spans="1:9" x14ac:dyDescent="0.25">
      <c r="A13" s="19" t="s">
        <v>45</v>
      </c>
      <c r="B13" s="21">
        <v>0</v>
      </c>
      <c r="C13" s="22">
        <v>5</v>
      </c>
      <c r="D13" s="22">
        <v>0</v>
      </c>
      <c r="E13" s="22">
        <f t="shared" si="0"/>
        <v>5</v>
      </c>
      <c r="F13" s="20">
        <v>0</v>
      </c>
      <c r="G13" s="20">
        <v>8</v>
      </c>
      <c r="H13" s="23">
        <f t="shared" si="1"/>
        <v>0.625</v>
      </c>
    </row>
    <row r="14" spans="1:9" x14ac:dyDescent="0.25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20">
        <v>59</v>
      </c>
      <c r="H14" s="23">
        <v>0</v>
      </c>
    </row>
    <row r="15" spans="1:9" x14ac:dyDescent="0.25">
      <c r="A15" s="19" t="s">
        <v>53</v>
      </c>
      <c r="B15" s="21">
        <v>0</v>
      </c>
      <c r="C15" s="22">
        <v>0</v>
      </c>
      <c r="D15" s="22">
        <v>0</v>
      </c>
      <c r="E15" s="22">
        <f t="shared" si="0"/>
        <v>0</v>
      </c>
      <c r="F15" s="20">
        <v>0</v>
      </c>
      <c r="G15" s="20">
        <v>3</v>
      </c>
      <c r="H15" s="23">
        <f t="shared" si="1"/>
        <v>0</v>
      </c>
    </row>
    <row r="16" spans="1:9" x14ac:dyDescent="0.25">
      <c r="A16" s="19" t="s">
        <v>56</v>
      </c>
      <c r="B16" s="21">
        <v>2</v>
      </c>
      <c r="C16" s="22">
        <v>11</v>
      </c>
      <c r="D16" s="22">
        <v>1</v>
      </c>
      <c r="E16" s="22">
        <v>14</v>
      </c>
      <c r="F16" s="20">
        <v>2</v>
      </c>
      <c r="G16" s="20">
        <v>11</v>
      </c>
      <c r="H16" s="23">
        <v>1.2727272727272727</v>
      </c>
    </row>
    <row r="17" spans="1:20" x14ac:dyDescent="0.25">
      <c r="A17" s="19" t="s">
        <v>61</v>
      </c>
      <c r="B17" s="21">
        <v>0</v>
      </c>
      <c r="C17" s="22">
        <v>0</v>
      </c>
      <c r="D17" s="22">
        <v>0</v>
      </c>
      <c r="E17" s="22">
        <f t="shared" si="0"/>
        <v>0</v>
      </c>
      <c r="F17" s="20">
        <v>0</v>
      </c>
      <c r="G17" s="20">
        <v>1</v>
      </c>
      <c r="H17" s="23">
        <f t="shared" si="1"/>
        <v>0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12</v>
      </c>
      <c r="H18" s="23">
        <f t="shared" si="1"/>
        <v>0</v>
      </c>
    </row>
    <row r="19" spans="1:20" x14ac:dyDescent="0.25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20">
        <v>17</v>
      </c>
      <c r="H19" s="23">
        <v>0</v>
      </c>
    </row>
    <row r="20" spans="1:20" x14ac:dyDescent="0.25">
      <c r="A20" s="19" t="s">
        <v>72</v>
      </c>
      <c r="B20" s="21">
        <v>0</v>
      </c>
      <c r="C20" s="22">
        <v>0</v>
      </c>
      <c r="D20" s="22">
        <v>0</v>
      </c>
      <c r="E20" s="22">
        <v>0</v>
      </c>
      <c r="F20" s="20">
        <v>0</v>
      </c>
      <c r="G20" s="20">
        <v>0</v>
      </c>
      <c r="H20" s="23">
        <v>0</v>
      </c>
    </row>
    <row r="21" spans="1:20" x14ac:dyDescent="0.25">
      <c r="A21" s="19" t="s">
        <v>77</v>
      </c>
      <c r="B21" s="21">
        <v>10</v>
      </c>
      <c r="C21" s="22">
        <v>44</v>
      </c>
      <c r="D21" s="22">
        <v>0</v>
      </c>
      <c r="E21" s="22">
        <f t="shared" si="0"/>
        <v>54</v>
      </c>
      <c r="F21" s="20">
        <v>5</v>
      </c>
      <c r="G21" s="20">
        <v>7</v>
      </c>
      <c r="H21" s="23">
        <f t="shared" si="1"/>
        <v>7.7142857142857144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0</v>
      </c>
      <c r="H22" s="23">
        <v>0</v>
      </c>
    </row>
    <row r="23" spans="1:20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1</v>
      </c>
      <c r="H23" s="23">
        <f t="shared" si="1"/>
        <v>0</v>
      </c>
    </row>
    <row r="24" spans="1:20" x14ac:dyDescent="0.25">
      <c r="A24" s="19" t="s">
        <v>86</v>
      </c>
      <c r="B24" s="21">
        <v>0</v>
      </c>
      <c r="C24" s="22">
        <v>0</v>
      </c>
      <c r="D24" s="22">
        <v>0</v>
      </c>
      <c r="E24" s="22">
        <f t="shared" si="0"/>
        <v>0</v>
      </c>
      <c r="F24" s="20">
        <v>0</v>
      </c>
      <c r="G24" s="20">
        <v>152</v>
      </c>
      <c r="H24" s="23">
        <f t="shared" si="1"/>
        <v>0</v>
      </c>
      <c r="T24" s="17" t="s">
        <v>88</v>
      </c>
    </row>
    <row r="25" spans="1:20" x14ac:dyDescent="0.25">
      <c r="A25" s="19" t="s">
        <v>90</v>
      </c>
      <c r="B25" s="21">
        <v>0</v>
      </c>
      <c r="C25" s="22">
        <v>25</v>
      </c>
      <c r="D25" s="22">
        <v>0</v>
      </c>
      <c r="E25" s="22">
        <f t="shared" si="0"/>
        <v>25</v>
      </c>
      <c r="F25" s="20">
        <v>0</v>
      </c>
      <c r="G25" s="20">
        <v>32</v>
      </c>
      <c r="H25" s="23">
        <f t="shared" si="1"/>
        <v>0.78125</v>
      </c>
    </row>
    <row r="26" spans="1:20" x14ac:dyDescent="0.25">
      <c r="A26" s="19" t="s">
        <v>93</v>
      </c>
      <c r="B26" s="21">
        <v>2</v>
      </c>
      <c r="C26" s="22">
        <v>67</v>
      </c>
      <c r="D26" s="22">
        <v>0</v>
      </c>
      <c r="E26" s="22">
        <f t="shared" si="0"/>
        <v>69</v>
      </c>
      <c r="F26" s="20">
        <v>2</v>
      </c>
      <c r="G26" s="20">
        <v>25</v>
      </c>
      <c r="H26" s="23">
        <f t="shared" si="1"/>
        <v>2.76</v>
      </c>
    </row>
    <row r="27" spans="1:20" x14ac:dyDescent="0.25">
      <c r="A27" s="19" t="s">
        <v>96</v>
      </c>
      <c r="B27" s="21">
        <v>0</v>
      </c>
      <c r="C27" s="22">
        <v>7</v>
      </c>
      <c r="D27" s="22">
        <v>0</v>
      </c>
      <c r="E27" s="22">
        <f t="shared" si="0"/>
        <v>7</v>
      </c>
      <c r="F27" s="20">
        <v>0</v>
      </c>
      <c r="G27" s="20">
        <v>5</v>
      </c>
      <c r="H27" s="23">
        <f t="shared" si="1"/>
        <v>1.4</v>
      </c>
    </row>
    <row r="28" spans="1:20" x14ac:dyDescent="0.25">
      <c r="A28" s="19" t="s">
        <v>99</v>
      </c>
      <c r="B28" s="21">
        <v>0</v>
      </c>
      <c r="C28" s="22">
        <v>5</v>
      </c>
      <c r="D28" s="22">
        <v>0</v>
      </c>
      <c r="E28" s="22">
        <f t="shared" si="0"/>
        <v>5</v>
      </c>
      <c r="F28" s="20">
        <v>0</v>
      </c>
      <c r="G28" s="20">
        <v>1</v>
      </c>
      <c r="H28" s="23">
        <f t="shared" si="1"/>
        <v>5</v>
      </c>
    </row>
    <row r="29" spans="1:20" x14ac:dyDescent="0.25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20">
        <v>0</v>
      </c>
      <c r="H29" s="23">
        <v>0</v>
      </c>
      <c r="K29" s="17" t="s">
        <v>88</v>
      </c>
    </row>
    <row r="30" spans="1:20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20">
        <v>0</v>
      </c>
      <c r="H30" s="23">
        <v>0</v>
      </c>
    </row>
    <row r="31" spans="1:20" x14ac:dyDescent="0.25">
      <c r="A31" s="19" t="s">
        <v>108</v>
      </c>
      <c r="B31" s="21">
        <v>1</v>
      </c>
      <c r="C31" s="22">
        <v>21</v>
      </c>
      <c r="D31" s="22">
        <v>0</v>
      </c>
      <c r="E31" s="22">
        <f t="shared" si="0"/>
        <v>22</v>
      </c>
      <c r="F31" s="20">
        <v>1</v>
      </c>
      <c r="G31" s="20">
        <v>18</v>
      </c>
      <c r="H31" s="23">
        <f t="shared" si="1"/>
        <v>1.2222222222222223</v>
      </c>
    </row>
    <row r="32" spans="1:20" x14ac:dyDescent="0.25">
      <c r="A32" s="19" t="s">
        <v>111</v>
      </c>
      <c r="B32" s="21">
        <v>1</v>
      </c>
      <c r="C32" s="22">
        <v>25</v>
      </c>
      <c r="D32" s="22">
        <v>0</v>
      </c>
      <c r="E32" s="22">
        <f t="shared" si="0"/>
        <v>26</v>
      </c>
      <c r="F32" s="20">
        <v>1</v>
      </c>
      <c r="G32" s="20">
        <v>24</v>
      </c>
      <c r="H32" s="23">
        <f t="shared" si="1"/>
        <v>1.0833333333333333</v>
      </c>
    </row>
    <row r="33" spans="1:8" x14ac:dyDescent="0.25">
      <c r="A33" s="19" t="s">
        <v>114</v>
      </c>
      <c r="B33" s="21">
        <v>1</v>
      </c>
      <c r="C33" s="22">
        <v>3</v>
      </c>
      <c r="D33" s="22">
        <v>0</v>
      </c>
      <c r="E33" s="22">
        <f t="shared" si="0"/>
        <v>4</v>
      </c>
      <c r="F33" s="20">
        <v>1</v>
      </c>
      <c r="G33" s="20">
        <v>1</v>
      </c>
      <c r="H33" s="23">
        <f t="shared" si="1"/>
        <v>4</v>
      </c>
    </row>
    <row r="34" spans="1:8" x14ac:dyDescent="0.25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20">
        <v>8</v>
      </c>
      <c r="H34" s="23">
        <f t="shared" si="1"/>
        <v>0</v>
      </c>
    </row>
    <row r="35" spans="1:8" x14ac:dyDescent="0.25">
      <c r="A35" s="19" t="s">
        <v>120</v>
      </c>
      <c r="B35" s="21">
        <v>0</v>
      </c>
      <c r="C35" s="22">
        <v>0</v>
      </c>
      <c r="D35" s="22">
        <v>0</v>
      </c>
      <c r="E35" s="22">
        <f t="shared" si="0"/>
        <v>0</v>
      </c>
      <c r="F35" s="20">
        <v>0</v>
      </c>
      <c r="G35" s="20">
        <v>0</v>
      </c>
      <c r="H35" s="23">
        <v>0</v>
      </c>
    </row>
    <row r="36" spans="1:8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20">
        <v>1</v>
      </c>
      <c r="H36" s="23">
        <v>0</v>
      </c>
    </row>
    <row r="37" spans="1:8" x14ac:dyDescent="0.25">
      <c r="A37" s="19" t="s">
        <v>128</v>
      </c>
      <c r="B37" s="21">
        <v>0</v>
      </c>
      <c r="C37" s="22">
        <v>0</v>
      </c>
      <c r="D37" s="22">
        <v>0</v>
      </c>
      <c r="E37" s="22">
        <f t="shared" si="0"/>
        <v>0</v>
      </c>
      <c r="F37" s="20">
        <v>0</v>
      </c>
      <c r="G37" s="20">
        <v>37</v>
      </c>
      <c r="H37" s="23">
        <f t="shared" si="1"/>
        <v>0</v>
      </c>
    </row>
    <row r="38" spans="1:8" x14ac:dyDescent="0.25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20">
        <v>0</v>
      </c>
      <c r="H38" s="23">
        <v>0</v>
      </c>
    </row>
    <row r="39" spans="1:8" x14ac:dyDescent="0.25">
      <c r="A39" s="19" t="s">
        <v>133</v>
      </c>
      <c r="B39" s="21">
        <v>0</v>
      </c>
      <c r="C39" s="22">
        <v>1</v>
      </c>
      <c r="D39" s="22">
        <v>0</v>
      </c>
      <c r="E39" s="22">
        <f t="shared" si="0"/>
        <v>1</v>
      </c>
      <c r="F39" s="20">
        <v>0</v>
      </c>
      <c r="G39" s="20">
        <v>3</v>
      </c>
      <c r="H39" s="23">
        <f t="shared" si="1"/>
        <v>0.33333333333333331</v>
      </c>
    </row>
    <row r="40" spans="1:8" x14ac:dyDescent="0.25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20">
        <v>57</v>
      </c>
      <c r="H40" s="23">
        <f t="shared" si="1"/>
        <v>0</v>
      </c>
    </row>
    <row r="41" spans="1:8" x14ac:dyDescent="0.25">
      <c r="A41" s="19" t="s">
        <v>139</v>
      </c>
      <c r="B41" s="21">
        <v>1</v>
      </c>
      <c r="C41" s="22">
        <v>41</v>
      </c>
      <c r="D41" s="22">
        <v>0</v>
      </c>
      <c r="E41" s="22">
        <f t="shared" si="0"/>
        <v>42</v>
      </c>
      <c r="F41" s="20">
        <v>1</v>
      </c>
      <c r="G41" s="20">
        <v>48</v>
      </c>
      <c r="H41" s="23">
        <f t="shared" si="1"/>
        <v>0.875</v>
      </c>
    </row>
    <row r="42" spans="1:8" x14ac:dyDescent="0.25">
      <c r="A42" s="19" t="s">
        <v>142</v>
      </c>
      <c r="B42" s="21">
        <v>2</v>
      </c>
      <c r="C42" s="22">
        <v>49</v>
      </c>
      <c r="D42" s="22">
        <v>0</v>
      </c>
      <c r="E42" s="22">
        <f t="shared" si="0"/>
        <v>51</v>
      </c>
      <c r="F42" s="20">
        <v>0</v>
      </c>
      <c r="G42" s="20">
        <v>88</v>
      </c>
      <c r="H42" s="23">
        <f t="shared" si="1"/>
        <v>0.57954545454545459</v>
      </c>
    </row>
    <row r="43" spans="1:8" x14ac:dyDescent="0.25">
      <c r="A43" s="19" t="s">
        <v>145</v>
      </c>
      <c r="B43" s="21">
        <v>0</v>
      </c>
      <c r="C43" s="22">
        <v>28</v>
      </c>
      <c r="D43" s="22">
        <v>0</v>
      </c>
      <c r="E43" s="22">
        <f t="shared" si="0"/>
        <v>28</v>
      </c>
      <c r="F43" s="20">
        <v>0</v>
      </c>
      <c r="G43" s="20">
        <v>23</v>
      </c>
      <c r="H43" s="23">
        <f t="shared" si="1"/>
        <v>1.2173913043478262</v>
      </c>
    </row>
    <row r="44" spans="1:8" x14ac:dyDescent="0.25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20">
        <v>25</v>
      </c>
      <c r="H44" s="23">
        <v>0</v>
      </c>
    </row>
    <row r="45" spans="1:8" x14ac:dyDescent="0.25">
      <c r="A45" s="19" t="s">
        <v>153</v>
      </c>
      <c r="B45" s="21">
        <v>0</v>
      </c>
      <c r="C45" s="22">
        <v>2</v>
      </c>
      <c r="D45" s="22">
        <v>0</v>
      </c>
      <c r="E45" s="22">
        <f t="shared" si="0"/>
        <v>2</v>
      </c>
      <c r="F45" s="20">
        <v>0</v>
      </c>
      <c r="G45" s="20">
        <v>8</v>
      </c>
      <c r="H45" s="23">
        <f t="shared" si="1"/>
        <v>0.25</v>
      </c>
    </row>
    <row r="46" spans="1:8" x14ac:dyDescent="0.25">
      <c r="A46" s="19" t="s">
        <v>156</v>
      </c>
      <c r="B46" s="21">
        <v>1</v>
      </c>
      <c r="C46" s="22">
        <v>40</v>
      </c>
      <c r="D46" s="22">
        <v>0</v>
      </c>
      <c r="E46" s="22">
        <v>41</v>
      </c>
      <c r="F46" s="20">
        <v>0</v>
      </c>
      <c r="G46" s="20">
        <v>35</v>
      </c>
      <c r="H46" s="23">
        <v>1.1714285714285715</v>
      </c>
    </row>
    <row r="47" spans="1:8" x14ac:dyDescent="0.25">
      <c r="A47" s="19" t="s">
        <v>161</v>
      </c>
      <c r="B47" s="21">
        <v>0</v>
      </c>
      <c r="C47" s="22">
        <v>0</v>
      </c>
      <c r="D47" s="22">
        <v>0</v>
      </c>
      <c r="E47" s="22">
        <f t="shared" si="0"/>
        <v>0</v>
      </c>
      <c r="F47" s="20">
        <v>0</v>
      </c>
      <c r="G47" s="20">
        <v>19</v>
      </c>
      <c r="H47" s="23">
        <f t="shared" si="1"/>
        <v>0</v>
      </c>
    </row>
    <row r="48" spans="1:8" x14ac:dyDescent="0.25">
      <c r="A48" s="19" t="s">
        <v>164</v>
      </c>
      <c r="B48" s="21">
        <v>0</v>
      </c>
      <c r="C48" s="22">
        <v>0</v>
      </c>
      <c r="D48" s="22">
        <v>0</v>
      </c>
      <c r="E48" s="22">
        <f t="shared" si="0"/>
        <v>0</v>
      </c>
      <c r="F48" s="20">
        <v>0</v>
      </c>
      <c r="G48" s="20">
        <v>46</v>
      </c>
      <c r="H48" s="23">
        <f t="shared" si="1"/>
        <v>0</v>
      </c>
    </row>
    <row r="49" spans="1:20" x14ac:dyDescent="0.25">
      <c r="A49" s="19" t="s">
        <v>167</v>
      </c>
      <c r="B49" s="21">
        <v>0</v>
      </c>
      <c r="C49" s="22">
        <v>4</v>
      </c>
      <c r="D49" s="22">
        <v>0</v>
      </c>
      <c r="E49" s="22">
        <f t="shared" si="0"/>
        <v>4</v>
      </c>
      <c r="F49" s="20">
        <v>0</v>
      </c>
      <c r="G49" s="20">
        <v>4</v>
      </c>
      <c r="H49" s="23">
        <f t="shared" si="1"/>
        <v>1</v>
      </c>
    </row>
    <row r="50" spans="1:20" x14ac:dyDescent="0.25">
      <c r="A50" s="19" t="s">
        <v>170</v>
      </c>
      <c r="B50" s="21">
        <v>0</v>
      </c>
      <c r="C50" s="22">
        <v>0</v>
      </c>
      <c r="D50" s="22">
        <v>0</v>
      </c>
      <c r="E50" s="22">
        <f t="shared" si="0"/>
        <v>0</v>
      </c>
      <c r="F50" s="20">
        <v>0</v>
      </c>
      <c r="G50" s="20">
        <v>0</v>
      </c>
      <c r="H50" s="23">
        <v>0</v>
      </c>
    </row>
    <row r="51" spans="1:20" x14ac:dyDescent="0.25">
      <c r="A51" s="19" t="s">
        <v>173</v>
      </c>
      <c r="B51" s="21">
        <v>0</v>
      </c>
      <c r="C51" s="22">
        <v>24</v>
      </c>
      <c r="D51" s="22">
        <v>0</v>
      </c>
      <c r="E51" s="22">
        <f t="shared" si="0"/>
        <v>24</v>
      </c>
      <c r="F51" s="20">
        <v>0</v>
      </c>
      <c r="G51" s="20">
        <v>17</v>
      </c>
      <c r="H51" s="23">
        <f t="shared" si="1"/>
        <v>1.411764705882353</v>
      </c>
    </row>
    <row r="52" spans="1:20" x14ac:dyDescent="0.25">
      <c r="A52" s="19" t="s">
        <v>175</v>
      </c>
      <c r="B52" s="21">
        <v>0</v>
      </c>
      <c r="C52" s="22">
        <v>0</v>
      </c>
      <c r="D52" s="22">
        <v>0</v>
      </c>
      <c r="E52" s="22">
        <f t="shared" si="0"/>
        <v>0</v>
      </c>
      <c r="F52" s="20">
        <v>0</v>
      </c>
      <c r="G52" s="20">
        <v>0</v>
      </c>
      <c r="H52" s="23">
        <v>0</v>
      </c>
    </row>
    <row r="53" spans="1:20" x14ac:dyDescent="0.25">
      <c r="A53" s="19" t="s">
        <v>178</v>
      </c>
      <c r="B53" s="21">
        <v>0</v>
      </c>
      <c r="C53" s="22">
        <v>29</v>
      </c>
      <c r="D53" s="22">
        <v>0</v>
      </c>
      <c r="E53" s="22">
        <f t="shared" si="0"/>
        <v>29</v>
      </c>
      <c r="F53" s="20">
        <v>0</v>
      </c>
      <c r="G53" s="20">
        <v>28</v>
      </c>
      <c r="H53" s="23">
        <f t="shared" si="1"/>
        <v>1.0357142857142858</v>
      </c>
    </row>
    <row r="54" spans="1:20" s="24" customFormat="1" x14ac:dyDescent="0.25">
      <c r="A54" s="19" t="s">
        <v>181</v>
      </c>
      <c r="B54" s="21">
        <v>152</v>
      </c>
      <c r="C54" s="22">
        <v>2811</v>
      </c>
      <c r="D54" s="22">
        <v>0</v>
      </c>
      <c r="E54" s="22">
        <v>2963</v>
      </c>
      <c r="F54" s="20">
        <v>0</v>
      </c>
      <c r="G54" s="20">
        <v>4112</v>
      </c>
      <c r="H54" s="23">
        <v>0.72057392996108949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5">
      <c r="A55" s="19" t="s">
        <v>210</v>
      </c>
      <c r="B55" s="21">
        <v>4</v>
      </c>
      <c r="C55" s="22">
        <v>43</v>
      </c>
      <c r="D55" s="22">
        <v>0</v>
      </c>
      <c r="E55" s="22">
        <f t="shared" ref="E55:E76" si="2">SUM(B55:D55)</f>
        <v>47</v>
      </c>
      <c r="F55" s="20">
        <v>0</v>
      </c>
      <c r="G55" s="20">
        <v>11</v>
      </c>
      <c r="H55" s="23">
        <f t="shared" ref="H55:H77" si="3">E55/G55</f>
        <v>4.2727272727272725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5">
      <c r="A56" s="19" t="s">
        <v>212</v>
      </c>
      <c r="B56" s="21">
        <v>0</v>
      </c>
      <c r="C56" s="22">
        <v>0</v>
      </c>
      <c r="D56" s="22">
        <v>0</v>
      </c>
      <c r="E56" s="22">
        <f t="shared" si="2"/>
        <v>0</v>
      </c>
      <c r="F56" s="20">
        <v>0</v>
      </c>
      <c r="G56" s="20">
        <v>6</v>
      </c>
      <c r="H56" s="23">
        <f t="shared" si="3"/>
        <v>0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x14ac:dyDescent="0.25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20">
        <v>0</v>
      </c>
      <c r="H57" s="23">
        <v>0</v>
      </c>
    </row>
    <row r="58" spans="1:20" ht="12" customHeight="1" x14ac:dyDescent="0.25">
      <c r="A58" s="19" t="s">
        <v>218</v>
      </c>
      <c r="B58" s="21">
        <v>0</v>
      </c>
      <c r="C58" s="22">
        <v>0</v>
      </c>
      <c r="D58" s="22">
        <v>0</v>
      </c>
      <c r="E58" s="22">
        <v>0</v>
      </c>
      <c r="F58" s="20">
        <v>0</v>
      </c>
      <c r="G58" s="20">
        <v>4</v>
      </c>
      <c r="H58" s="23">
        <v>0</v>
      </c>
    </row>
    <row r="59" spans="1:20" x14ac:dyDescent="0.25">
      <c r="A59" s="19" t="s">
        <v>221</v>
      </c>
      <c r="B59" s="21">
        <v>1</v>
      </c>
      <c r="C59" s="22">
        <v>13</v>
      </c>
      <c r="D59" s="22">
        <v>0</v>
      </c>
      <c r="E59" s="22">
        <v>14</v>
      </c>
      <c r="F59" s="20">
        <v>1</v>
      </c>
      <c r="G59" s="20">
        <v>7</v>
      </c>
      <c r="H59" s="23">
        <v>2</v>
      </c>
    </row>
    <row r="60" spans="1:20" x14ac:dyDescent="0.25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20">
        <v>1</v>
      </c>
      <c r="H60" s="23">
        <f t="shared" si="3"/>
        <v>0</v>
      </c>
    </row>
    <row r="61" spans="1:20" x14ac:dyDescent="0.25">
      <c r="A61" s="19" t="s">
        <v>229</v>
      </c>
      <c r="B61" s="21">
        <v>0</v>
      </c>
      <c r="C61" s="22">
        <v>4</v>
      </c>
      <c r="D61" s="22">
        <v>0</v>
      </c>
      <c r="E61" s="22">
        <f t="shared" si="2"/>
        <v>4</v>
      </c>
      <c r="F61" s="20">
        <v>0</v>
      </c>
      <c r="G61" s="20">
        <v>39</v>
      </c>
      <c r="H61" s="23">
        <f t="shared" si="3"/>
        <v>0.10256410256410256</v>
      </c>
    </row>
    <row r="62" spans="1:20" x14ac:dyDescent="0.25">
      <c r="A62" s="19" t="s">
        <v>232</v>
      </c>
      <c r="B62" s="21">
        <v>2</v>
      </c>
      <c r="C62" s="22">
        <v>2</v>
      </c>
      <c r="D62" s="22">
        <v>0</v>
      </c>
      <c r="E62" s="22">
        <f t="shared" si="2"/>
        <v>4</v>
      </c>
      <c r="F62" s="20">
        <v>2</v>
      </c>
      <c r="G62" s="20">
        <v>117</v>
      </c>
      <c r="H62" s="23">
        <f t="shared" si="3"/>
        <v>3.4188034188034191E-2</v>
      </c>
    </row>
    <row r="63" spans="1:20" x14ac:dyDescent="0.25">
      <c r="A63" s="19" t="s">
        <v>235</v>
      </c>
      <c r="B63" s="21">
        <v>0</v>
      </c>
      <c r="C63" s="22">
        <v>16</v>
      </c>
      <c r="D63" s="22">
        <v>0</v>
      </c>
      <c r="E63" s="22">
        <f t="shared" si="2"/>
        <v>16</v>
      </c>
      <c r="F63" s="20">
        <v>0</v>
      </c>
      <c r="G63" s="20">
        <v>1</v>
      </c>
      <c r="H63" s="23">
        <f t="shared" si="3"/>
        <v>16</v>
      </c>
    </row>
    <row r="64" spans="1:20" x14ac:dyDescent="0.25">
      <c r="A64" s="19" t="s">
        <v>238</v>
      </c>
      <c r="B64" s="21">
        <v>0</v>
      </c>
      <c r="C64" s="22">
        <v>0</v>
      </c>
      <c r="D64" s="22">
        <v>0</v>
      </c>
      <c r="E64" s="22">
        <f t="shared" si="2"/>
        <v>0</v>
      </c>
      <c r="F64" s="20">
        <v>0</v>
      </c>
      <c r="G64" s="20">
        <v>4</v>
      </c>
      <c r="H64" s="23">
        <f t="shared" si="3"/>
        <v>0</v>
      </c>
    </row>
    <row r="65" spans="1:20" x14ac:dyDescent="0.25">
      <c r="A65" s="19" t="s">
        <v>241</v>
      </c>
      <c r="B65" s="21">
        <v>0</v>
      </c>
      <c r="C65" s="22">
        <v>40</v>
      </c>
      <c r="D65" s="22">
        <v>0</v>
      </c>
      <c r="E65" s="22">
        <f t="shared" si="2"/>
        <v>40</v>
      </c>
      <c r="F65" s="20">
        <v>0</v>
      </c>
      <c r="G65" s="20">
        <v>37</v>
      </c>
      <c r="H65" s="23">
        <f t="shared" si="3"/>
        <v>1.0810810810810811</v>
      </c>
    </row>
    <row r="66" spans="1:20" x14ac:dyDescent="0.25">
      <c r="A66" s="19" t="s">
        <v>244</v>
      </c>
      <c r="B66" s="21">
        <v>0</v>
      </c>
      <c r="C66" s="22">
        <v>1</v>
      </c>
      <c r="D66" s="22">
        <v>0</v>
      </c>
      <c r="E66" s="22">
        <f t="shared" si="2"/>
        <v>1</v>
      </c>
      <c r="F66" s="20">
        <v>0</v>
      </c>
      <c r="G66" s="20">
        <v>33</v>
      </c>
      <c r="H66" s="23">
        <f t="shared" si="3"/>
        <v>3.0303030303030304E-2</v>
      </c>
    </row>
    <row r="67" spans="1:20" x14ac:dyDescent="0.25">
      <c r="A67" s="19" t="s">
        <v>248</v>
      </c>
      <c r="B67" s="21">
        <v>2</v>
      </c>
      <c r="C67" s="22">
        <v>39</v>
      </c>
      <c r="D67" s="22">
        <v>0</v>
      </c>
      <c r="E67" s="22">
        <f t="shared" si="2"/>
        <v>41</v>
      </c>
      <c r="F67" s="20">
        <v>0</v>
      </c>
      <c r="G67" s="20">
        <v>5</v>
      </c>
      <c r="H67" s="23">
        <f t="shared" si="3"/>
        <v>8.1999999999999993</v>
      </c>
    </row>
    <row r="68" spans="1:20" x14ac:dyDescent="0.25">
      <c r="A68" s="19" t="s">
        <v>251</v>
      </c>
      <c r="B68" s="21">
        <v>3</v>
      </c>
      <c r="C68" s="22">
        <v>11</v>
      </c>
      <c r="D68" s="22">
        <v>0</v>
      </c>
      <c r="E68" s="22">
        <f t="shared" si="2"/>
        <v>14</v>
      </c>
      <c r="F68" s="20">
        <v>0</v>
      </c>
      <c r="G68" s="20">
        <v>38</v>
      </c>
      <c r="H68" s="23">
        <f t="shared" si="3"/>
        <v>0.36842105263157893</v>
      </c>
    </row>
    <row r="69" spans="1:20" x14ac:dyDescent="0.25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20">
        <v>3</v>
      </c>
      <c r="H69" s="23">
        <f t="shared" si="3"/>
        <v>0</v>
      </c>
    </row>
    <row r="70" spans="1:20" x14ac:dyDescent="0.25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20">
        <v>0</v>
      </c>
      <c r="H70" s="23">
        <v>0</v>
      </c>
      <c r="M70" s="17" t="s">
        <v>88</v>
      </c>
    </row>
    <row r="71" spans="1:20" s="24" customFormat="1" x14ac:dyDescent="0.25">
      <c r="A71" s="17" t="s">
        <v>260</v>
      </c>
      <c r="B71" s="21">
        <v>44</v>
      </c>
      <c r="C71" s="22">
        <v>1692</v>
      </c>
      <c r="D71" s="22">
        <v>1</v>
      </c>
      <c r="E71" s="22">
        <v>1737</v>
      </c>
      <c r="F71" s="20">
        <v>1</v>
      </c>
      <c r="G71" s="20">
        <v>1921</v>
      </c>
      <c r="H71" s="23">
        <v>0.90421655387818844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5">
      <c r="A72" s="19" t="s">
        <v>279</v>
      </c>
      <c r="B72" s="21">
        <v>0</v>
      </c>
      <c r="C72" s="22">
        <v>27</v>
      </c>
      <c r="D72" s="22">
        <v>0</v>
      </c>
      <c r="E72" s="22">
        <v>27</v>
      </c>
      <c r="F72" s="20">
        <v>0</v>
      </c>
      <c r="G72" s="20">
        <v>35</v>
      </c>
      <c r="H72" s="23">
        <v>0.77142857142857146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5">
      <c r="A73" s="19" t="s">
        <v>283</v>
      </c>
      <c r="B73" s="21">
        <v>1</v>
      </c>
      <c r="C73" s="22">
        <v>16</v>
      </c>
      <c r="D73" s="22">
        <v>0</v>
      </c>
      <c r="E73" s="22">
        <f t="shared" si="2"/>
        <v>17</v>
      </c>
      <c r="F73" s="20">
        <v>0</v>
      </c>
      <c r="G73" s="20">
        <v>28</v>
      </c>
      <c r="H73" s="23">
        <f t="shared" si="3"/>
        <v>0.6071428571428571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5">
      <c r="A74" s="19" t="s">
        <v>286</v>
      </c>
      <c r="B74" s="21">
        <v>19</v>
      </c>
      <c r="C74" s="22">
        <v>0</v>
      </c>
      <c r="D74" s="22">
        <v>0</v>
      </c>
      <c r="E74" s="22">
        <f t="shared" si="2"/>
        <v>19</v>
      </c>
      <c r="F74" s="20">
        <v>0</v>
      </c>
      <c r="G74" s="20">
        <v>7</v>
      </c>
      <c r="H74" s="23">
        <f t="shared" si="3"/>
        <v>2.7142857142857144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5">
      <c r="A75" s="22" t="s">
        <v>289</v>
      </c>
      <c r="B75" s="21">
        <v>0</v>
      </c>
      <c r="C75" s="22">
        <v>0</v>
      </c>
      <c r="D75" s="22">
        <v>0</v>
      </c>
      <c r="E75" s="22">
        <f t="shared" si="2"/>
        <v>0</v>
      </c>
      <c r="F75" s="20">
        <v>0</v>
      </c>
      <c r="G75" s="20">
        <v>0</v>
      </c>
      <c r="H75" s="90">
        <v>0</v>
      </c>
    </row>
    <row r="76" spans="1:20" ht="13.8" thickBot="1" x14ac:dyDescent="0.3">
      <c r="A76" s="27" t="s">
        <v>514</v>
      </c>
      <c r="B76" s="29">
        <v>49</v>
      </c>
      <c r="C76" s="27">
        <v>1315</v>
      </c>
      <c r="D76" s="27">
        <v>0</v>
      </c>
      <c r="E76" s="27">
        <f t="shared" si="2"/>
        <v>1364</v>
      </c>
      <c r="F76" s="28">
        <v>0</v>
      </c>
      <c r="G76" s="28">
        <v>1297</v>
      </c>
      <c r="H76" s="85">
        <f>E76/G76</f>
        <v>1.0516576715497301</v>
      </c>
    </row>
    <row r="77" spans="1:20" ht="13.8" thickTop="1" x14ac:dyDescent="0.25">
      <c r="A77" s="22"/>
      <c r="B77" s="21">
        <f>SUM(B3:B76)</f>
        <v>298</v>
      </c>
      <c r="C77" s="22">
        <f>SUM(C3:C76)</f>
        <v>6503</v>
      </c>
      <c r="D77" s="22">
        <f>SUM(D3:D76)</f>
        <v>18</v>
      </c>
      <c r="E77" s="97">
        <f>B77+C77+D77</f>
        <v>6819</v>
      </c>
      <c r="F77" s="32">
        <f>SUM(F3:F76)</f>
        <v>29</v>
      </c>
      <c r="G77" s="32">
        <f>SUM(G3:G76)</f>
        <v>8858</v>
      </c>
      <c r="H77" s="23">
        <f t="shared" si="3"/>
        <v>0.76981259878076314</v>
      </c>
    </row>
    <row r="78" spans="1:20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20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20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20" x14ac:dyDescent="0.25">
      <c r="A81" s="19"/>
      <c r="B81" s="19"/>
      <c r="C81" s="19"/>
      <c r="D81" s="22"/>
      <c r="E81" s="19"/>
      <c r="F81" s="19"/>
      <c r="G81" s="19"/>
      <c r="I81" s="35"/>
    </row>
    <row r="82" spans="1:20" ht="14.4" customHeight="1" x14ac:dyDescent="0.25">
      <c r="A82" s="19"/>
      <c r="B82" s="19"/>
      <c r="C82" s="19"/>
      <c r="D82" s="22"/>
      <c r="E82" s="19"/>
      <c r="F82" s="19"/>
      <c r="G82" s="19"/>
    </row>
    <row r="83" spans="1:20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x14ac:dyDescent="0.25">
      <c r="A90" s="19"/>
      <c r="B90" s="19"/>
      <c r="C90" s="19"/>
      <c r="D90" s="22"/>
      <c r="E90" s="19"/>
      <c r="F90" s="19"/>
      <c r="G90" s="19"/>
    </row>
    <row r="91" spans="1:20" s="38" customFormat="1" x14ac:dyDescent="0.25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5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5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8" customFormat="1" x14ac:dyDescent="0.25">
      <c r="A98" s="41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88" activePane="bottomRight" state="frozen"/>
      <selection activeCell="A108" sqref="A108"/>
      <selection pane="topRight" activeCell="A108" sqref="A108"/>
      <selection pane="bottomLeft" activeCell="A108" sqref="A108"/>
      <selection pane="bottomRight" activeCell="H2" sqref="H2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35">
        <v>44228</v>
      </c>
      <c r="E1" s="136"/>
      <c r="F1" s="136"/>
      <c r="G1" s="136"/>
      <c r="H1" s="136"/>
      <c r="I1" s="137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516</v>
      </c>
      <c r="I2" s="14" t="s">
        <v>8</v>
      </c>
      <c r="J2" s="15" t="s">
        <v>9</v>
      </c>
      <c r="K2" s="16"/>
    </row>
    <row r="3" spans="1:11" s="119" customFormat="1" x14ac:dyDescent="0.25">
      <c r="A3" s="112" t="s">
        <v>10</v>
      </c>
      <c r="B3" s="113" t="s">
        <v>11</v>
      </c>
      <c r="C3" s="114" t="s">
        <v>12</v>
      </c>
      <c r="D3" s="115">
        <v>0</v>
      </c>
      <c r="E3" s="116">
        <v>3</v>
      </c>
      <c r="F3" s="116">
        <v>0</v>
      </c>
      <c r="G3" s="116">
        <f>SUM(D3:F3)</f>
        <v>3</v>
      </c>
      <c r="H3" s="114">
        <v>0</v>
      </c>
      <c r="I3" s="114">
        <v>13</v>
      </c>
      <c r="J3" s="117">
        <f>G3/I3</f>
        <v>0.23076923076923078</v>
      </c>
      <c r="K3" s="118"/>
    </row>
    <row r="4" spans="1:11" s="119" customFormat="1" x14ac:dyDescent="0.25">
      <c r="A4" s="112" t="s">
        <v>13</v>
      </c>
      <c r="B4" s="113" t="s">
        <v>14</v>
      </c>
      <c r="C4" s="114" t="s">
        <v>14</v>
      </c>
      <c r="D4" s="115">
        <v>0</v>
      </c>
      <c r="E4" s="116">
        <v>0</v>
      </c>
      <c r="F4" s="116">
        <v>0</v>
      </c>
      <c r="G4" s="116">
        <f t="shared" ref="G4:G67" si="0">SUM(D4:F4)</f>
        <v>0</v>
      </c>
      <c r="H4" s="114">
        <v>0</v>
      </c>
      <c r="I4" s="114">
        <v>0</v>
      </c>
      <c r="J4" s="117">
        <v>0</v>
      </c>
      <c r="K4" s="118"/>
    </row>
    <row r="5" spans="1:11" s="119" customFormat="1" x14ac:dyDescent="0.25">
      <c r="A5" s="112" t="s">
        <v>15</v>
      </c>
      <c r="B5" s="113" t="s">
        <v>16</v>
      </c>
      <c r="C5" s="114" t="s">
        <v>16</v>
      </c>
      <c r="D5" s="115">
        <v>0</v>
      </c>
      <c r="E5" s="116">
        <v>0</v>
      </c>
      <c r="F5" s="116">
        <v>0</v>
      </c>
      <c r="G5" s="116">
        <f t="shared" si="0"/>
        <v>0</v>
      </c>
      <c r="H5" s="114">
        <v>0</v>
      </c>
      <c r="I5" s="114">
        <v>0</v>
      </c>
      <c r="J5" s="117">
        <v>0</v>
      </c>
      <c r="K5" s="118"/>
    </row>
    <row r="6" spans="1:11" s="119" customFormat="1" x14ac:dyDescent="0.25">
      <c r="A6" s="112" t="s">
        <v>17</v>
      </c>
      <c r="B6" s="113" t="s">
        <v>18</v>
      </c>
      <c r="C6" s="114" t="s">
        <v>19</v>
      </c>
      <c r="D6" s="115">
        <v>0</v>
      </c>
      <c r="E6" s="116">
        <v>0</v>
      </c>
      <c r="F6" s="116">
        <v>0</v>
      </c>
      <c r="G6" s="116">
        <f t="shared" si="0"/>
        <v>0</v>
      </c>
      <c r="H6" s="114">
        <v>0</v>
      </c>
      <c r="I6" s="114">
        <v>0</v>
      </c>
      <c r="J6" s="117">
        <v>0</v>
      </c>
      <c r="K6" s="118"/>
    </row>
    <row r="7" spans="1:11" s="119" customFormat="1" x14ac:dyDescent="0.25">
      <c r="A7" s="112" t="s">
        <v>20</v>
      </c>
      <c r="B7" s="113" t="s">
        <v>18</v>
      </c>
      <c r="C7" s="114" t="s">
        <v>21</v>
      </c>
      <c r="D7" s="115">
        <v>0</v>
      </c>
      <c r="E7" s="116">
        <v>0</v>
      </c>
      <c r="F7" s="116">
        <v>0</v>
      </c>
      <c r="G7" s="116">
        <f t="shared" si="0"/>
        <v>0</v>
      </c>
      <c r="H7" s="114">
        <v>0</v>
      </c>
      <c r="I7" s="114">
        <v>2</v>
      </c>
      <c r="J7" s="117">
        <f t="shared" ref="J7:J70" si="1">G7/I7</f>
        <v>0</v>
      </c>
      <c r="K7" s="118"/>
    </row>
    <row r="8" spans="1:11" x14ac:dyDescent="0.25">
      <c r="A8" s="18" t="s">
        <v>22</v>
      </c>
      <c r="B8" s="19" t="s">
        <v>23</v>
      </c>
      <c r="C8" s="20" t="s">
        <v>24</v>
      </c>
      <c r="D8" s="21">
        <v>1</v>
      </c>
      <c r="E8" s="22">
        <v>14</v>
      </c>
      <c r="F8" s="22">
        <v>0</v>
      </c>
      <c r="G8" s="22">
        <f t="shared" si="0"/>
        <v>15</v>
      </c>
      <c r="H8" s="20">
        <v>0</v>
      </c>
      <c r="I8" s="20">
        <v>7</v>
      </c>
      <c r="J8" s="23">
        <f t="shared" si="1"/>
        <v>2.1428571428571428</v>
      </c>
    </row>
    <row r="9" spans="1:11" x14ac:dyDescent="0.25">
      <c r="A9" s="18" t="s">
        <v>25</v>
      </c>
      <c r="B9" s="19" t="s">
        <v>26</v>
      </c>
      <c r="C9" s="20" t="s">
        <v>27</v>
      </c>
      <c r="D9" s="21">
        <v>0</v>
      </c>
      <c r="E9" s="22">
        <v>2</v>
      </c>
      <c r="F9" s="22">
        <v>30</v>
      </c>
      <c r="G9" s="22">
        <f t="shared" si="0"/>
        <v>32</v>
      </c>
      <c r="H9" s="20">
        <v>0</v>
      </c>
      <c r="I9" s="20">
        <v>14</v>
      </c>
      <c r="J9" s="23">
        <f t="shared" si="1"/>
        <v>2.2857142857142856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>
        <v>0</v>
      </c>
      <c r="E10" s="22">
        <v>1</v>
      </c>
      <c r="F10" s="22">
        <v>0</v>
      </c>
      <c r="G10" s="22">
        <f t="shared" si="0"/>
        <v>1</v>
      </c>
      <c r="H10" s="20">
        <v>0</v>
      </c>
      <c r="I10" s="20">
        <v>1</v>
      </c>
      <c r="J10" s="23">
        <f t="shared" si="1"/>
        <v>1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>
        <v>0</v>
      </c>
      <c r="E11" s="22">
        <v>31</v>
      </c>
      <c r="F11" s="22">
        <v>0</v>
      </c>
      <c r="G11" s="22">
        <f t="shared" si="0"/>
        <v>31</v>
      </c>
      <c r="H11" s="20">
        <v>0</v>
      </c>
      <c r="I11" s="20">
        <v>36</v>
      </c>
      <c r="J11" s="23">
        <f t="shared" si="1"/>
        <v>0.86111111111111116</v>
      </c>
    </row>
    <row r="12" spans="1:11" s="119" customFormat="1" x14ac:dyDescent="0.25">
      <c r="A12" s="112" t="s">
        <v>34</v>
      </c>
      <c r="B12" s="113" t="s">
        <v>32</v>
      </c>
      <c r="C12" s="114" t="s">
        <v>35</v>
      </c>
      <c r="D12" s="115">
        <v>0</v>
      </c>
      <c r="E12" s="116">
        <v>0</v>
      </c>
      <c r="F12" s="116">
        <v>0</v>
      </c>
      <c r="G12" s="116">
        <f t="shared" si="0"/>
        <v>0</v>
      </c>
      <c r="H12" s="114">
        <v>0</v>
      </c>
      <c r="I12" s="114">
        <v>119</v>
      </c>
      <c r="J12" s="117">
        <f t="shared" si="1"/>
        <v>0</v>
      </c>
      <c r="K12" s="118"/>
    </row>
    <row r="13" spans="1:11" s="119" customFormat="1" x14ac:dyDescent="0.25">
      <c r="A13" s="112" t="s">
        <v>36</v>
      </c>
      <c r="B13" s="113" t="s">
        <v>37</v>
      </c>
      <c r="C13" s="114" t="s">
        <v>38</v>
      </c>
      <c r="D13" s="115">
        <v>4</v>
      </c>
      <c r="E13" s="116">
        <v>39</v>
      </c>
      <c r="F13" s="116">
        <v>0</v>
      </c>
      <c r="G13" s="116">
        <f t="shared" si="0"/>
        <v>43</v>
      </c>
      <c r="H13" s="114">
        <v>0</v>
      </c>
      <c r="I13" s="114">
        <v>73</v>
      </c>
      <c r="J13" s="117">
        <f t="shared" si="1"/>
        <v>0.58904109589041098</v>
      </c>
      <c r="K13" s="118"/>
    </row>
    <row r="14" spans="1:11" s="119" customFormat="1" x14ac:dyDescent="0.25">
      <c r="A14" s="112" t="s">
        <v>39</v>
      </c>
      <c r="B14" s="113" t="s">
        <v>37</v>
      </c>
      <c r="C14" s="114" t="s">
        <v>40</v>
      </c>
      <c r="D14" s="115">
        <v>0</v>
      </c>
      <c r="E14" s="116">
        <v>0</v>
      </c>
      <c r="F14" s="116">
        <v>0</v>
      </c>
      <c r="G14" s="116">
        <f t="shared" si="0"/>
        <v>0</v>
      </c>
      <c r="H14" s="114">
        <v>0</v>
      </c>
      <c r="I14" s="114">
        <v>7</v>
      </c>
      <c r="J14" s="117">
        <f t="shared" si="1"/>
        <v>0</v>
      </c>
      <c r="K14" s="118"/>
    </row>
    <row r="15" spans="1:11" x14ac:dyDescent="0.25">
      <c r="A15" s="18" t="s">
        <v>41</v>
      </c>
      <c r="B15" s="19" t="s">
        <v>42</v>
      </c>
      <c r="C15" s="20" t="s">
        <v>43</v>
      </c>
      <c r="D15" s="21">
        <v>0</v>
      </c>
      <c r="E15" s="22">
        <v>11</v>
      </c>
      <c r="F15" s="22">
        <v>0</v>
      </c>
      <c r="G15" s="22">
        <f t="shared" si="0"/>
        <v>11</v>
      </c>
      <c r="H15" s="20">
        <v>0</v>
      </c>
      <c r="I15" s="20">
        <v>13</v>
      </c>
      <c r="J15" s="23">
        <f t="shared" si="1"/>
        <v>0.84615384615384615</v>
      </c>
    </row>
    <row r="16" spans="1:11" s="119" customFormat="1" x14ac:dyDescent="0.25">
      <c r="A16" s="112" t="s">
        <v>44</v>
      </c>
      <c r="B16" s="113" t="s">
        <v>45</v>
      </c>
      <c r="C16" s="114" t="s">
        <v>46</v>
      </c>
      <c r="D16" s="115">
        <v>0</v>
      </c>
      <c r="E16" s="116">
        <v>9</v>
      </c>
      <c r="F16" s="116">
        <v>0</v>
      </c>
      <c r="G16" s="116">
        <f t="shared" si="0"/>
        <v>9</v>
      </c>
      <c r="H16" s="114">
        <v>0</v>
      </c>
      <c r="I16" s="114">
        <v>0</v>
      </c>
      <c r="J16" s="117">
        <v>0</v>
      </c>
      <c r="K16" s="118"/>
    </row>
    <row r="17" spans="1:22" s="119" customFormat="1" x14ac:dyDescent="0.25">
      <c r="A17" s="112" t="s">
        <v>47</v>
      </c>
      <c r="B17" s="113" t="s">
        <v>48</v>
      </c>
      <c r="C17" s="114" t="s">
        <v>49</v>
      </c>
      <c r="D17" s="115">
        <v>0</v>
      </c>
      <c r="E17" s="116">
        <v>0</v>
      </c>
      <c r="F17" s="116">
        <v>0</v>
      </c>
      <c r="G17" s="116">
        <f t="shared" si="0"/>
        <v>0</v>
      </c>
      <c r="H17" s="114">
        <v>0</v>
      </c>
      <c r="I17" s="114">
        <v>12</v>
      </c>
      <c r="J17" s="117">
        <f t="shared" si="1"/>
        <v>0</v>
      </c>
      <c r="K17" s="118"/>
    </row>
    <row r="18" spans="1:22" s="119" customFormat="1" x14ac:dyDescent="0.25">
      <c r="A18" s="112" t="s">
        <v>50</v>
      </c>
      <c r="B18" s="113" t="s">
        <v>48</v>
      </c>
      <c r="C18" s="114" t="s">
        <v>51</v>
      </c>
      <c r="D18" s="115">
        <v>0</v>
      </c>
      <c r="E18" s="116">
        <v>0</v>
      </c>
      <c r="F18" s="116">
        <v>0</v>
      </c>
      <c r="G18" s="116">
        <f t="shared" si="0"/>
        <v>0</v>
      </c>
      <c r="H18" s="114">
        <v>0</v>
      </c>
      <c r="I18" s="114">
        <v>8</v>
      </c>
      <c r="J18" s="117">
        <f t="shared" si="1"/>
        <v>0</v>
      </c>
      <c r="K18" s="118"/>
    </row>
    <row r="19" spans="1:22" s="119" customFormat="1" x14ac:dyDescent="0.25">
      <c r="A19" s="112" t="s">
        <v>52</v>
      </c>
      <c r="B19" s="113" t="s">
        <v>53</v>
      </c>
      <c r="C19" s="114" t="s">
        <v>54</v>
      </c>
      <c r="D19" s="115">
        <v>0</v>
      </c>
      <c r="E19" s="116">
        <v>0</v>
      </c>
      <c r="F19" s="116">
        <v>0</v>
      </c>
      <c r="G19" s="116">
        <f t="shared" si="0"/>
        <v>0</v>
      </c>
      <c r="H19" s="114">
        <v>0</v>
      </c>
      <c r="I19" s="114">
        <v>0</v>
      </c>
      <c r="J19" s="117">
        <v>0</v>
      </c>
      <c r="K19" s="118"/>
    </row>
    <row r="20" spans="1:22" x14ac:dyDescent="0.25">
      <c r="A20" s="18" t="s">
        <v>55</v>
      </c>
      <c r="B20" s="19" t="s">
        <v>56</v>
      </c>
      <c r="C20" s="20" t="s">
        <v>57</v>
      </c>
      <c r="D20" s="21">
        <v>1</v>
      </c>
      <c r="E20" s="22">
        <v>23</v>
      </c>
      <c r="F20" s="22">
        <v>0</v>
      </c>
      <c r="G20" s="22">
        <f t="shared" si="0"/>
        <v>24</v>
      </c>
      <c r="H20" s="20">
        <v>1</v>
      </c>
      <c r="I20" s="20">
        <v>19</v>
      </c>
      <c r="J20" s="23">
        <f t="shared" si="1"/>
        <v>1.263157894736842</v>
      </c>
    </row>
    <row r="21" spans="1:22" s="119" customFormat="1" x14ac:dyDescent="0.25">
      <c r="A21" s="112" t="s">
        <v>58</v>
      </c>
      <c r="B21" s="113" t="s">
        <v>56</v>
      </c>
      <c r="C21" s="114" t="s">
        <v>59</v>
      </c>
      <c r="D21" s="115">
        <v>0</v>
      </c>
      <c r="E21" s="116">
        <v>0</v>
      </c>
      <c r="F21" s="116">
        <v>0</v>
      </c>
      <c r="G21" s="116">
        <f t="shared" si="0"/>
        <v>0</v>
      </c>
      <c r="H21" s="114">
        <v>0</v>
      </c>
      <c r="I21" s="114">
        <v>0</v>
      </c>
      <c r="J21" s="117">
        <v>0</v>
      </c>
      <c r="K21" s="118"/>
    </row>
    <row r="22" spans="1:22" s="119" customFormat="1" x14ac:dyDescent="0.25">
      <c r="A22" s="112" t="s">
        <v>60</v>
      </c>
      <c r="B22" s="113" t="s">
        <v>61</v>
      </c>
      <c r="C22" s="114" t="s">
        <v>62</v>
      </c>
      <c r="D22" s="115">
        <v>0</v>
      </c>
      <c r="E22" s="116">
        <v>0</v>
      </c>
      <c r="F22" s="116">
        <v>0</v>
      </c>
      <c r="G22" s="116">
        <f t="shared" si="0"/>
        <v>0</v>
      </c>
      <c r="H22" s="114">
        <v>0</v>
      </c>
      <c r="I22" s="114">
        <v>1</v>
      </c>
      <c r="J22" s="117">
        <f t="shared" si="1"/>
        <v>0</v>
      </c>
      <c r="K22" s="118"/>
    </row>
    <row r="23" spans="1:22" s="119" customFormat="1" x14ac:dyDescent="0.25">
      <c r="A23" s="112" t="s">
        <v>63</v>
      </c>
      <c r="B23" s="113" t="s">
        <v>64</v>
      </c>
      <c r="C23" s="114" t="s">
        <v>65</v>
      </c>
      <c r="D23" s="115">
        <v>0</v>
      </c>
      <c r="E23" s="116">
        <v>0</v>
      </c>
      <c r="F23" s="116">
        <v>0</v>
      </c>
      <c r="G23" s="116">
        <f t="shared" si="0"/>
        <v>0</v>
      </c>
      <c r="H23" s="114">
        <v>0</v>
      </c>
      <c r="I23" s="114">
        <v>2</v>
      </c>
      <c r="J23" s="117">
        <f t="shared" si="1"/>
        <v>0</v>
      </c>
      <c r="K23" s="118"/>
    </row>
    <row r="24" spans="1:22" s="119" customFormat="1" x14ac:dyDescent="0.25">
      <c r="A24" s="112" t="s">
        <v>66</v>
      </c>
      <c r="B24" s="113" t="s">
        <v>67</v>
      </c>
      <c r="C24" s="114" t="s">
        <v>68</v>
      </c>
      <c r="D24" s="115">
        <v>0</v>
      </c>
      <c r="E24" s="116">
        <v>0</v>
      </c>
      <c r="F24" s="116">
        <v>0</v>
      </c>
      <c r="G24" s="116">
        <f t="shared" si="0"/>
        <v>0</v>
      </c>
      <c r="H24" s="114">
        <v>0</v>
      </c>
      <c r="I24" s="114">
        <v>10</v>
      </c>
      <c r="J24" s="117">
        <f t="shared" si="1"/>
        <v>0</v>
      </c>
      <c r="K24" s="118"/>
    </row>
    <row r="25" spans="1:22" s="119" customFormat="1" x14ac:dyDescent="0.25">
      <c r="A25" s="112" t="s">
        <v>69</v>
      </c>
      <c r="B25" s="113" t="s">
        <v>67</v>
      </c>
      <c r="C25" s="114" t="s">
        <v>70</v>
      </c>
      <c r="D25" s="115">
        <v>0</v>
      </c>
      <c r="E25" s="116">
        <v>0</v>
      </c>
      <c r="F25" s="116">
        <v>0</v>
      </c>
      <c r="G25" s="116">
        <f t="shared" si="0"/>
        <v>0</v>
      </c>
      <c r="H25" s="114">
        <v>0</v>
      </c>
      <c r="I25" s="114">
        <v>2</v>
      </c>
      <c r="J25" s="117">
        <f t="shared" si="1"/>
        <v>0</v>
      </c>
      <c r="K25" s="118"/>
    </row>
    <row r="26" spans="1:22" s="119" customFormat="1" x14ac:dyDescent="0.25">
      <c r="A26" s="112" t="s">
        <v>71</v>
      </c>
      <c r="B26" s="113" t="s">
        <v>72</v>
      </c>
      <c r="C26" s="114" t="s">
        <v>73</v>
      </c>
      <c r="D26" s="115">
        <v>0</v>
      </c>
      <c r="E26" s="116">
        <v>0</v>
      </c>
      <c r="F26" s="116">
        <v>0</v>
      </c>
      <c r="G26" s="116">
        <f t="shared" si="0"/>
        <v>0</v>
      </c>
      <c r="H26" s="114">
        <v>0</v>
      </c>
      <c r="I26" s="114">
        <v>0</v>
      </c>
      <c r="J26" s="117">
        <v>0</v>
      </c>
      <c r="K26" s="118"/>
    </row>
    <row r="27" spans="1:22" s="119" customFormat="1" x14ac:dyDescent="0.25">
      <c r="A27" s="112" t="s">
        <v>74</v>
      </c>
      <c r="B27" s="113" t="s">
        <v>72</v>
      </c>
      <c r="C27" s="114" t="s">
        <v>75</v>
      </c>
      <c r="D27" s="115">
        <v>0</v>
      </c>
      <c r="E27" s="116">
        <v>0</v>
      </c>
      <c r="F27" s="116">
        <v>0</v>
      </c>
      <c r="G27" s="116">
        <f t="shared" si="0"/>
        <v>0</v>
      </c>
      <c r="H27" s="114">
        <v>0</v>
      </c>
      <c r="I27" s="114">
        <v>0</v>
      </c>
      <c r="J27" s="117">
        <v>0</v>
      </c>
      <c r="K27" s="118"/>
    </row>
    <row r="28" spans="1:22" s="119" customFormat="1" x14ac:dyDescent="0.25">
      <c r="A28" s="112" t="s">
        <v>76</v>
      </c>
      <c r="B28" s="113" t="s">
        <v>77</v>
      </c>
      <c r="C28" s="114" t="s">
        <v>78</v>
      </c>
      <c r="D28" s="115">
        <v>0</v>
      </c>
      <c r="E28" s="116">
        <v>0</v>
      </c>
      <c r="F28" s="116">
        <v>0</v>
      </c>
      <c r="G28" s="116">
        <f t="shared" si="0"/>
        <v>0</v>
      </c>
      <c r="H28" s="114">
        <v>0</v>
      </c>
      <c r="I28" s="114">
        <v>0</v>
      </c>
      <c r="J28" s="117">
        <v>0</v>
      </c>
      <c r="K28" s="118"/>
    </row>
    <row r="29" spans="1:22" s="119" customFormat="1" x14ac:dyDescent="0.25">
      <c r="A29" s="112" t="s">
        <v>79</v>
      </c>
      <c r="B29" s="113" t="s">
        <v>80</v>
      </c>
      <c r="C29" s="114" t="s">
        <v>81</v>
      </c>
      <c r="D29" s="115">
        <v>0</v>
      </c>
      <c r="E29" s="116">
        <v>0</v>
      </c>
      <c r="F29" s="116">
        <v>0</v>
      </c>
      <c r="G29" s="116">
        <f t="shared" si="0"/>
        <v>0</v>
      </c>
      <c r="H29" s="114">
        <v>0</v>
      </c>
      <c r="I29" s="114">
        <v>0</v>
      </c>
      <c r="J29" s="117">
        <v>0</v>
      </c>
      <c r="K29" s="118"/>
    </row>
    <row r="30" spans="1:22" s="119" customFormat="1" x14ac:dyDescent="0.25">
      <c r="A30" s="112" t="s">
        <v>82</v>
      </c>
      <c r="B30" s="113" t="s">
        <v>83</v>
      </c>
      <c r="C30" s="114" t="s">
        <v>84</v>
      </c>
      <c r="D30" s="115">
        <v>0</v>
      </c>
      <c r="E30" s="116">
        <v>0</v>
      </c>
      <c r="F30" s="116">
        <v>0</v>
      </c>
      <c r="G30" s="116">
        <f t="shared" si="0"/>
        <v>0</v>
      </c>
      <c r="H30" s="114">
        <v>0</v>
      </c>
      <c r="I30" s="114">
        <v>5</v>
      </c>
      <c r="J30" s="117">
        <f t="shared" si="1"/>
        <v>0</v>
      </c>
      <c r="K30" s="118"/>
    </row>
    <row r="31" spans="1:22" s="119" customFormat="1" x14ac:dyDescent="0.25">
      <c r="A31" s="112" t="s">
        <v>85</v>
      </c>
      <c r="B31" s="113" t="s">
        <v>86</v>
      </c>
      <c r="C31" s="114" t="s">
        <v>87</v>
      </c>
      <c r="D31" s="115">
        <v>0</v>
      </c>
      <c r="E31" s="116">
        <v>0</v>
      </c>
      <c r="F31" s="116">
        <v>0</v>
      </c>
      <c r="G31" s="116">
        <f t="shared" si="0"/>
        <v>0</v>
      </c>
      <c r="H31" s="114">
        <v>0</v>
      </c>
      <c r="I31" s="114">
        <v>140</v>
      </c>
      <c r="J31" s="117">
        <f t="shared" si="1"/>
        <v>0</v>
      </c>
      <c r="K31" s="118"/>
      <c r="V31" s="119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>
        <v>2</v>
      </c>
      <c r="E32" s="22">
        <v>31</v>
      </c>
      <c r="F32" s="22">
        <v>0</v>
      </c>
      <c r="G32" s="22">
        <f t="shared" si="0"/>
        <v>33</v>
      </c>
      <c r="H32" s="20">
        <v>0</v>
      </c>
      <c r="I32" s="20">
        <v>35</v>
      </c>
      <c r="J32" s="23">
        <f t="shared" si="1"/>
        <v>0.94285714285714284</v>
      </c>
    </row>
    <row r="33" spans="1:10" x14ac:dyDescent="0.25">
      <c r="A33" s="18" t="s">
        <v>92</v>
      </c>
      <c r="B33" s="19" t="s">
        <v>93</v>
      </c>
      <c r="C33" s="20" t="s">
        <v>94</v>
      </c>
      <c r="D33" s="21">
        <v>4</v>
      </c>
      <c r="E33" s="22">
        <v>33</v>
      </c>
      <c r="F33" s="22">
        <v>1</v>
      </c>
      <c r="G33" s="22">
        <f t="shared" si="0"/>
        <v>38</v>
      </c>
      <c r="H33" s="20">
        <v>4</v>
      </c>
      <c r="I33" s="20">
        <v>1</v>
      </c>
      <c r="J33" s="23">
        <f t="shared" si="1"/>
        <v>38</v>
      </c>
    </row>
    <row r="34" spans="1:10" x14ac:dyDescent="0.25">
      <c r="A34" s="18" t="s">
        <v>95</v>
      </c>
      <c r="B34" s="19" t="s">
        <v>96</v>
      </c>
      <c r="C34" s="20" t="s">
        <v>97</v>
      </c>
      <c r="D34" s="21">
        <v>0</v>
      </c>
      <c r="E34" s="22">
        <v>10</v>
      </c>
      <c r="F34" s="22">
        <v>0</v>
      </c>
      <c r="G34" s="22">
        <f t="shared" si="0"/>
        <v>10</v>
      </c>
      <c r="H34" s="20">
        <v>0</v>
      </c>
      <c r="I34" s="20">
        <v>9</v>
      </c>
      <c r="J34" s="23">
        <f t="shared" si="1"/>
        <v>1.1111111111111112</v>
      </c>
    </row>
    <row r="35" spans="1:10" s="118" customFormat="1" x14ac:dyDescent="0.25">
      <c r="A35" s="112" t="s">
        <v>98</v>
      </c>
      <c r="B35" s="113" t="s">
        <v>99</v>
      </c>
      <c r="C35" s="114" t="s">
        <v>100</v>
      </c>
      <c r="D35" s="115">
        <v>0</v>
      </c>
      <c r="E35" s="116">
        <v>4</v>
      </c>
      <c r="F35" s="116">
        <v>0</v>
      </c>
      <c r="G35" s="116">
        <f t="shared" si="0"/>
        <v>4</v>
      </c>
      <c r="H35" s="114">
        <v>0</v>
      </c>
      <c r="I35" s="114">
        <v>0</v>
      </c>
      <c r="J35" s="117">
        <v>0</v>
      </c>
    </row>
    <row r="36" spans="1:10" s="118" customFormat="1" x14ac:dyDescent="0.25">
      <c r="A36" s="112" t="s">
        <v>101</v>
      </c>
      <c r="B36" s="113" t="s">
        <v>102</v>
      </c>
      <c r="C36" s="114" t="s">
        <v>103</v>
      </c>
      <c r="D36" s="115">
        <v>0</v>
      </c>
      <c r="E36" s="116">
        <v>0</v>
      </c>
      <c r="F36" s="116">
        <v>0</v>
      </c>
      <c r="G36" s="116">
        <f t="shared" si="0"/>
        <v>0</v>
      </c>
      <c r="H36" s="114">
        <v>0</v>
      </c>
      <c r="I36" s="114">
        <v>1</v>
      </c>
      <c r="J36" s="117">
        <f t="shared" si="1"/>
        <v>0</v>
      </c>
    </row>
    <row r="37" spans="1:10" s="118" customFormat="1" x14ac:dyDescent="0.25">
      <c r="A37" s="120" t="s">
        <v>104</v>
      </c>
      <c r="B37" s="113" t="s">
        <v>105</v>
      </c>
      <c r="C37" s="114" t="s">
        <v>106</v>
      </c>
      <c r="D37" s="115">
        <v>0</v>
      </c>
      <c r="E37" s="116">
        <v>0</v>
      </c>
      <c r="F37" s="116">
        <v>0</v>
      </c>
      <c r="G37" s="116">
        <f t="shared" si="0"/>
        <v>0</v>
      </c>
      <c r="H37" s="114">
        <v>0</v>
      </c>
      <c r="I37" s="114">
        <v>0</v>
      </c>
      <c r="J37" s="117">
        <v>0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>
        <v>0</v>
      </c>
      <c r="E38" s="22">
        <v>17</v>
      </c>
      <c r="F38" s="22">
        <v>0</v>
      </c>
      <c r="G38" s="22">
        <f t="shared" si="0"/>
        <v>17</v>
      </c>
      <c r="H38" s="20">
        <v>0</v>
      </c>
      <c r="I38" s="20">
        <v>13</v>
      </c>
      <c r="J38" s="23">
        <f t="shared" si="1"/>
        <v>1.3076923076923077</v>
      </c>
    </row>
    <row r="39" spans="1:10" s="118" customFormat="1" x14ac:dyDescent="0.25">
      <c r="A39" s="112" t="s">
        <v>110</v>
      </c>
      <c r="B39" s="113" t="s">
        <v>111</v>
      </c>
      <c r="C39" s="114" t="s">
        <v>112</v>
      </c>
      <c r="D39" s="115">
        <v>0</v>
      </c>
      <c r="E39" s="116">
        <v>0</v>
      </c>
      <c r="F39" s="116">
        <v>0</v>
      </c>
      <c r="G39" s="116">
        <f t="shared" si="0"/>
        <v>0</v>
      </c>
      <c r="H39" s="114">
        <v>0</v>
      </c>
      <c r="I39" s="114">
        <v>13</v>
      </c>
      <c r="J39" s="117">
        <f t="shared" si="1"/>
        <v>0</v>
      </c>
    </row>
    <row r="40" spans="1:10" x14ac:dyDescent="0.25">
      <c r="A40" s="18" t="s">
        <v>113</v>
      </c>
      <c r="B40" s="19" t="s">
        <v>114</v>
      </c>
      <c r="C40" s="20" t="s">
        <v>115</v>
      </c>
      <c r="D40" s="21">
        <v>2</v>
      </c>
      <c r="E40" s="22">
        <v>4</v>
      </c>
      <c r="F40" s="22">
        <v>0</v>
      </c>
      <c r="G40" s="22">
        <f t="shared" si="0"/>
        <v>6</v>
      </c>
      <c r="H40" s="20">
        <v>0</v>
      </c>
      <c r="I40" s="20">
        <v>2</v>
      </c>
      <c r="J40" s="23">
        <f t="shared" si="1"/>
        <v>3</v>
      </c>
    </row>
    <row r="41" spans="1:10" s="118" customFormat="1" x14ac:dyDescent="0.25">
      <c r="A41" s="112" t="s">
        <v>116</v>
      </c>
      <c r="B41" s="113" t="s">
        <v>117</v>
      </c>
      <c r="C41" s="114" t="s">
        <v>118</v>
      </c>
      <c r="D41" s="115">
        <v>0</v>
      </c>
      <c r="E41" s="116">
        <v>0</v>
      </c>
      <c r="F41" s="116">
        <v>0</v>
      </c>
      <c r="G41" s="116">
        <f t="shared" si="0"/>
        <v>0</v>
      </c>
      <c r="H41" s="114">
        <v>0</v>
      </c>
      <c r="I41" s="114">
        <v>3</v>
      </c>
      <c r="J41" s="117">
        <f t="shared" si="1"/>
        <v>0</v>
      </c>
    </row>
    <row r="42" spans="1:10" s="118" customFormat="1" x14ac:dyDescent="0.25">
      <c r="A42" s="112" t="s">
        <v>119</v>
      </c>
      <c r="B42" s="113" t="s">
        <v>120</v>
      </c>
      <c r="C42" s="114" t="s">
        <v>121</v>
      </c>
      <c r="D42" s="115">
        <v>0</v>
      </c>
      <c r="E42" s="116">
        <v>0</v>
      </c>
      <c r="F42" s="116">
        <v>0</v>
      </c>
      <c r="G42" s="116">
        <f t="shared" si="0"/>
        <v>0</v>
      </c>
      <c r="H42" s="114">
        <v>0</v>
      </c>
      <c r="I42" s="114">
        <v>0</v>
      </c>
      <c r="J42" s="117">
        <v>0</v>
      </c>
    </row>
    <row r="43" spans="1:10" s="118" customFormat="1" x14ac:dyDescent="0.25">
      <c r="A43" s="112" t="s">
        <v>122</v>
      </c>
      <c r="B43" s="113" t="s">
        <v>123</v>
      </c>
      <c r="C43" s="114" t="s">
        <v>124</v>
      </c>
      <c r="D43" s="115">
        <v>0</v>
      </c>
      <c r="E43" s="116">
        <v>0</v>
      </c>
      <c r="F43" s="116">
        <v>0</v>
      </c>
      <c r="G43" s="116">
        <f t="shared" si="0"/>
        <v>0</v>
      </c>
      <c r="H43" s="114">
        <v>0</v>
      </c>
      <c r="I43" s="114">
        <v>0</v>
      </c>
      <c r="J43" s="117">
        <v>0</v>
      </c>
    </row>
    <row r="44" spans="1:10" s="118" customFormat="1" x14ac:dyDescent="0.25">
      <c r="A44" s="112" t="s">
        <v>125</v>
      </c>
      <c r="B44" s="113" t="s">
        <v>123</v>
      </c>
      <c r="C44" s="114" t="s">
        <v>126</v>
      </c>
      <c r="D44" s="115">
        <v>0</v>
      </c>
      <c r="E44" s="116">
        <v>0</v>
      </c>
      <c r="F44" s="116">
        <v>0</v>
      </c>
      <c r="G44" s="116">
        <f t="shared" si="0"/>
        <v>0</v>
      </c>
      <c r="H44" s="114">
        <v>0</v>
      </c>
      <c r="I44" s="114">
        <v>0</v>
      </c>
      <c r="J44" s="117">
        <v>0</v>
      </c>
    </row>
    <row r="45" spans="1:10" s="118" customFormat="1" x14ac:dyDescent="0.25">
      <c r="A45" s="112" t="s">
        <v>127</v>
      </c>
      <c r="B45" s="113" t="s">
        <v>128</v>
      </c>
      <c r="C45" s="114" t="s">
        <v>128</v>
      </c>
      <c r="D45" s="115">
        <v>0</v>
      </c>
      <c r="E45" s="116">
        <v>0</v>
      </c>
      <c r="F45" s="116">
        <v>0</v>
      </c>
      <c r="G45" s="116">
        <f t="shared" si="0"/>
        <v>0</v>
      </c>
      <c r="H45" s="114">
        <v>0</v>
      </c>
      <c r="I45" s="114">
        <v>36</v>
      </c>
      <c r="J45" s="117">
        <f t="shared" si="1"/>
        <v>0</v>
      </c>
    </row>
    <row r="46" spans="1:10" s="118" customFormat="1" x14ac:dyDescent="0.25">
      <c r="A46" s="112" t="s">
        <v>129</v>
      </c>
      <c r="B46" s="113" t="s">
        <v>130</v>
      </c>
      <c r="C46" s="114" t="s">
        <v>131</v>
      </c>
      <c r="D46" s="115">
        <v>0</v>
      </c>
      <c r="E46" s="116">
        <v>0</v>
      </c>
      <c r="F46" s="116">
        <v>0</v>
      </c>
      <c r="G46" s="116">
        <f t="shared" si="0"/>
        <v>0</v>
      </c>
      <c r="H46" s="114">
        <v>0</v>
      </c>
      <c r="I46" s="114">
        <v>0</v>
      </c>
      <c r="J46" s="117">
        <v>0</v>
      </c>
    </row>
    <row r="47" spans="1:10" s="118" customFormat="1" x14ac:dyDescent="0.25">
      <c r="A47" s="112" t="s">
        <v>132</v>
      </c>
      <c r="B47" s="113" t="s">
        <v>133</v>
      </c>
      <c r="C47" s="114" t="s">
        <v>134</v>
      </c>
      <c r="D47" s="115">
        <v>0</v>
      </c>
      <c r="E47" s="116">
        <v>0</v>
      </c>
      <c r="F47" s="116">
        <v>0</v>
      </c>
      <c r="G47" s="116">
        <f t="shared" si="0"/>
        <v>0</v>
      </c>
      <c r="H47" s="114">
        <v>0</v>
      </c>
      <c r="I47" s="114">
        <v>0</v>
      </c>
      <c r="J47" s="117">
        <v>0</v>
      </c>
    </row>
    <row r="48" spans="1:10" s="118" customFormat="1" x14ac:dyDescent="0.25">
      <c r="A48" s="112" t="s">
        <v>135</v>
      </c>
      <c r="B48" s="113" t="s">
        <v>136</v>
      </c>
      <c r="C48" s="114" t="s">
        <v>137</v>
      </c>
      <c r="D48" s="115">
        <v>0</v>
      </c>
      <c r="E48" s="116">
        <v>0</v>
      </c>
      <c r="F48" s="116">
        <v>0</v>
      </c>
      <c r="G48" s="116">
        <f t="shared" si="0"/>
        <v>0</v>
      </c>
      <c r="H48" s="114">
        <v>0</v>
      </c>
      <c r="I48" s="114">
        <v>2</v>
      </c>
      <c r="J48" s="117">
        <f t="shared" si="1"/>
        <v>0</v>
      </c>
    </row>
    <row r="49" spans="1:10" s="118" customFormat="1" x14ac:dyDescent="0.25">
      <c r="A49" s="112" t="s">
        <v>138</v>
      </c>
      <c r="B49" s="113" t="s">
        <v>139</v>
      </c>
      <c r="C49" s="114" t="s">
        <v>140</v>
      </c>
      <c r="D49" s="115">
        <v>1</v>
      </c>
      <c r="E49" s="116">
        <v>11</v>
      </c>
      <c r="F49" s="116">
        <v>0</v>
      </c>
      <c r="G49" s="116">
        <f t="shared" si="0"/>
        <v>12</v>
      </c>
      <c r="H49" s="114">
        <v>1</v>
      </c>
      <c r="I49" s="114">
        <v>40</v>
      </c>
      <c r="J49" s="117">
        <f t="shared" si="1"/>
        <v>0.3</v>
      </c>
    </row>
    <row r="50" spans="1:10" s="118" customFormat="1" x14ac:dyDescent="0.25">
      <c r="A50" s="112" t="s">
        <v>141</v>
      </c>
      <c r="B50" s="113" t="s">
        <v>142</v>
      </c>
      <c r="C50" s="114" t="s">
        <v>143</v>
      </c>
      <c r="D50" s="115">
        <v>0</v>
      </c>
      <c r="E50" s="116">
        <v>31</v>
      </c>
      <c r="F50" s="116">
        <v>0</v>
      </c>
      <c r="G50" s="116">
        <f t="shared" si="0"/>
        <v>31</v>
      </c>
      <c r="H50" s="114">
        <v>0</v>
      </c>
      <c r="I50" s="114">
        <v>63</v>
      </c>
      <c r="J50" s="117">
        <f t="shared" si="1"/>
        <v>0.49206349206349204</v>
      </c>
    </row>
    <row r="51" spans="1:10" s="118" customFormat="1" x14ac:dyDescent="0.25">
      <c r="A51" s="120" t="s">
        <v>144</v>
      </c>
      <c r="B51" s="113" t="s">
        <v>145</v>
      </c>
      <c r="C51" s="114" t="s">
        <v>146</v>
      </c>
      <c r="D51" s="115">
        <v>0</v>
      </c>
      <c r="E51" s="116">
        <v>3</v>
      </c>
      <c r="F51" s="116">
        <v>0</v>
      </c>
      <c r="G51" s="116">
        <f t="shared" si="0"/>
        <v>3</v>
      </c>
      <c r="H51" s="114">
        <v>0</v>
      </c>
      <c r="I51" s="114">
        <v>32</v>
      </c>
      <c r="J51" s="117">
        <f t="shared" si="1"/>
        <v>9.375E-2</v>
      </c>
    </row>
    <row r="52" spans="1:10" s="118" customFormat="1" x14ac:dyDescent="0.25">
      <c r="A52" s="112" t="s">
        <v>147</v>
      </c>
      <c r="B52" s="113" t="s">
        <v>148</v>
      </c>
      <c r="C52" s="114" t="s">
        <v>149</v>
      </c>
      <c r="D52" s="115">
        <v>0</v>
      </c>
      <c r="E52" s="116">
        <v>0</v>
      </c>
      <c r="F52" s="116">
        <v>0</v>
      </c>
      <c r="G52" s="116">
        <f t="shared" si="0"/>
        <v>0</v>
      </c>
      <c r="H52" s="114">
        <v>0</v>
      </c>
      <c r="I52" s="114">
        <v>6</v>
      </c>
      <c r="J52" s="117">
        <f t="shared" si="1"/>
        <v>0</v>
      </c>
    </row>
    <row r="53" spans="1:10" s="118" customFormat="1" x14ac:dyDescent="0.25">
      <c r="A53" s="112" t="s">
        <v>150</v>
      </c>
      <c r="B53" s="113" t="s">
        <v>148</v>
      </c>
      <c r="C53" s="114" t="s">
        <v>151</v>
      </c>
      <c r="D53" s="115">
        <v>0</v>
      </c>
      <c r="E53" s="116">
        <v>0</v>
      </c>
      <c r="F53" s="116">
        <v>0</v>
      </c>
      <c r="G53" s="116">
        <f t="shared" si="0"/>
        <v>0</v>
      </c>
      <c r="H53" s="114">
        <v>0</v>
      </c>
      <c r="I53" s="114">
        <v>19</v>
      </c>
      <c r="J53" s="117">
        <f t="shared" si="1"/>
        <v>0</v>
      </c>
    </row>
    <row r="54" spans="1:10" x14ac:dyDescent="0.25">
      <c r="A54" s="18" t="s">
        <v>152</v>
      </c>
      <c r="B54" s="19" t="s">
        <v>153</v>
      </c>
      <c r="C54" s="20" t="s">
        <v>154</v>
      </c>
      <c r="D54" s="21">
        <v>1</v>
      </c>
      <c r="E54" s="22">
        <v>12</v>
      </c>
      <c r="F54" s="22">
        <v>0</v>
      </c>
      <c r="G54" s="22">
        <f t="shared" si="0"/>
        <v>13</v>
      </c>
      <c r="H54" s="20">
        <v>1</v>
      </c>
      <c r="I54" s="20">
        <v>1</v>
      </c>
      <c r="J54" s="23">
        <f t="shared" si="1"/>
        <v>13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15</v>
      </c>
      <c r="F55" s="22">
        <v>0</v>
      </c>
      <c r="G55" s="22">
        <f t="shared" si="0"/>
        <v>15</v>
      </c>
      <c r="H55" s="20">
        <v>0</v>
      </c>
      <c r="I55" s="20">
        <v>15</v>
      </c>
      <c r="J55" s="23">
        <f t="shared" si="1"/>
        <v>1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>
        <v>0</v>
      </c>
      <c r="E56" s="22">
        <v>30</v>
      </c>
      <c r="F56" s="22">
        <v>0</v>
      </c>
      <c r="G56" s="22">
        <f t="shared" si="0"/>
        <v>30</v>
      </c>
      <c r="H56" s="20">
        <v>0</v>
      </c>
      <c r="I56" s="20">
        <v>24</v>
      </c>
      <c r="J56" s="23">
        <f t="shared" si="1"/>
        <v>1.25</v>
      </c>
    </row>
    <row r="57" spans="1:10" x14ac:dyDescent="0.25">
      <c r="A57" s="18" t="s">
        <v>160</v>
      </c>
      <c r="B57" s="19" t="s">
        <v>161</v>
      </c>
      <c r="C57" s="20" t="s">
        <v>162</v>
      </c>
      <c r="D57" s="21">
        <v>0</v>
      </c>
      <c r="E57" s="22">
        <v>20</v>
      </c>
      <c r="F57" s="22">
        <v>0</v>
      </c>
      <c r="G57" s="22">
        <f t="shared" si="0"/>
        <v>20</v>
      </c>
      <c r="H57" s="20">
        <v>0</v>
      </c>
      <c r="I57" s="20">
        <v>20</v>
      </c>
      <c r="J57" s="23">
        <f t="shared" si="1"/>
        <v>1</v>
      </c>
    </row>
    <row r="58" spans="1:10" s="118" customFormat="1" x14ac:dyDescent="0.25">
      <c r="A58" s="112" t="s">
        <v>163</v>
      </c>
      <c r="B58" s="113" t="s">
        <v>164</v>
      </c>
      <c r="C58" s="114" t="s">
        <v>165</v>
      </c>
      <c r="D58" s="115">
        <v>0</v>
      </c>
      <c r="E58" s="116">
        <v>32</v>
      </c>
      <c r="F58" s="116">
        <v>0</v>
      </c>
      <c r="G58" s="116">
        <f t="shared" si="0"/>
        <v>32</v>
      </c>
      <c r="H58" s="114">
        <v>0</v>
      </c>
      <c r="I58" s="114">
        <v>43</v>
      </c>
      <c r="J58" s="117">
        <f t="shared" si="1"/>
        <v>0.7441860465116279</v>
      </c>
    </row>
    <row r="59" spans="1:10" s="118" customFormat="1" x14ac:dyDescent="0.25">
      <c r="A59" s="112" t="s">
        <v>166</v>
      </c>
      <c r="B59" s="113" t="s">
        <v>167</v>
      </c>
      <c r="C59" s="114" t="s">
        <v>168</v>
      </c>
      <c r="D59" s="115">
        <v>0</v>
      </c>
      <c r="E59" s="116">
        <v>0</v>
      </c>
      <c r="F59" s="116">
        <v>0</v>
      </c>
      <c r="G59" s="116">
        <f t="shared" si="0"/>
        <v>0</v>
      </c>
      <c r="H59" s="114">
        <v>0</v>
      </c>
      <c r="I59" s="114">
        <v>2</v>
      </c>
      <c r="J59" s="117">
        <f t="shared" si="1"/>
        <v>0</v>
      </c>
    </row>
    <row r="60" spans="1:10" s="118" customFormat="1" x14ac:dyDescent="0.25">
      <c r="A60" s="112" t="s">
        <v>169</v>
      </c>
      <c r="B60" s="113" t="s">
        <v>170</v>
      </c>
      <c r="C60" s="114" t="s">
        <v>171</v>
      </c>
      <c r="D60" s="115">
        <v>0</v>
      </c>
      <c r="E60" s="116">
        <v>0</v>
      </c>
      <c r="F60" s="116">
        <v>0</v>
      </c>
      <c r="G60" s="116">
        <f t="shared" si="0"/>
        <v>0</v>
      </c>
      <c r="H60" s="114">
        <v>0</v>
      </c>
      <c r="I60" s="114">
        <v>0</v>
      </c>
      <c r="J60" s="117">
        <v>0</v>
      </c>
    </row>
    <row r="61" spans="1:10" x14ac:dyDescent="0.25">
      <c r="A61" s="18" t="s">
        <v>172</v>
      </c>
      <c r="B61" s="19" t="s">
        <v>173</v>
      </c>
      <c r="C61" s="20" t="s">
        <v>173</v>
      </c>
      <c r="D61" s="21">
        <v>0</v>
      </c>
      <c r="E61" s="22">
        <v>15</v>
      </c>
      <c r="F61" s="22">
        <v>0</v>
      </c>
      <c r="G61" s="22">
        <f t="shared" si="0"/>
        <v>15</v>
      </c>
      <c r="H61" s="20">
        <v>0</v>
      </c>
      <c r="I61" s="20">
        <v>9</v>
      </c>
      <c r="J61" s="23">
        <f t="shared" si="1"/>
        <v>1.6666666666666667</v>
      </c>
    </row>
    <row r="62" spans="1:10" s="118" customFormat="1" x14ac:dyDescent="0.25">
      <c r="A62" s="112" t="s">
        <v>174</v>
      </c>
      <c r="B62" s="113" t="s">
        <v>175</v>
      </c>
      <c r="C62" s="114" t="s">
        <v>176</v>
      </c>
      <c r="D62" s="115">
        <v>0</v>
      </c>
      <c r="E62" s="116">
        <v>0</v>
      </c>
      <c r="F62" s="116">
        <v>0</v>
      </c>
      <c r="G62" s="116">
        <f t="shared" si="0"/>
        <v>0</v>
      </c>
      <c r="H62" s="114">
        <v>0</v>
      </c>
      <c r="I62" s="114">
        <v>1</v>
      </c>
      <c r="J62" s="117">
        <f t="shared" si="1"/>
        <v>0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>
        <v>0</v>
      </c>
      <c r="E63" s="22">
        <v>19</v>
      </c>
      <c r="F63" s="22">
        <v>0</v>
      </c>
      <c r="G63" s="22">
        <f t="shared" si="0"/>
        <v>19</v>
      </c>
      <c r="H63" s="20">
        <v>0</v>
      </c>
      <c r="I63" s="20">
        <v>18</v>
      </c>
      <c r="J63" s="23">
        <f t="shared" si="1"/>
        <v>1.0555555555555556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>
        <v>0</v>
      </c>
      <c r="E64" s="22">
        <v>99</v>
      </c>
      <c r="F64" s="22">
        <v>0</v>
      </c>
      <c r="G64" s="22">
        <f t="shared" si="0"/>
        <v>99</v>
      </c>
      <c r="H64" s="20">
        <v>0</v>
      </c>
      <c r="I64" s="20">
        <v>103</v>
      </c>
      <c r="J64" s="23">
        <f t="shared" si="1"/>
        <v>0.96116504854368934</v>
      </c>
    </row>
    <row r="65" spans="1:10" s="118" customFormat="1" x14ac:dyDescent="0.25">
      <c r="A65" s="112" t="s">
        <v>185</v>
      </c>
      <c r="B65" s="113" t="s">
        <v>181</v>
      </c>
      <c r="C65" s="114" t="s">
        <v>186</v>
      </c>
      <c r="D65" s="115">
        <v>2</v>
      </c>
      <c r="E65" s="116">
        <v>54</v>
      </c>
      <c r="F65" s="116">
        <v>0</v>
      </c>
      <c r="G65" s="116">
        <f t="shared" si="0"/>
        <v>56</v>
      </c>
      <c r="H65" s="114">
        <v>0</v>
      </c>
      <c r="I65" s="114">
        <v>91</v>
      </c>
      <c r="J65" s="117">
        <f t="shared" si="1"/>
        <v>0.61538461538461542</v>
      </c>
    </row>
    <row r="66" spans="1:10" x14ac:dyDescent="0.25">
      <c r="A66" s="18" t="s">
        <v>189</v>
      </c>
      <c r="B66" s="19" t="s">
        <v>181</v>
      </c>
      <c r="C66" s="20" t="s">
        <v>190</v>
      </c>
      <c r="D66" s="21">
        <v>0</v>
      </c>
      <c r="E66" s="22">
        <v>56</v>
      </c>
      <c r="F66" s="22">
        <v>0</v>
      </c>
      <c r="G66" s="22">
        <f t="shared" si="0"/>
        <v>56</v>
      </c>
      <c r="H66" s="20">
        <v>0</v>
      </c>
      <c r="I66" s="20">
        <v>62</v>
      </c>
      <c r="J66" s="23">
        <f t="shared" si="1"/>
        <v>0.90322580645161288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>
        <v>3</v>
      </c>
      <c r="E67" s="22">
        <v>56</v>
      </c>
      <c r="F67" s="22">
        <v>0</v>
      </c>
      <c r="G67" s="22">
        <f t="shared" si="0"/>
        <v>59</v>
      </c>
      <c r="H67" s="20">
        <v>0</v>
      </c>
      <c r="I67" s="20">
        <v>68</v>
      </c>
      <c r="J67" s="23">
        <f t="shared" si="1"/>
        <v>0.86764705882352944</v>
      </c>
    </row>
    <row r="68" spans="1:10" x14ac:dyDescent="0.25">
      <c r="A68" s="18" t="s">
        <v>491</v>
      </c>
      <c r="B68" s="19" t="s">
        <v>181</v>
      </c>
      <c r="C68" s="20" t="s">
        <v>492</v>
      </c>
      <c r="D68" s="21">
        <v>28</v>
      </c>
      <c r="E68" s="22">
        <v>301</v>
      </c>
      <c r="F68" s="22">
        <v>0</v>
      </c>
      <c r="G68" s="22">
        <f t="shared" ref="G68:G114" si="2">SUM(D68:F68)</f>
        <v>329</v>
      </c>
      <c r="H68" s="20">
        <v>0</v>
      </c>
      <c r="I68" s="20">
        <v>368</v>
      </c>
      <c r="J68" s="23">
        <f t="shared" si="1"/>
        <v>0.89402173913043481</v>
      </c>
    </row>
    <row r="69" spans="1:10" x14ac:dyDescent="0.25">
      <c r="A69" s="25" t="s">
        <v>193</v>
      </c>
      <c r="B69" s="19" t="s">
        <v>181</v>
      </c>
      <c r="C69" s="20" t="s">
        <v>194</v>
      </c>
      <c r="D69" s="21">
        <v>0</v>
      </c>
      <c r="E69" s="22">
        <v>21</v>
      </c>
      <c r="F69" s="22">
        <v>0</v>
      </c>
      <c r="G69" s="22">
        <f t="shared" si="2"/>
        <v>21</v>
      </c>
      <c r="H69" s="20">
        <v>0</v>
      </c>
      <c r="I69" s="20">
        <v>26</v>
      </c>
      <c r="J69" s="23">
        <f t="shared" si="1"/>
        <v>0.80769230769230771</v>
      </c>
    </row>
    <row r="70" spans="1:10" x14ac:dyDescent="0.25">
      <c r="A70" s="18" t="s">
        <v>486</v>
      </c>
      <c r="B70" s="19" t="s">
        <v>181</v>
      </c>
      <c r="C70" s="20" t="s">
        <v>188</v>
      </c>
      <c r="D70" s="21">
        <v>0</v>
      </c>
      <c r="E70" s="22">
        <v>154</v>
      </c>
      <c r="F70" s="22">
        <v>0</v>
      </c>
      <c r="G70" s="22">
        <f t="shared" si="2"/>
        <v>154</v>
      </c>
      <c r="H70" s="20">
        <v>0</v>
      </c>
      <c r="I70" s="20">
        <v>180</v>
      </c>
      <c r="J70" s="23">
        <f t="shared" si="1"/>
        <v>0.85555555555555551</v>
      </c>
    </row>
    <row r="71" spans="1:10" x14ac:dyDescent="0.25">
      <c r="A71" s="25" t="s">
        <v>195</v>
      </c>
      <c r="B71" s="19" t="s">
        <v>181</v>
      </c>
      <c r="C71" s="20" t="s">
        <v>196</v>
      </c>
      <c r="D71" s="21">
        <v>1</v>
      </c>
      <c r="E71" s="22">
        <v>56</v>
      </c>
      <c r="F71" s="22">
        <v>0</v>
      </c>
      <c r="G71" s="22">
        <f t="shared" si="2"/>
        <v>57</v>
      </c>
      <c r="H71" s="20">
        <v>0</v>
      </c>
      <c r="I71" s="20">
        <v>59</v>
      </c>
      <c r="J71" s="23">
        <f t="shared" ref="J71:J115" si="3">G71/I71</f>
        <v>0.96610169491525422</v>
      </c>
    </row>
    <row r="72" spans="1:10" s="118" customFormat="1" x14ac:dyDescent="0.25">
      <c r="A72" s="112" t="s">
        <v>197</v>
      </c>
      <c r="B72" s="113" t="s">
        <v>181</v>
      </c>
      <c r="C72" s="114" t="s">
        <v>198</v>
      </c>
      <c r="D72" s="115">
        <v>7</v>
      </c>
      <c r="E72" s="116">
        <v>115</v>
      </c>
      <c r="F72" s="116">
        <v>0</v>
      </c>
      <c r="G72" s="116">
        <f t="shared" si="2"/>
        <v>122</v>
      </c>
      <c r="H72" s="114">
        <v>0</v>
      </c>
      <c r="I72" s="114">
        <v>160</v>
      </c>
      <c r="J72" s="117">
        <f t="shared" si="3"/>
        <v>0.76249999999999996</v>
      </c>
    </row>
    <row r="73" spans="1:10" x14ac:dyDescent="0.25">
      <c r="A73" s="18" t="s">
        <v>199</v>
      </c>
      <c r="B73" s="19" t="s">
        <v>181</v>
      </c>
      <c r="C73" s="20" t="s">
        <v>200</v>
      </c>
      <c r="D73" s="21">
        <v>29</v>
      </c>
      <c r="E73" s="22">
        <v>1048</v>
      </c>
      <c r="F73" s="22">
        <v>0</v>
      </c>
      <c r="G73" s="22">
        <f t="shared" si="2"/>
        <v>1077</v>
      </c>
      <c r="H73" s="20">
        <v>0</v>
      </c>
      <c r="I73" s="20">
        <v>900</v>
      </c>
      <c r="J73" s="23">
        <f t="shared" si="3"/>
        <v>1.1966666666666668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>
        <v>8</v>
      </c>
      <c r="E74" s="22">
        <v>111</v>
      </c>
      <c r="F74" s="22">
        <v>0</v>
      </c>
      <c r="G74" s="22">
        <f t="shared" si="2"/>
        <v>119</v>
      </c>
      <c r="H74" s="20">
        <v>0</v>
      </c>
      <c r="I74" s="20">
        <v>117</v>
      </c>
      <c r="J74" s="23">
        <f t="shared" si="3"/>
        <v>1.017094017094017</v>
      </c>
    </row>
    <row r="75" spans="1:10" s="118" customFormat="1" x14ac:dyDescent="0.25">
      <c r="A75" s="112" t="s">
        <v>203</v>
      </c>
      <c r="B75" s="113" t="s">
        <v>181</v>
      </c>
      <c r="C75" s="114" t="s">
        <v>204</v>
      </c>
      <c r="D75" s="115">
        <v>2</v>
      </c>
      <c r="E75" s="116">
        <v>150</v>
      </c>
      <c r="F75" s="116">
        <v>0</v>
      </c>
      <c r="G75" s="116">
        <f t="shared" si="2"/>
        <v>152</v>
      </c>
      <c r="H75" s="114">
        <v>1</v>
      </c>
      <c r="I75" s="114">
        <v>465</v>
      </c>
      <c r="J75" s="117">
        <f t="shared" si="3"/>
        <v>0.32688172043010755</v>
      </c>
    </row>
    <row r="76" spans="1:10" s="118" customFormat="1" x14ac:dyDescent="0.25">
      <c r="A76" s="112" t="s">
        <v>205</v>
      </c>
      <c r="B76" s="113" t="s">
        <v>181</v>
      </c>
      <c r="C76" s="114" t="s">
        <v>206</v>
      </c>
      <c r="D76" s="115">
        <v>0</v>
      </c>
      <c r="E76" s="116">
        <v>115</v>
      </c>
      <c r="F76" s="116">
        <v>0</v>
      </c>
      <c r="G76" s="116">
        <f t="shared" si="2"/>
        <v>115</v>
      </c>
      <c r="H76" s="114">
        <v>0</v>
      </c>
      <c r="I76" s="114">
        <v>182</v>
      </c>
      <c r="J76" s="117">
        <f t="shared" si="3"/>
        <v>0.63186813186813184</v>
      </c>
    </row>
    <row r="77" spans="1:10" x14ac:dyDescent="0.25">
      <c r="A77" s="18" t="s">
        <v>498</v>
      </c>
      <c r="B77" s="19" t="s">
        <v>181</v>
      </c>
      <c r="C77" s="20" t="s">
        <v>499</v>
      </c>
      <c r="D77" s="21">
        <v>10</v>
      </c>
      <c r="E77" s="22">
        <v>177</v>
      </c>
      <c r="F77" s="22">
        <v>0</v>
      </c>
      <c r="G77" s="22">
        <f t="shared" si="2"/>
        <v>187</v>
      </c>
      <c r="H77" s="20">
        <v>1</v>
      </c>
      <c r="I77" s="20">
        <v>217</v>
      </c>
      <c r="J77" s="23">
        <f t="shared" si="3"/>
        <v>0.86175115207373276</v>
      </c>
    </row>
    <row r="78" spans="1:10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155</v>
      </c>
      <c r="F78" s="22">
        <v>0</v>
      </c>
      <c r="G78" s="22">
        <f t="shared" si="2"/>
        <v>155</v>
      </c>
      <c r="H78" s="20">
        <v>0</v>
      </c>
      <c r="I78" s="20">
        <v>150</v>
      </c>
      <c r="J78" s="23">
        <f t="shared" si="3"/>
        <v>1.0333333333333334</v>
      </c>
    </row>
    <row r="79" spans="1:10" s="118" customFormat="1" x14ac:dyDescent="0.25">
      <c r="A79" s="120" t="s">
        <v>209</v>
      </c>
      <c r="B79" s="113" t="s">
        <v>210</v>
      </c>
      <c r="C79" s="114" t="s">
        <v>210</v>
      </c>
      <c r="D79" s="115">
        <v>0</v>
      </c>
      <c r="E79" s="116">
        <v>0</v>
      </c>
      <c r="F79" s="116">
        <v>0</v>
      </c>
      <c r="G79" s="116">
        <f t="shared" si="2"/>
        <v>0</v>
      </c>
      <c r="H79" s="114">
        <v>0</v>
      </c>
      <c r="I79" s="114">
        <v>21</v>
      </c>
      <c r="J79" s="117">
        <f t="shared" si="3"/>
        <v>0</v>
      </c>
    </row>
    <row r="80" spans="1:10" s="118" customFormat="1" x14ac:dyDescent="0.25">
      <c r="A80" s="112" t="s">
        <v>211</v>
      </c>
      <c r="B80" s="113" t="s">
        <v>212</v>
      </c>
      <c r="C80" s="114" t="s">
        <v>213</v>
      </c>
      <c r="D80" s="115">
        <v>0</v>
      </c>
      <c r="E80" s="116">
        <v>0</v>
      </c>
      <c r="F80" s="116">
        <v>0</v>
      </c>
      <c r="G80" s="116">
        <f t="shared" si="2"/>
        <v>0</v>
      </c>
      <c r="H80" s="114">
        <v>0</v>
      </c>
      <c r="I80" s="114">
        <v>1</v>
      </c>
      <c r="J80" s="117">
        <f t="shared" si="3"/>
        <v>0</v>
      </c>
    </row>
    <row r="81" spans="1:10" s="118" customFormat="1" x14ac:dyDescent="0.25">
      <c r="A81" s="112" t="s">
        <v>214</v>
      </c>
      <c r="B81" s="113" t="s">
        <v>215</v>
      </c>
      <c r="C81" s="114" t="s">
        <v>216</v>
      </c>
      <c r="D81" s="115">
        <v>0</v>
      </c>
      <c r="E81" s="116">
        <v>0</v>
      </c>
      <c r="F81" s="116">
        <v>0</v>
      </c>
      <c r="G81" s="116">
        <f t="shared" si="2"/>
        <v>0</v>
      </c>
      <c r="H81" s="114">
        <v>0</v>
      </c>
      <c r="I81" s="114">
        <v>0</v>
      </c>
      <c r="J81" s="117">
        <v>0</v>
      </c>
    </row>
    <row r="82" spans="1:10" s="118" customFormat="1" x14ac:dyDescent="0.25">
      <c r="A82" s="112" t="s">
        <v>217</v>
      </c>
      <c r="B82" s="113" t="s">
        <v>218</v>
      </c>
      <c r="C82" s="114" t="s">
        <v>218</v>
      </c>
      <c r="D82" s="115">
        <v>0</v>
      </c>
      <c r="E82" s="116">
        <v>0</v>
      </c>
      <c r="F82" s="116">
        <v>0</v>
      </c>
      <c r="G82" s="116">
        <f t="shared" si="2"/>
        <v>0</v>
      </c>
      <c r="H82" s="114">
        <v>0</v>
      </c>
      <c r="I82" s="114">
        <v>0</v>
      </c>
      <c r="J82" s="117">
        <v>0</v>
      </c>
    </row>
    <row r="83" spans="1:10" s="118" customFormat="1" ht="12" customHeight="1" x14ac:dyDescent="0.25">
      <c r="A83" s="112" t="s">
        <v>219</v>
      </c>
      <c r="B83" s="113" t="s">
        <v>218</v>
      </c>
      <c r="C83" s="114" t="s">
        <v>48</v>
      </c>
      <c r="D83" s="115">
        <v>0</v>
      </c>
      <c r="E83" s="116">
        <v>0</v>
      </c>
      <c r="F83" s="116">
        <v>0</v>
      </c>
      <c r="G83" s="116">
        <f t="shared" si="2"/>
        <v>0</v>
      </c>
      <c r="H83" s="114">
        <v>0</v>
      </c>
      <c r="I83" s="114">
        <v>0</v>
      </c>
      <c r="J83" s="117">
        <v>0</v>
      </c>
    </row>
    <row r="84" spans="1:10" s="118" customFormat="1" x14ac:dyDescent="0.25">
      <c r="A84" s="112" t="s">
        <v>220</v>
      </c>
      <c r="B84" s="113" t="s">
        <v>221</v>
      </c>
      <c r="C84" s="114" t="s">
        <v>222</v>
      </c>
      <c r="D84" s="115">
        <v>0</v>
      </c>
      <c r="E84" s="116">
        <v>0</v>
      </c>
      <c r="F84" s="116">
        <v>0</v>
      </c>
      <c r="G84" s="116">
        <f t="shared" si="2"/>
        <v>0</v>
      </c>
      <c r="H84" s="114">
        <v>0</v>
      </c>
      <c r="I84" s="114">
        <v>1</v>
      </c>
      <c r="J84" s="117">
        <f t="shared" si="3"/>
        <v>0</v>
      </c>
    </row>
    <row r="85" spans="1:10" s="118" customFormat="1" x14ac:dyDescent="0.25">
      <c r="A85" s="112" t="s">
        <v>223</v>
      </c>
      <c r="B85" s="113" t="s">
        <v>221</v>
      </c>
      <c r="C85" s="114" t="s">
        <v>224</v>
      </c>
      <c r="D85" s="115">
        <v>0</v>
      </c>
      <c r="E85" s="116">
        <v>2</v>
      </c>
      <c r="F85" s="116">
        <v>0</v>
      </c>
      <c r="G85" s="116">
        <f t="shared" si="2"/>
        <v>2</v>
      </c>
      <c r="H85" s="114">
        <v>0</v>
      </c>
      <c r="I85" s="114">
        <v>0</v>
      </c>
      <c r="J85" s="117">
        <v>0</v>
      </c>
    </row>
    <row r="86" spans="1:10" s="118" customFormat="1" x14ac:dyDescent="0.25">
      <c r="A86" s="112" t="s">
        <v>225</v>
      </c>
      <c r="B86" s="113" t="s">
        <v>226</v>
      </c>
      <c r="C86" s="114" t="s">
        <v>227</v>
      </c>
      <c r="D86" s="115">
        <v>0</v>
      </c>
      <c r="E86" s="116">
        <v>0</v>
      </c>
      <c r="F86" s="116">
        <v>0</v>
      </c>
      <c r="G86" s="116">
        <f t="shared" si="2"/>
        <v>0</v>
      </c>
      <c r="H86" s="114">
        <v>0</v>
      </c>
      <c r="I86" s="114">
        <v>1</v>
      </c>
      <c r="J86" s="117">
        <f t="shared" si="3"/>
        <v>0</v>
      </c>
    </row>
    <row r="87" spans="1:10" s="118" customFormat="1" x14ac:dyDescent="0.25">
      <c r="A87" s="112" t="s">
        <v>228</v>
      </c>
      <c r="B87" s="113" t="s">
        <v>229</v>
      </c>
      <c r="C87" s="114" t="s">
        <v>230</v>
      </c>
      <c r="D87" s="115">
        <v>1</v>
      </c>
      <c r="E87" s="116">
        <v>11</v>
      </c>
      <c r="F87" s="116">
        <v>0</v>
      </c>
      <c r="G87" s="116">
        <f t="shared" si="2"/>
        <v>12</v>
      </c>
      <c r="H87" s="114">
        <v>1</v>
      </c>
      <c r="I87" s="114">
        <v>29</v>
      </c>
      <c r="J87" s="117">
        <f t="shared" si="3"/>
        <v>0.41379310344827586</v>
      </c>
    </row>
    <row r="88" spans="1:10" s="118" customFormat="1" x14ac:dyDescent="0.25">
      <c r="A88" s="112" t="s">
        <v>231</v>
      </c>
      <c r="B88" s="113" t="s">
        <v>232</v>
      </c>
      <c r="C88" s="114" t="s">
        <v>233</v>
      </c>
      <c r="D88" s="115">
        <v>0</v>
      </c>
      <c r="E88" s="116">
        <v>4</v>
      </c>
      <c r="F88" s="116">
        <v>0</v>
      </c>
      <c r="G88" s="116">
        <f t="shared" si="2"/>
        <v>4</v>
      </c>
      <c r="H88" s="114">
        <v>0</v>
      </c>
      <c r="I88" s="114">
        <v>144</v>
      </c>
      <c r="J88" s="117">
        <f t="shared" si="3"/>
        <v>2.7777777777777776E-2</v>
      </c>
    </row>
    <row r="89" spans="1:10" x14ac:dyDescent="0.25">
      <c r="A89" s="18" t="s">
        <v>234</v>
      </c>
      <c r="B89" s="19" t="s">
        <v>235</v>
      </c>
      <c r="C89" s="20" t="s">
        <v>236</v>
      </c>
      <c r="D89" s="21">
        <v>0</v>
      </c>
      <c r="E89" s="22">
        <v>6</v>
      </c>
      <c r="F89" s="22">
        <v>0</v>
      </c>
      <c r="G89" s="22">
        <f t="shared" si="2"/>
        <v>6</v>
      </c>
      <c r="H89" s="20">
        <v>0</v>
      </c>
      <c r="I89" s="20">
        <v>1</v>
      </c>
      <c r="J89" s="23">
        <f t="shared" si="3"/>
        <v>6</v>
      </c>
    </row>
    <row r="90" spans="1:10" s="118" customFormat="1" x14ac:dyDescent="0.25">
      <c r="A90" s="112" t="s">
        <v>237</v>
      </c>
      <c r="B90" s="113" t="s">
        <v>238</v>
      </c>
      <c r="C90" s="114" t="s">
        <v>239</v>
      </c>
      <c r="D90" s="115">
        <v>0</v>
      </c>
      <c r="E90" s="116">
        <v>2</v>
      </c>
      <c r="F90" s="116">
        <v>0</v>
      </c>
      <c r="G90" s="116">
        <f t="shared" si="2"/>
        <v>2</v>
      </c>
      <c r="H90" s="114">
        <v>0</v>
      </c>
      <c r="I90" s="114">
        <v>1</v>
      </c>
      <c r="J90" s="117">
        <f t="shared" si="3"/>
        <v>2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>
        <v>1</v>
      </c>
      <c r="E91" s="22">
        <v>23</v>
      </c>
      <c r="F91" s="22">
        <v>0</v>
      </c>
      <c r="G91" s="22">
        <f t="shared" si="2"/>
        <v>24</v>
      </c>
      <c r="H91" s="20">
        <v>0</v>
      </c>
      <c r="I91" s="20">
        <v>24</v>
      </c>
      <c r="J91" s="23">
        <f t="shared" si="3"/>
        <v>1</v>
      </c>
    </row>
    <row r="92" spans="1:10" s="118" customFormat="1" x14ac:dyDescent="0.25">
      <c r="A92" s="112" t="s">
        <v>246</v>
      </c>
      <c r="B92" s="113" t="s">
        <v>244</v>
      </c>
      <c r="C92" s="114" t="s">
        <v>244</v>
      </c>
      <c r="D92" s="115">
        <v>0</v>
      </c>
      <c r="E92" s="116">
        <v>0</v>
      </c>
      <c r="F92" s="116">
        <v>0</v>
      </c>
      <c r="G92" s="116">
        <f t="shared" si="2"/>
        <v>0</v>
      </c>
      <c r="H92" s="114">
        <v>0</v>
      </c>
      <c r="I92" s="114">
        <v>26</v>
      </c>
      <c r="J92" s="117">
        <f t="shared" si="3"/>
        <v>0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>
        <v>1</v>
      </c>
      <c r="E93" s="22">
        <v>15</v>
      </c>
      <c r="F93" s="22">
        <v>0</v>
      </c>
      <c r="G93" s="22">
        <f t="shared" si="2"/>
        <v>16</v>
      </c>
      <c r="H93" s="20">
        <v>0</v>
      </c>
      <c r="I93" s="20">
        <v>1</v>
      </c>
      <c r="J93" s="23">
        <f t="shared" si="3"/>
        <v>16</v>
      </c>
    </row>
    <row r="94" spans="1:10" s="118" customFormat="1" x14ac:dyDescent="0.25">
      <c r="A94" s="112" t="s">
        <v>250</v>
      </c>
      <c r="B94" s="113" t="s">
        <v>251</v>
      </c>
      <c r="C94" s="114" t="s">
        <v>252</v>
      </c>
      <c r="D94" s="115">
        <v>0</v>
      </c>
      <c r="E94" s="116">
        <v>0</v>
      </c>
      <c r="F94" s="116">
        <v>0</v>
      </c>
      <c r="G94" s="116">
        <f t="shared" si="2"/>
        <v>0</v>
      </c>
      <c r="H94" s="114">
        <v>0</v>
      </c>
      <c r="I94" s="114">
        <v>2</v>
      </c>
      <c r="J94" s="117">
        <f t="shared" si="3"/>
        <v>0</v>
      </c>
    </row>
    <row r="95" spans="1:10" s="118" customFormat="1" x14ac:dyDescent="0.25">
      <c r="A95" s="112" t="s">
        <v>253</v>
      </c>
      <c r="B95" s="113" t="s">
        <v>254</v>
      </c>
      <c r="C95" s="114" t="s">
        <v>255</v>
      </c>
      <c r="D95" s="115">
        <v>0</v>
      </c>
      <c r="E95" s="116">
        <v>0</v>
      </c>
      <c r="F95" s="116">
        <v>0</v>
      </c>
      <c r="G95" s="116">
        <f t="shared" si="2"/>
        <v>0</v>
      </c>
      <c r="H95" s="114">
        <v>0</v>
      </c>
      <c r="I95" s="114">
        <v>1</v>
      </c>
      <c r="J95" s="117">
        <f t="shared" si="3"/>
        <v>0</v>
      </c>
    </row>
    <row r="96" spans="1:10" s="118" customFormat="1" x14ac:dyDescent="0.25">
      <c r="A96" s="112" t="s">
        <v>256</v>
      </c>
      <c r="B96" s="113" t="s">
        <v>257</v>
      </c>
      <c r="C96" s="114" t="s">
        <v>258</v>
      </c>
      <c r="D96" s="115">
        <v>0</v>
      </c>
      <c r="E96" s="116">
        <v>0</v>
      </c>
      <c r="F96" s="116">
        <v>0</v>
      </c>
      <c r="G96" s="116">
        <f t="shared" si="2"/>
        <v>0</v>
      </c>
      <c r="H96" s="114">
        <v>0</v>
      </c>
      <c r="I96" s="114">
        <v>0</v>
      </c>
      <c r="J96" s="117">
        <v>0</v>
      </c>
    </row>
    <row r="97" spans="1:10" x14ac:dyDescent="0.25">
      <c r="A97" s="18" t="s">
        <v>259</v>
      </c>
      <c r="B97" s="19" t="s">
        <v>260</v>
      </c>
      <c r="C97" s="20" t="s">
        <v>261</v>
      </c>
      <c r="D97" s="21">
        <v>6</v>
      </c>
      <c r="E97" s="22">
        <v>143</v>
      </c>
      <c r="F97" s="22">
        <v>0</v>
      </c>
      <c r="G97" s="22">
        <f t="shared" si="2"/>
        <v>149</v>
      </c>
      <c r="H97" s="20">
        <v>7</v>
      </c>
      <c r="I97" s="20">
        <v>134</v>
      </c>
      <c r="J97" s="23">
        <f t="shared" si="3"/>
        <v>1.1119402985074627</v>
      </c>
    </row>
    <row r="98" spans="1:10" x14ac:dyDescent="0.25">
      <c r="A98" s="38" t="s">
        <v>488</v>
      </c>
      <c r="B98" s="17" t="s">
        <v>260</v>
      </c>
      <c r="C98" s="43" t="s">
        <v>490</v>
      </c>
      <c r="D98" s="21">
        <v>0</v>
      </c>
      <c r="E98" s="22">
        <v>3</v>
      </c>
      <c r="F98" s="22">
        <v>0</v>
      </c>
      <c r="G98" s="22">
        <f t="shared" si="2"/>
        <v>3</v>
      </c>
      <c r="H98" s="20">
        <v>0</v>
      </c>
      <c r="I98" s="20">
        <v>2</v>
      </c>
      <c r="J98" s="23">
        <f t="shared" si="3"/>
        <v>1.5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>
        <v>1</v>
      </c>
      <c r="E99" s="22">
        <v>249</v>
      </c>
      <c r="F99" s="22">
        <v>0</v>
      </c>
      <c r="G99" s="22">
        <f t="shared" si="2"/>
        <v>250</v>
      </c>
      <c r="H99" s="20">
        <v>0</v>
      </c>
      <c r="I99" s="20">
        <v>252</v>
      </c>
      <c r="J99" s="23">
        <f t="shared" si="3"/>
        <v>0.99206349206349209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>
        <v>0</v>
      </c>
      <c r="E100" s="22">
        <v>10</v>
      </c>
      <c r="F100" s="22">
        <v>0</v>
      </c>
      <c r="G100" s="22">
        <f t="shared" si="2"/>
        <v>10</v>
      </c>
      <c r="H100" s="20">
        <v>0</v>
      </c>
      <c r="I100" s="20">
        <v>9</v>
      </c>
      <c r="J100" s="23">
        <f t="shared" si="3"/>
        <v>1.1111111111111112</v>
      </c>
    </row>
    <row r="101" spans="1:10" x14ac:dyDescent="0.25">
      <c r="A101" s="18" t="s">
        <v>266</v>
      </c>
      <c r="B101" s="19" t="s">
        <v>260</v>
      </c>
      <c r="C101" s="20" t="s">
        <v>267</v>
      </c>
      <c r="D101" s="21">
        <v>5</v>
      </c>
      <c r="E101" s="22">
        <v>176</v>
      </c>
      <c r="F101" s="22">
        <v>0</v>
      </c>
      <c r="G101" s="22">
        <f t="shared" si="2"/>
        <v>181</v>
      </c>
      <c r="H101" s="20">
        <v>0</v>
      </c>
      <c r="I101" s="20">
        <v>216</v>
      </c>
      <c r="J101" s="23">
        <f t="shared" si="3"/>
        <v>0.83796296296296291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>
        <v>0</v>
      </c>
      <c r="E102" s="22">
        <v>49</v>
      </c>
      <c r="F102" s="22">
        <v>0</v>
      </c>
      <c r="G102" s="22">
        <f t="shared" si="2"/>
        <v>49</v>
      </c>
      <c r="H102" s="20">
        <v>0</v>
      </c>
      <c r="I102" s="20">
        <v>48</v>
      </c>
      <c r="J102" s="23">
        <f t="shared" si="3"/>
        <v>1.0208333333333333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>
        <v>7</v>
      </c>
      <c r="E103" s="22">
        <v>58</v>
      </c>
      <c r="F103" s="22">
        <v>0</v>
      </c>
      <c r="G103" s="22">
        <f t="shared" si="2"/>
        <v>65</v>
      </c>
      <c r="H103" s="20">
        <v>0</v>
      </c>
      <c r="I103" s="20">
        <v>62</v>
      </c>
      <c r="J103" s="23">
        <f t="shared" si="3"/>
        <v>1.0483870967741935</v>
      </c>
    </row>
    <row r="104" spans="1:10" s="118" customFormat="1" x14ac:dyDescent="0.25">
      <c r="A104" s="112" t="s">
        <v>272</v>
      </c>
      <c r="B104" s="113" t="s">
        <v>260</v>
      </c>
      <c r="C104" s="114" t="s">
        <v>273</v>
      </c>
      <c r="D104" s="115">
        <v>0</v>
      </c>
      <c r="E104" s="116">
        <v>37</v>
      </c>
      <c r="F104" s="116">
        <v>0</v>
      </c>
      <c r="G104" s="116">
        <f t="shared" si="2"/>
        <v>37</v>
      </c>
      <c r="H104" s="114">
        <v>0</v>
      </c>
      <c r="I104" s="114">
        <v>60</v>
      </c>
      <c r="J104" s="117">
        <f t="shared" si="3"/>
        <v>0.6166666666666667</v>
      </c>
    </row>
    <row r="105" spans="1:10" s="118" customFormat="1" x14ac:dyDescent="0.25">
      <c r="A105" s="112" t="s">
        <v>274</v>
      </c>
      <c r="B105" s="113" t="s">
        <v>260</v>
      </c>
      <c r="C105" s="114" t="s">
        <v>275</v>
      </c>
      <c r="D105" s="119">
        <v>2</v>
      </c>
      <c r="E105" s="116">
        <v>174</v>
      </c>
      <c r="F105" s="116">
        <v>0</v>
      </c>
      <c r="G105" s="116">
        <f t="shared" si="2"/>
        <v>176</v>
      </c>
      <c r="H105" s="114">
        <v>0</v>
      </c>
      <c r="I105" s="114">
        <v>227</v>
      </c>
      <c r="J105" s="117">
        <f t="shared" si="3"/>
        <v>0.77533039647577096</v>
      </c>
    </row>
    <row r="106" spans="1:10" x14ac:dyDescent="0.25">
      <c r="A106" s="18" t="s">
        <v>276</v>
      </c>
      <c r="B106" s="19" t="s">
        <v>260</v>
      </c>
      <c r="C106" s="20" t="s">
        <v>277</v>
      </c>
      <c r="D106" s="21">
        <v>0</v>
      </c>
      <c r="E106" s="22">
        <v>124</v>
      </c>
      <c r="F106" s="22">
        <v>0</v>
      </c>
      <c r="G106" s="22">
        <f t="shared" si="2"/>
        <v>124</v>
      </c>
      <c r="H106" s="20">
        <v>0</v>
      </c>
      <c r="I106" s="20">
        <v>151</v>
      </c>
      <c r="J106" s="23">
        <f t="shared" si="3"/>
        <v>0.82119205298013243</v>
      </c>
    </row>
    <row r="107" spans="1:10" s="118" customFormat="1" x14ac:dyDescent="0.25">
      <c r="A107" s="112" t="s">
        <v>298</v>
      </c>
      <c r="B107" s="113" t="s">
        <v>260</v>
      </c>
      <c r="C107" s="114" t="s">
        <v>431</v>
      </c>
      <c r="D107" s="115">
        <v>0</v>
      </c>
      <c r="E107" s="116">
        <v>40</v>
      </c>
      <c r="F107" s="116">
        <v>0</v>
      </c>
      <c r="G107" s="116">
        <f t="shared" si="2"/>
        <v>40</v>
      </c>
      <c r="H107" s="114">
        <v>0</v>
      </c>
      <c r="I107" s="114">
        <v>55</v>
      </c>
      <c r="J107" s="117">
        <f t="shared" si="3"/>
        <v>0.72727272727272729</v>
      </c>
    </row>
    <row r="108" spans="1:10" x14ac:dyDescent="0.25">
      <c r="A108" s="38" t="s">
        <v>462</v>
      </c>
      <c r="B108" s="17" t="s">
        <v>260</v>
      </c>
      <c r="C108" s="43" t="s">
        <v>461</v>
      </c>
      <c r="D108" s="21">
        <v>4</v>
      </c>
      <c r="E108" s="22">
        <v>193</v>
      </c>
      <c r="F108" s="22">
        <v>0</v>
      </c>
      <c r="G108" s="22">
        <f t="shared" si="2"/>
        <v>197</v>
      </c>
      <c r="H108" s="20">
        <v>0</v>
      </c>
      <c r="I108" s="20">
        <v>221</v>
      </c>
      <c r="J108" s="23">
        <f t="shared" si="3"/>
        <v>0.89140271493212675</v>
      </c>
    </row>
    <row r="109" spans="1:10" x14ac:dyDescent="0.25">
      <c r="A109" s="18" t="s">
        <v>278</v>
      </c>
      <c r="B109" s="19" t="s">
        <v>279</v>
      </c>
      <c r="C109" s="20" t="s">
        <v>279</v>
      </c>
      <c r="D109" s="21">
        <v>0</v>
      </c>
      <c r="E109" s="22">
        <v>14</v>
      </c>
      <c r="F109" s="22">
        <v>0</v>
      </c>
      <c r="G109" s="22">
        <f t="shared" si="2"/>
        <v>14</v>
      </c>
      <c r="H109" s="20">
        <v>0</v>
      </c>
      <c r="I109" s="20">
        <v>16</v>
      </c>
      <c r="J109" s="23">
        <f t="shared" si="3"/>
        <v>0.875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>
        <v>0</v>
      </c>
      <c r="E110" s="22">
        <v>13</v>
      </c>
      <c r="F110" s="22">
        <v>0</v>
      </c>
      <c r="G110" s="22">
        <f t="shared" si="2"/>
        <v>13</v>
      </c>
      <c r="H110" s="20">
        <v>0</v>
      </c>
      <c r="I110" s="20">
        <v>15</v>
      </c>
      <c r="J110" s="23">
        <f t="shared" si="3"/>
        <v>0.8666666666666667</v>
      </c>
    </row>
    <row r="111" spans="1:10" s="118" customFormat="1" x14ac:dyDescent="0.25">
      <c r="A111" s="112" t="s">
        <v>282</v>
      </c>
      <c r="B111" s="113" t="s">
        <v>283</v>
      </c>
      <c r="C111" s="114" t="s">
        <v>284</v>
      </c>
      <c r="D111" s="115">
        <v>0</v>
      </c>
      <c r="E111" s="116">
        <v>12</v>
      </c>
      <c r="F111" s="116">
        <v>0</v>
      </c>
      <c r="G111" s="116">
        <f t="shared" si="2"/>
        <v>12</v>
      </c>
      <c r="H111" s="114">
        <v>0</v>
      </c>
      <c r="I111" s="114">
        <v>19</v>
      </c>
      <c r="J111" s="117">
        <f t="shared" si="3"/>
        <v>0.63157894736842102</v>
      </c>
    </row>
    <row r="112" spans="1:10" s="118" customFormat="1" x14ac:dyDescent="0.25">
      <c r="A112" s="112" t="s">
        <v>285</v>
      </c>
      <c r="B112" s="113" t="s">
        <v>286</v>
      </c>
      <c r="C112" s="114" t="s">
        <v>287</v>
      </c>
      <c r="D112" s="115">
        <v>0</v>
      </c>
      <c r="E112" s="116">
        <v>2</v>
      </c>
      <c r="F112" s="116">
        <v>0</v>
      </c>
      <c r="G112" s="116">
        <f t="shared" si="2"/>
        <v>2</v>
      </c>
      <c r="H112" s="114">
        <v>0</v>
      </c>
      <c r="I112" s="114">
        <v>4</v>
      </c>
      <c r="J112" s="117">
        <f t="shared" si="3"/>
        <v>0.5</v>
      </c>
    </row>
    <row r="113" spans="1:14" s="119" customFormat="1" x14ac:dyDescent="0.25">
      <c r="A113" s="112" t="s">
        <v>288</v>
      </c>
      <c r="B113" s="113" t="s">
        <v>289</v>
      </c>
      <c r="C113" s="114" t="s">
        <v>289</v>
      </c>
      <c r="D113" s="115">
        <v>0</v>
      </c>
      <c r="E113" s="116">
        <v>0</v>
      </c>
      <c r="F113" s="116">
        <v>0</v>
      </c>
      <c r="G113" s="116">
        <f t="shared" si="2"/>
        <v>0</v>
      </c>
      <c r="H113" s="114">
        <v>0</v>
      </c>
      <c r="I113" s="125">
        <v>1</v>
      </c>
      <c r="J113" s="117">
        <f t="shared" si="3"/>
        <v>0</v>
      </c>
      <c r="K113" s="118"/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>
        <v>89</v>
      </c>
      <c r="E114" s="27">
        <v>1561</v>
      </c>
      <c r="F114" s="27">
        <v>0</v>
      </c>
      <c r="G114" s="27">
        <f t="shared" si="2"/>
        <v>1650</v>
      </c>
      <c r="H114" s="28">
        <v>0</v>
      </c>
      <c r="I114" s="28">
        <v>1717</v>
      </c>
      <c r="J114" s="85">
        <f t="shared" si="3"/>
        <v>0.9609784507862551</v>
      </c>
    </row>
    <row r="115" spans="1:14" ht="13.8" thickTop="1" x14ac:dyDescent="0.25">
      <c r="A115" s="31" t="s">
        <v>290</v>
      </c>
      <c r="B115" s="22"/>
      <c r="C115" s="20"/>
      <c r="D115" s="21">
        <f>SUM(D3:D114)</f>
        <v>223</v>
      </c>
      <c r="E115" s="22">
        <f>SUM(E3:E114)</f>
        <v>6009</v>
      </c>
      <c r="F115" s="22">
        <f>SUM(F3:F114)</f>
        <v>31</v>
      </c>
      <c r="G115" s="97">
        <f t="shared" ref="G115" si="4">D115+E115+F115</f>
        <v>6263</v>
      </c>
      <c r="H115" s="32">
        <f>SUM(H3:H114)</f>
        <v>17</v>
      </c>
      <c r="I115" s="32">
        <f>SUM(I3:I114)</f>
        <v>7502</v>
      </c>
      <c r="J115" s="23">
        <f t="shared" si="3"/>
        <v>0.83484404158890957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10" activePane="bottomRight" state="frozen"/>
      <selection activeCell="A108" sqref="A108"/>
      <selection pane="topRight" activeCell="A108" sqref="A108"/>
      <selection pane="bottomLeft" activeCell="A108" sqref="A108"/>
      <selection pane="bottomRight" activeCell="F2" sqref="F2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35">
        <v>44228</v>
      </c>
      <c r="C1" s="136"/>
      <c r="D1" s="136"/>
      <c r="E1" s="136"/>
      <c r="F1" s="136"/>
      <c r="G1" s="137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516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3</v>
      </c>
      <c r="D3" s="22">
        <v>0</v>
      </c>
      <c r="E3" s="22">
        <f>SUM(B3:D3)</f>
        <v>3</v>
      </c>
      <c r="F3" s="20">
        <v>0</v>
      </c>
      <c r="G3" s="20">
        <v>13</v>
      </c>
      <c r="H3" s="23">
        <f>E3/G3</f>
        <v>0.23076923076923078</v>
      </c>
    </row>
    <row r="4" spans="1:9" x14ac:dyDescent="0.25">
      <c r="A4" s="19" t="s">
        <v>14</v>
      </c>
      <c r="B4" s="21">
        <v>0</v>
      </c>
      <c r="C4" s="22">
        <v>0</v>
      </c>
      <c r="D4" s="22">
        <v>0</v>
      </c>
      <c r="E4" s="22">
        <f t="shared" ref="E4:E53" si="0">SUM(B4:D4)</f>
        <v>0</v>
      </c>
      <c r="F4" s="20">
        <v>0</v>
      </c>
      <c r="G4" s="20">
        <v>0</v>
      </c>
      <c r="H4" s="23">
        <v>0</v>
      </c>
    </row>
    <row r="5" spans="1:9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20">
        <v>0</v>
      </c>
      <c r="H5" s="23">
        <v>0</v>
      </c>
    </row>
    <row r="6" spans="1:9" x14ac:dyDescent="0.25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20">
        <v>2</v>
      </c>
      <c r="H6" s="23">
        <v>0</v>
      </c>
    </row>
    <row r="7" spans="1:9" x14ac:dyDescent="0.25">
      <c r="A7" s="19" t="s">
        <v>23</v>
      </c>
      <c r="B7" s="21">
        <v>1</v>
      </c>
      <c r="C7" s="22">
        <v>14</v>
      </c>
      <c r="D7" s="22">
        <v>0</v>
      </c>
      <c r="E7" s="22">
        <f t="shared" si="0"/>
        <v>15</v>
      </c>
      <c r="F7" s="20">
        <v>0</v>
      </c>
      <c r="G7" s="20">
        <v>7</v>
      </c>
      <c r="H7" s="23">
        <f t="shared" ref="H7:H53" si="1">E7/G7</f>
        <v>2.1428571428571428</v>
      </c>
    </row>
    <row r="8" spans="1:9" x14ac:dyDescent="0.25">
      <c r="A8" s="19" t="s">
        <v>26</v>
      </c>
      <c r="B8" s="21">
        <v>0</v>
      </c>
      <c r="C8" s="22">
        <v>2</v>
      </c>
      <c r="D8" s="22">
        <v>30</v>
      </c>
      <c r="E8" s="22">
        <f t="shared" si="0"/>
        <v>32</v>
      </c>
      <c r="F8" s="20">
        <v>0</v>
      </c>
      <c r="G8" s="20">
        <v>14</v>
      </c>
      <c r="H8" s="23">
        <f t="shared" si="1"/>
        <v>2.2857142857142856</v>
      </c>
    </row>
    <row r="9" spans="1:9" x14ac:dyDescent="0.25">
      <c r="A9" s="19" t="s">
        <v>29</v>
      </c>
      <c r="B9" s="21">
        <v>0</v>
      </c>
      <c r="C9" s="22">
        <v>1</v>
      </c>
      <c r="D9" s="22">
        <v>0</v>
      </c>
      <c r="E9" s="22">
        <f t="shared" si="0"/>
        <v>1</v>
      </c>
      <c r="F9" s="20">
        <v>0</v>
      </c>
      <c r="G9" s="20">
        <v>1</v>
      </c>
      <c r="H9" s="23">
        <f t="shared" si="1"/>
        <v>1</v>
      </c>
    </row>
    <row r="10" spans="1:9" x14ac:dyDescent="0.25">
      <c r="A10" s="19" t="s">
        <v>32</v>
      </c>
      <c r="B10" s="21">
        <v>0</v>
      </c>
      <c r="C10" s="22">
        <v>31</v>
      </c>
      <c r="D10" s="22">
        <v>0</v>
      </c>
      <c r="E10" s="22">
        <v>31</v>
      </c>
      <c r="F10" s="20">
        <v>0</v>
      </c>
      <c r="G10" s="20">
        <v>155</v>
      </c>
      <c r="H10" s="23">
        <v>0.2</v>
      </c>
    </row>
    <row r="11" spans="1:9" x14ac:dyDescent="0.25">
      <c r="A11" s="19" t="s">
        <v>37</v>
      </c>
      <c r="B11" s="21">
        <v>4</v>
      </c>
      <c r="C11" s="22">
        <v>39</v>
      </c>
      <c r="D11" s="22">
        <v>0</v>
      </c>
      <c r="E11" s="22">
        <v>43</v>
      </c>
      <c r="F11" s="20">
        <v>0</v>
      </c>
      <c r="G11" s="20">
        <v>80</v>
      </c>
      <c r="H11" s="23">
        <v>0.53749999999999998</v>
      </c>
    </row>
    <row r="12" spans="1:9" x14ac:dyDescent="0.25">
      <c r="A12" s="19" t="s">
        <v>42</v>
      </c>
      <c r="B12" s="21">
        <v>0</v>
      </c>
      <c r="C12" s="22">
        <v>11</v>
      </c>
      <c r="D12" s="22">
        <v>0</v>
      </c>
      <c r="E12" s="22">
        <f t="shared" si="0"/>
        <v>11</v>
      </c>
      <c r="F12" s="20">
        <v>0</v>
      </c>
      <c r="G12" s="20">
        <v>13</v>
      </c>
      <c r="H12" s="23">
        <f t="shared" si="1"/>
        <v>0.84615384615384615</v>
      </c>
    </row>
    <row r="13" spans="1:9" x14ac:dyDescent="0.25">
      <c r="A13" s="19" t="s">
        <v>45</v>
      </c>
      <c r="B13" s="21">
        <v>0</v>
      </c>
      <c r="C13" s="22">
        <v>9</v>
      </c>
      <c r="D13" s="22">
        <v>0</v>
      </c>
      <c r="E13" s="22">
        <f t="shared" si="0"/>
        <v>9</v>
      </c>
      <c r="F13" s="20">
        <v>0</v>
      </c>
      <c r="G13" s="20">
        <v>0</v>
      </c>
      <c r="H13" s="23">
        <v>0</v>
      </c>
    </row>
    <row r="14" spans="1:9" x14ac:dyDescent="0.25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20">
        <v>20</v>
      </c>
      <c r="H14" s="23">
        <v>0</v>
      </c>
    </row>
    <row r="15" spans="1:9" x14ac:dyDescent="0.25">
      <c r="A15" s="19" t="s">
        <v>53</v>
      </c>
      <c r="B15" s="21">
        <v>0</v>
      </c>
      <c r="C15" s="22">
        <v>0</v>
      </c>
      <c r="D15" s="22">
        <v>0</v>
      </c>
      <c r="E15" s="22">
        <f t="shared" si="0"/>
        <v>0</v>
      </c>
      <c r="F15" s="20">
        <v>0</v>
      </c>
      <c r="G15" s="20">
        <v>0</v>
      </c>
      <c r="H15" s="23">
        <v>0</v>
      </c>
    </row>
    <row r="16" spans="1:9" x14ac:dyDescent="0.25">
      <c r="A16" s="19" t="s">
        <v>56</v>
      </c>
      <c r="B16" s="21">
        <v>1</v>
      </c>
      <c r="C16" s="22">
        <v>23</v>
      </c>
      <c r="D16" s="22">
        <v>0</v>
      </c>
      <c r="E16" s="22">
        <v>24</v>
      </c>
      <c r="F16" s="20">
        <v>1</v>
      </c>
      <c r="G16" s="20">
        <v>19</v>
      </c>
      <c r="H16" s="23">
        <v>1.263157894736842</v>
      </c>
    </row>
    <row r="17" spans="1:20" x14ac:dyDescent="0.25">
      <c r="A17" s="19" t="s">
        <v>61</v>
      </c>
      <c r="B17" s="21">
        <v>0</v>
      </c>
      <c r="C17" s="22">
        <v>0</v>
      </c>
      <c r="D17" s="22">
        <v>0</v>
      </c>
      <c r="E17" s="22">
        <f t="shared" si="0"/>
        <v>0</v>
      </c>
      <c r="F17" s="20">
        <v>0</v>
      </c>
      <c r="G17" s="20">
        <v>1</v>
      </c>
      <c r="H17" s="23">
        <f t="shared" si="1"/>
        <v>0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2</v>
      </c>
      <c r="H18" s="23">
        <f t="shared" si="1"/>
        <v>0</v>
      </c>
    </row>
    <row r="19" spans="1:20" x14ac:dyDescent="0.25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20">
        <v>12</v>
      </c>
      <c r="H19" s="23">
        <v>0</v>
      </c>
    </row>
    <row r="20" spans="1:20" x14ac:dyDescent="0.25">
      <c r="A20" s="19" t="s">
        <v>72</v>
      </c>
      <c r="B20" s="21">
        <v>0</v>
      </c>
      <c r="C20" s="22">
        <v>0</v>
      </c>
      <c r="D20" s="22">
        <v>0</v>
      </c>
      <c r="E20" s="22">
        <v>0</v>
      </c>
      <c r="F20" s="20">
        <v>0</v>
      </c>
      <c r="G20" s="20">
        <v>0</v>
      </c>
      <c r="H20" s="23">
        <v>0</v>
      </c>
    </row>
    <row r="21" spans="1:20" x14ac:dyDescent="0.25">
      <c r="A21" s="19" t="s">
        <v>77</v>
      </c>
      <c r="B21" s="21">
        <v>0</v>
      </c>
      <c r="C21" s="22">
        <v>0</v>
      </c>
      <c r="D21" s="22">
        <v>0</v>
      </c>
      <c r="E21" s="22">
        <f t="shared" si="0"/>
        <v>0</v>
      </c>
      <c r="F21" s="20">
        <v>0</v>
      </c>
      <c r="G21" s="20">
        <v>0</v>
      </c>
      <c r="H21" s="23">
        <v>0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0</v>
      </c>
      <c r="H22" s="23">
        <v>0</v>
      </c>
    </row>
    <row r="23" spans="1:20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5</v>
      </c>
      <c r="H23" s="23">
        <f t="shared" si="1"/>
        <v>0</v>
      </c>
    </row>
    <row r="24" spans="1:20" x14ac:dyDescent="0.25">
      <c r="A24" s="19" t="s">
        <v>86</v>
      </c>
      <c r="B24" s="21">
        <v>0</v>
      </c>
      <c r="C24" s="22">
        <v>0</v>
      </c>
      <c r="D24" s="22">
        <v>0</v>
      </c>
      <c r="E24" s="22">
        <f t="shared" si="0"/>
        <v>0</v>
      </c>
      <c r="F24" s="20">
        <v>0</v>
      </c>
      <c r="G24" s="20">
        <v>140</v>
      </c>
      <c r="H24" s="23">
        <f t="shared" si="1"/>
        <v>0</v>
      </c>
      <c r="T24" s="17" t="s">
        <v>88</v>
      </c>
    </row>
    <row r="25" spans="1:20" x14ac:dyDescent="0.25">
      <c r="A25" s="19" t="s">
        <v>90</v>
      </c>
      <c r="B25" s="21">
        <v>2</v>
      </c>
      <c r="C25" s="22">
        <v>31</v>
      </c>
      <c r="D25" s="22">
        <v>0</v>
      </c>
      <c r="E25" s="22">
        <f t="shared" si="0"/>
        <v>33</v>
      </c>
      <c r="F25" s="20">
        <v>0</v>
      </c>
      <c r="G25" s="20">
        <v>35</v>
      </c>
      <c r="H25" s="23">
        <f t="shared" si="1"/>
        <v>0.94285714285714284</v>
      </c>
    </row>
    <row r="26" spans="1:20" x14ac:dyDescent="0.25">
      <c r="A26" s="19" t="s">
        <v>93</v>
      </c>
      <c r="B26" s="21">
        <v>4</v>
      </c>
      <c r="C26" s="22">
        <v>33</v>
      </c>
      <c r="D26" s="22">
        <v>1</v>
      </c>
      <c r="E26" s="22">
        <f t="shared" si="0"/>
        <v>38</v>
      </c>
      <c r="F26" s="20">
        <v>4</v>
      </c>
      <c r="G26" s="20">
        <v>1</v>
      </c>
      <c r="H26" s="23">
        <f t="shared" si="1"/>
        <v>38</v>
      </c>
    </row>
    <row r="27" spans="1:20" x14ac:dyDescent="0.25">
      <c r="A27" s="19" t="s">
        <v>96</v>
      </c>
      <c r="B27" s="21">
        <v>0</v>
      </c>
      <c r="C27" s="22">
        <v>10</v>
      </c>
      <c r="D27" s="22">
        <v>0</v>
      </c>
      <c r="E27" s="22">
        <f t="shared" si="0"/>
        <v>10</v>
      </c>
      <c r="F27" s="20">
        <v>0</v>
      </c>
      <c r="G27" s="20">
        <v>9</v>
      </c>
      <c r="H27" s="23">
        <f t="shared" si="1"/>
        <v>1.1111111111111112</v>
      </c>
    </row>
    <row r="28" spans="1:20" x14ac:dyDescent="0.25">
      <c r="A28" s="19" t="s">
        <v>99</v>
      </c>
      <c r="B28" s="21">
        <v>0</v>
      </c>
      <c r="C28" s="22">
        <v>4</v>
      </c>
      <c r="D28" s="22">
        <v>0</v>
      </c>
      <c r="E28" s="22">
        <f t="shared" si="0"/>
        <v>4</v>
      </c>
      <c r="F28" s="20">
        <v>0</v>
      </c>
      <c r="G28" s="20">
        <v>0</v>
      </c>
      <c r="H28" s="23">
        <v>0</v>
      </c>
    </row>
    <row r="29" spans="1:20" x14ac:dyDescent="0.25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20">
        <v>1</v>
      </c>
      <c r="H29" s="23">
        <f t="shared" si="1"/>
        <v>0</v>
      </c>
    </row>
    <row r="30" spans="1:20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20">
        <v>0</v>
      </c>
      <c r="H30" s="23">
        <v>0</v>
      </c>
    </row>
    <row r="31" spans="1:20" x14ac:dyDescent="0.25">
      <c r="A31" s="19" t="s">
        <v>108</v>
      </c>
      <c r="B31" s="21">
        <v>0</v>
      </c>
      <c r="C31" s="22">
        <v>17</v>
      </c>
      <c r="D31" s="22">
        <v>0</v>
      </c>
      <c r="E31" s="22">
        <f t="shared" si="0"/>
        <v>17</v>
      </c>
      <c r="F31" s="20">
        <v>0</v>
      </c>
      <c r="G31" s="20">
        <v>13</v>
      </c>
      <c r="H31" s="23">
        <f t="shared" si="1"/>
        <v>1.3076923076923077</v>
      </c>
    </row>
    <row r="32" spans="1:20" x14ac:dyDescent="0.25">
      <c r="A32" s="19" t="s">
        <v>111</v>
      </c>
      <c r="B32" s="21">
        <v>0</v>
      </c>
      <c r="C32" s="22">
        <v>0</v>
      </c>
      <c r="D32" s="22">
        <v>0</v>
      </c>
      <c r="E32" s="22">
        <f t="shared" si="0"/>
        <v>0</v>
      </c>
      <c r="F32" s="20">
        <v>0</v>
      </c>
      <c r="G32" s="20">
        <v>13</v>
      </c>
      <c r="H32" s="23">
        <f t="shared" si="1"/>
        <v>0</v>
      </c>
    </row>
    <row r="33" spans="1:8" x14ac:dyDescent="0.25">
      <c r="A33" s="19" t="s">
        <v>114</v>
      </c>
      <c r="B33" s="21">
        <v>2</v>
      </c>
      <c r="C33" s="22">
        <v>4</v>
      </c>
      <c r="D33" s="22">
        <v>0</v>
      </c>
      <c r="E33" s="22">
        <f t="shared" si="0"/>
        <v>6</v>
      </c>
      <c r="F33" s="20">
        <v>0</v>
      </c>
      <c r="G33" s="20">
        <v>2</v>
      </c>
      <c r="H33" s="23">
        <f t="shared" si="1"/>
        <v>3</v>
      </c>
    </row>
    <row r="34" spans="1:8" x14ac:dyDescent="0.25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20">
        <v>3</v>
      </c>
      <c r="H34" s="23">
        <f t="shared" si="1"/>
        <v>0</v>
      </c>
    </row>
    <row r="35" spans="1:8" x14ac:dyDescent="0.25">
      <c r="A35" s="19" t="s">
        <v>120</v>
      </c>
      <c r="B35" s="21">
        <v>0</v>
      </c>
      <c r="C35" s="22">
        <v>0</v>
      </c>
      <c r="D35" s="22">
        <v>0</v>
      </c>
      <c r="E35" s="22">
        <f t="shared" si="0"/>
        <v>0</v>
      </c>
      <c r="F35" s="20">
        <v>0</v>
      </c>
      <c r="G35" s="20">
        <v>0</v>
      </c>
      <c r="H35" s="23">
        <v>0</v>
      </c>
    </row>
    <row r="36" spans="1:8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20">
        <v>0</v>
      </c>
      <c r="H36" s="23">
        <v>0</v>
      </c>
    </row>
    <row r="37" spans="1:8" x14ac:dyDescent="0.25">
      <c r="A37" s="19" t="s">
        <v>128</v>
      </c>
      <c r="B37" s="21">
        <v>0</v>
      </c>
      <c r="C37" s="22">
        <v>0</v>
      </c>
      <c r="D37" s="22">
        <v>0</v>
      </c>
      <c r="E37" s="22">
        <f t="shared" si="0"/>
        <v>0</v>
      </c>
      <c r="F37" s="20">
        <v>0</v>
      </c>
      <c r="G37" s="20">
        <v>36</v>
      </c>
      <c r="H37" s="23">
        <f t="shared" si="1"/>
        <v>0</v>
      </c>
    </row>
    <row r="38" spans="1:8" x14ac:dyDescent="0.25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20">
        <v>0</v>
      </c>
      <c r="H38" s="23">
        <v>0</v>
      </c>
    </row>
    <row r="39" spans="1:8" x14ac:dyDescent="0.25">
      <c r="A39" s="19" t="s">
        <v>133</v>
      </c>
      <c r="B39" s="21">
        <v>0</v>
      </c>
      <c r="C39" s="22">
        <v>0</v>
      </c>
      <c r="D39" s="22">
        <v>0</v>
      </c>
      <c r="E39" s="22">
        <f t="shared" si="0"/>
        <v>0</v>
      </c>
      <c r="F39" s="20">
        <v>0</v>
      </c>
      <c r="G39" s="20">
        <v>0</v>
      </c>
      <c r="H39" s="23">
        <v>0</v>
      </c>
    </row>
    <row r="40" spans="1:8" x14ac:dyDescent="0.25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20">
        <v>2</v>
      </c>
      <c r="H40" s="23">
        <f t="shared" si="1"/>
        <v>0</v>
      </c>
    </row>
    <row r="41" spans="1:8" x14ac:dyDescent="0.25">
      <c r="A41" s="19" t="s">
        <v>139</v>
      </c>
      <c r="B41" s="21">
        <v>1</v>
      </c>
      <c r="C41" s="22">
        <v>11</v>
      </c>
      <c r="D41" s="22">
        <v>0</v>
      </c>
      <c r="E41" s="22">
        <f t="shared" si="0"/>
        <v>12</v>
      </c>
      <c r="F41" s="20">
        <v>1</v>
      </c>
      <c r="G41" s="20">
        <v>40</v>
      </c>
      <c r="H41" s="23">
        <f t="shared" si="1"/>
        <v>0.3</v>
      </c>
    </row>
    <row r="42" spans="1:8" x14ac:dyDescent="0.25">
      <c r="A42" s="19" t="s">
        <v>142</v>
      </c>
      <c r="B42" s="21">
        <v>0</v>
      </c>
      <c r="C42" s="22">
        <v>31</v>
      </c>
      <c r="D42" s="22">
        <v>0</v>
      </c>
      <c r="E42" s="22">
        <f t="shared" si="0"/>
        <v>31</v>
      </c>
      <c r="F42" s="20">
        <v>0</v>
      </c>
      <c r="G42" s="20">
        <v>63</v>
      </c>
      <c r="H42" s="23">
        <f t="shared" si="1"/>
        <v>0.49206349206349204</v>
      </c>
    </row>
    <row r="43" spans="1:8" x14ac:dyDescent="0.25">
      <c r="A43" s="19" t="s">
        <v>145</v>
      </c>
      <c r="B43" s="21">
        <v>0</v>
      </c>
      <c r="C43" s="22">
        <v>3</v>
      </c>
      <c r="D43" s="22">
        <v>0</v>
      </c>
      <c r="E43" s="22">
        <f t="shared" si="0"/>
        <v>3</v>
      </c>
      <c r="F43" s="20">
        <v>0</v>
      </c>
      <c r="G43" s="20">
        <v>32</v>
      </c>
      <c r="H43" s="23">
        <f t="shared" si="1"/>
        <v>9.375E-2</v>
      </c>
    </row>
    <row r="44" spans="1:8" x14ac:dyDescent="0.25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20">
        <v>25</v>
      </c>
      <c r="H44" s="23">
        <v>0</v>
      </c>
    </row>
    <row r="45" spans="1:8" x14ac:dyDescent="0.25">
      <c r="A45" s="19" t="s">
        <v>153</v>
      </c>
      <c r="B45" s="21">
        <v>1</v>
      </c>
      <c r="C45" s="22">
        <v>12</v>
      </c>
      <c r="D45" s="22">
        <v>0</v>
      </c>
      <c r="E45" s="22">
        <f t="shared" si="0"/>
        <v>13</v>
      </c>
      <c r="F45" s="20">
        <v>1</v>
      </c>
      <c r="G45" s="20">
        <v>1</v>
      </c>
      <c r="H45" s="23">
        <f t="shared" si="1"/>
        <v>13</v>
      </c>
    </row>
    <row r="46" spans="1:8" x14ac:dyDescent="0.25">
      <c r="A46" s="19" t="s">
        <v>156</v>
      </c>
      <c r="B46" s="21">
        <v>0</v>
      </c>
      <c r="C46" s="22">
        <v>45</v>
      </c>
      <c r="D46" s="22">
        <v>0</v>
      </c>
      <c r="E46" s="22">
        <v>45</v>
      </c>
      <c r="F46" s="20">
        <v>0</v>
      </c>
      <c r="G46" s="20">
        <v>39</v>
      </c>
      <c r="H46" s="23">
        <v>1.1538461538461537</v>
      </c>
    </row>
    <row r="47" spans="1:8" x14ac:dyDescent="0.25">
      <c r="A47" s="19" t="s">
        <v>161</v>
      </c>
      <c r="B47" s="21">
        <v>0</v>
      </c>
      <c r="C47" s="22">
        <v>20</v>
      </c>
      <c r="D47" s="22">
        <v>0</v>
      </c>
      <c r="E47" s="22">
        <f t="shared" si="0"/>
        <v>20</v>
      </c>
      <c r="F47" s="20">
        <v>0</v>
      </c>
      <c r="G47" s="20">
        <v>20</v>
      </c>
      <c r="H47" s="23">
        <f t="shared" si="1"/>
        <v>1</v>
      </c>
    </row>
    <row r="48" spans="1:8" x14ac:dyDescent="0.25">
      <c r="A48" s="19" t="s">
        <v>164</v>
      </c>
      <c r="B48" s="21">
        <v>0</v>
      </c>
      <c r="C48" s="22">
        <v>32</v>
      </c>
      <c r="D48" s="22">
        <v>0</v>
      </c>
      <c r="E48" s="22">
        <f t="shared" si="0"/>
        <v>32</v>
      </c>
      <c r="F48" s="20">
        <v>0</v>
      </c>
      <c r="G48" s="20">
        <v>43</v>
      </c>
      <c r="H48" s="23">
        <f t="shared" si="1"/>
        <v>0.7441860465116279</v>
      </c>
    </row>
    <row r="49" spans="1:8" x14ac:dyDescent="0.25">
      <c r="A49" s="19" t="s">
        <v>167</v>
      </c>
      <c r="B49" s="21">
        <v>0</v>
      </c>
      <c r="C49" s="22">
        <v>0</v>
      </c>
      <c r="D49" s="22">
        <v>0</v>
      </c>
      <c r="E49" s="22">
        <f t="shared" si="0"/>
        <v>0</v>
      </c>
      <c r="F49" s="20">
        <v>0</v>
      </c>
      <c r="G49" s="20">
        <v>2</v>
      </c>
      <c r="H49" s="23">
        <f t="shared" si="1"/>
        <v>0</v>
      </c>
    </row>
    <row r="50" spans="1:8" x14ac:dyDescent="0.25">
      <c r="A50" s="19" t="s">
        <v>170</v>
      </c>
      <c r="B50" s="21">
        <v>0</v>
      </c>
      <c r="C50" s="22">
        <v>0</v>
      </c>
      <c r="D50" s="22">
        <v>0</v>
      </c>
      <c r="E50" s="22">
        <f t="shared" si="0"/>
        <v>0</v>
      </c>
      <c r="F50" s="20">
        <v>0</v>
      </c>
      <c r="G50" s="20">
        <v>0</v>
      </c>
      <c r="H50" s="23">
        <v>0</v>
      </c>
    </row>
    <row r="51" spans="1:8" x14ac:dyDescent="0.25">
      <c r="A51" s="19" t="s">
        <v>173</v>
      </c>
      <c r="B51" s="21">
        <v>0</v>
      </c>
      <c r="C51" s="22">
        <v>15</v>
      </c>
      <c r="D51" s="22">
        <v>0</v>
      </c>
      <c r="E51" s="22">
        <f t="shared" si="0"/>
        <v>15</v>
      </c>
      <c r="F51" s="20">
        <v>0</v>
      </c>
      <c r="G51" s="20">
        <v>9</v>
      </c>
      <c r="H51" s="23">
        <f t="shared" si="1"/>
        <v>1.6666666666666667</v>
      </c>
    </row>
    <row r="52" spans="1:8" x14ac:dyDescent="0.25">
      <c r="A52" s="19" t="s">
        <v>175</v>
      </c>
      <c r="B52" s="21">
        <v>0</v>
      </c>
      <c r="C52" s="22">
        <v>0</v>
      </c>
      <c r="D52" s="22">
        <v>0</v>
      </c>
      <c r="E52" s="22">
        <f t="shared" si="0"/>
        <v>0</v>
      </c>
      <c r="F52" s="20">
        <v>0</v>
      </c>
      <c r="G52" s="20">
        <v>1</v>
      </c>
      <c r="H52" s="23">
        <f t="shared" si="1"/>
        <v>0</v>
      </c>
    </row>
    <row r="53" spans="1:8" x14ac:dyDescent="0.25">
      <c r="A53" s="19" t="s">
        <v>178</v>
      </c>
      <c r="B53" s="21">
        <v>0</v>
      </c>
      <c r="C53" s="22">
        <v>19</v>
      </c>
      <c r="D53" s="22">
        <v>0</v>
      </c>
      <c r="E53" s="22">
        <f t="shared" si="0"/>
        <v>19</v>
      </c>
      <c r="F53" s="20">
        <v>0</v>
      </c>
      <c r="G53" s="20">
        <v>18</v>
      </c>
      <c r="H53" s="23">
        <f t="shared" si="1"/>
        <v>1.0555555555555556</v>
      </c>
    </row>
    <row r="54" spans="1:8" x14ac:dyDescent="0.25">
      <c r="A54" s="19" t="s">
        <v>181</v>
      </c>
      <c r="B54" s="21">
        <v>90</v>
      </c>
      <c r="C54" s="22">
        <v>2668</v>
      </c>
      <c r="D54" s="22">
        <v>0</v>
      </c>
      <c r="E54" s="22">
        <v>2758</v>
      </c>
      <c r="F54" s="20">
        <v>2</v>
      </c>
      <c r="G54" s="20">
        <v>3148</v>
      </c>
      <c r="H54" s="23">
        <v>0.87611181702668361</v>
      </c>
    </row>
    <row r="55" spans="1:8" x14ac:dyDescent="0.25">
      <c r="A55" s="19" t="s">
        <v>210</v>
      </c>
      <c r="B55" s="21">
        <v>0</v>
      </c>
      <c r="C55" s="22">
        <v>0</v>
      </c>
      <c r="D55" s="22">
        <v>0</v>
      </c>
      <c r="E55" s="22">
        <f t="shared" ref="E55:E76" si="2">SUM(B55:D55)</f>
        <v>0</v>
      </c>
      <c r="F55" s="20">
        <v>0</v>
      </c>
      <c r="G55" s="20">
        <v>21</v>
      </c>
      <c r="H55" s="23">
        <f t="shared" ref="H55:H77" si="3">E55/G55</f>
        <v>0</v>
      </c>
    </row>
    <row r="56" spans="1:8" x14ac:dyDescent="0.25">
      <c r="A56" s="19" t="s">
        <v>212</v>
      </c>
      <c r="B56" s="21">
        <v>0</v>
      </c>
      <c r="C56" s="22">
        <v>0</v>
      </c>
      <c r="D56" s="22">
        <v>0</v>
      </c>
      <c r="E56" s="22">
        <f t="shared" si="2"/>
        <v>0</v>
      </c>
      <c r="F56" s="20">
        <v>0</v>
      </c>
      <c r="G56" s="20">
        <v>1</v>
      </c>
      <c r="H56" s="23">
        <f t="shared" si="3"/>
        <v>0</v>
      </c>
    </row>
    <row r="57" spans="1:8" x14ac:dyDescent="0.25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20">
        <v>0</v>
      </c>
      <c r="H57" s="23">
        <v>0</v>
      </c>
    </row>
    <row r="58" spans="1:8" ht="12" customHeight="1" x14ac:dyDescent="0.25">
      <c r="A58" s="19" t="s">
        <v>218</v>
      </c>
      <c r="B58" s="21">
        <v>0</v>
      </c>
      <c r="C58" s="22">
        <v>0</v>
      </c>
      <c r="D58" s="22">
        <v>0</v>
      </c>
      <c r="E58" s="22">
        <v>0</v>
      </c>
      <c r="F58" s="20">
        <v>0</v>
      </c>
      <c r="G58" s="20">
        <v>0</v>
      </c>
      <c r="H58" s="23">
        <v>0</v>
      </c>
    </row>
    <row r="59" spans="1:8" x14ac:dyDescent="0.25">
      <c r="A59" s="19" t="s">
        <v>221</v>
      </c>
      <c r="B59" s="21">
        <v>0</v>
      </c>
      <c r="C59" s="22">
        <v>2</v>
      </c>
      <c r="D59" s="22">
        <v>0</v>
      </c>
      <c r="E59" s="22">
        <v>2</v>
      </c>
      <c r="F59" s="20">
        <v>0</v>
      </c>
      <c r="G59" s="20">
        <v>1</v>
      </c>
      <c r="H59" s="23">
        <v>2</v>
      </c>
    </row>
    <row r="60" spans="1:8" x14ac:dyDescent="0.25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20">
        <v>1</v>
      </c>
      <c r="H60" s="23">
        <f t="shared" si="3"/>
        <v>0</v>
      </c>
    </row>
    <row r="61" spans="1:8" x14ac:dyDescent="0.25">
      <c r="A61" s="19" t="s">
        <v>229</v>
      </c>
      <c r="B61" s="21">
        <v>1</v>
      </c>
      <c r="C61" s="22">
        <v>11</v>
      </c>
      <c r="D61" s="22">
        <v>0</v>
      </c>
      <c r="E61" s="22">
        <f t="shared" si="2"/>
        <v>12</v>
      </c>
      <c r="F61" s="20">
        <v>1</v>
      </c>
      <c r="G61" s="20">
        <v>29</v>
      </c>
      <c r="H61" s="23">
        <f t="shared" si="3"/>
        <v>0.41379310344827586</v>
      </c>
    </row>
    <row r="62" spans="1:8" x14ac:dyDescent="0.25">
      <c r="A62" s="19" t="s">
        <v>232</v>
      </c>
      <c r="B62" s="21">
        <v>0</v>
      </c>
      <c r="C62" s="22">
        <v>4</v>
      </c>
      <c r="D62" s="22">
        <v>0</v>
      </c>
      <c r="E62" s="22">
        <f t="shared" si="2"/>
        <v>4</v>
      </c>
      <c r="F62" s="20">
        <v>0</v>
      </c>
      <c r="G62" s="20">
        <v>144</v>
      </c>
      <c r="H62" s="23">
        <f t="shared" si="3"/>
        <v>2.7777777777777776E-2</v>
      </c>
    </row>
    <row r="63" spans="1:8" x14ac:dyDescent="0.25">
      <c r="A63" s="19" t="s">
        <v>235</v>
      </c>
      <c r="B63" s="21">
        <v>0</v>
      </c>
      <c r="C63" s="22">
        <v>6</v>
      </c>
      <c r="D63" s="22">
        <v>0</v>
      </c>
      <c r="E63" s="22">
        <f t="shared" si="2"/>
        <v>6</v>
      </c>
      <c r="F63" s="20">
        <v>0</v>
      </c>
      <c r="G63" s="20">
        <v>1</v>
      </c>
      <c r="H63" s="23">
        <f t="shared" si="3"/>
        <v>6</v>
      </c>
    </row>
    <row r="64" spans="1:8" x14ac:dyDescent="0.25">
      <c r="A64" s="19" t="s">
        <v>238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20">
        <v>1</v>
      </c>
      <c r="H64" s="23">
        <f t="shared" si="3"/>
        <v>2</v>
      </c>
    </row>
    <row r="65" spans="1:12" x14ac:dyDescent="0.25">
      <c r="A65" s="19" t="s">
        <v>241</v>
      </c>
      <c r="B65" s="21">
        <v>1</v>
      </c>
      <c r="C65" s="22">
        <v>23</v>
      </c>
      <c r="D65" s="22">
        <v>0</v>
      </c>
      <c r="E65" s="22">
        <f t="shared" si="2"/>
        <v>24</v>
      </c>
      <c r="F65" s="20">
        <v>0</v>
      </c>
      <c r="G65" s="20">
        <v>24</v>
      </c>
      <c r="H65" s="23">
        <f t="shared" si="3"/>
        <v>1</v>
      </c>
    </row>
    <row r="66" spans="1:12" x14ac:dyDescent="0.25">
      <c r="A66" s="19" t="s">
        <v>244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20">
        <v>26</v>
      </c>
      <c r="H66" s="23">
        <f t="shared" si="3"/>
        <v>0</v>
      </c>
    </row>
    <row r="67" spans="1:12" x14ac:dyDescent="0.25">
      <c r="A67" s="19" t="s">
        <v>248</v>
      </c>
      <c r="B67" s="21">
        <v>1</v>
      </c>
      <c r="C67" s="22">
        <v>15</v>
      </c>
      <c r="D67" s="22">
        <v>0</v>
      </c>
      <c r="E67" s="22">
        <f t="shared" si="2"/>
        <v>16</v>
      </c>
      <c r="F67" s="20">
        <v>0</v>
      </c>
      <c r="G67" s="20">
        <v>1</v>
      </c>
      <c r="H67" s="23">
        <f t="shared" si="3"/>
        <v>16</v>
      </c>
    </row>
    <row r="68" spans="1:12" x14ac:dyDescent="0.25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20">
        <v>2</v>
      </c>
      <c r="H68" s="23">
        <f t="shared" si="3"/>
        <v>0</v>
      </c>
    </row>
    <row r="69" spans="1:12" x14ac:dyDescent="0.25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20">
        <v>1</v>
      </c>
      <c r="H69" s="23">
        <f t="shared" si="3"/>
        <v>0</v>
      </c>
    </row>
    <row r="70" spans="1:12" x14ac:dyDescent="0.25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20">
        <v>0</v>
      </c>
      <c r="H70" s="23">
        <v>0</v>
      </c>
    </row>
    <row r="71" spans="1:12" x14ac:dyDescent="0.25">
      <c r="A71" s="17" t="s">
        <v>260</v>
      </c>
      <c r="B71" s="21">
        <v>25</v>
      </c>
      <c r="C71" s="22">
        <v>1256</v>
      </c>
      <c r="D71" s="22">
        <v>0</v>
      </c>
      <c r="E71" s="22">
        <v>1281</v>
      </c>
      <c r="F71" s="20">
        <v>7</v>
      </c>
      <c r="G71" s="20">
        <v>1437</v>
      </c>
      <c r="H71" s="23">
        <v>0.89144050104384132</v>
      </c>
    </row>
    <row r="72" spans="1:12" x14ac:dyDescent="0.25">
      <c r="A72" s="19" t="s">
        <v>279</v>
      </c>
      <c r="B72" s="21">
        <v>0</v>
      </c>
      <c r="C72" s="22">
        <v>27</v>
      </c>
      <c r="D72" s="22">
        <v>0</v>
      </c>
      <c r="E72" s="22">
        <v>27</v>
      </c>
      <c r="F72" s="20">
        <v>0</v>
      </c>
      <c r="G72" s="20">
        <v>31</v>
      </c>
      <c r="H72" s="23">
        <v>0.87096774193548387</v>
      </c>
    </row>
    <row r="73" spans="1:12" x14ac:dyDescent="0.25">
      <c r="A73" s="19" t="s">
        <v>283</v>
      </c>
      <c r="B73" s="21">
        <v>0</v>
      </c>
      <c r="C73" s="22">
        <v>12</v>
      </c>
      <c r="D73" s="22">
        <v>0</v>
      </c>
      <c r="E73" s="22">
        <f t="shared" si="2"/>
        <v>12</v>
      </c>
      <c r="F73" s="20">
        <v>0</v>
      </c>
      <c r="G73" s="20">
        <v>19</v>
      </c>
      <c r="H73" s="23">
        <f t="shared" si="3"/>
        <v>0.63157894736842102</v>
      </c>
    </row>
    <row r="74" spans="1:12" x14ac:dyDescent="0.25">
      <c r="A74" s="19" t="s">
        <v>286</v>
      </c>
      <c r="B74" s="21">
        <v>0</v>
      </c>
      <c r="C74" s="22">
        <v>2</v>
      </c>
      <c r="D74" s="22">
        <v>0</v>
      </c>
      <c r="E74" s="22">
        <f t="shared" si="2"/>
        <v>2</v>
      </c>
      <c r="F74" s="20">
        <v>0</v>
      </c>
      <c r="G74" s="20">
        <v>4</v>
      </c>
      <c r="H74" s="23">
        <f t="shared" si="3"/>
        <v>0.5</v>
      </c>
    </row>
    <row r="75" spans="1:12" x14ac:dyDescent="0.25">
      <c r="A75" s="19" t="s">
        <v>289</v>
      </c>
      <c r="B75" s="21">
        <v>0</v>
      </c>
      <c r="C75" s="22">
        <v>0</v>
      </c>
      <c r="D75" s="22">
        <v>0</v>
      </c>
      <c r="E75" s="22">
        <f t="shared" si="2"/>
        <v>0</v>
      </c>
      <c r="F75" s="20">
        <v>0</v>
      </c>
      <c r="G75" s="103">
        <v>1</v>
      </c>
      <c r="H75" s="23">
        <f t="shared" si="3"/>
        <v>0</v>
      </c>
    </row>
    <row r="76" spans="1:12" ht="13.8" thickBot="1" x14ac:dyDescent="0.3">
      <c r="A76" s="27" t="s">
        <v>514</v>
      </c>
      <c r="B76" s="29">
        <v>89</v>
      </c>
      <c r="C76" s="27">
        <v>1561</v>
      </c>
      <c r="D76" s="27">
        <v>0</v>
      </c>
      <c r="E76" s="27">
        <f t="shared" si="2"/>
        <v>1650</v>
      </c>
      <c r="F76" s="28">
        <v>0</v>
      </c>
      <c r="G76" s="28">
        <v>1717</v>
      </c>
      <c r="H76" s="85">
        <f t="shared" si="3"/>
        <v>0.9609784507862551</v>
      </c>
    </row>
    <row r="77" spans="1:12" ht="13.8" thickTop="1" x14ac:dyDescent="0.25">
      <c r="A77" s="22"/>
      <c r="B77" s="21">
        <f>SUM(B3:B76)</f>
        <v>223</v>
      </c>
      <c r="C77" s="22">
        <f>SUM(C3:C76)</f>
        <v>6009</v>
      </c>
      <c r="D77" s="22">
        <f>SUM(D3:D76)</f>
        <v>31</v>
      </c>
      <c r="E77" s="97">
        <f t="shared" ref="E77" si="4">B77+C77+D77</f>
        <v>6263</v>
      </c>
      <c r="F77" s="32">
        <f>SUM(F3:F76)</f>
        <v>17</v>
      </c>
      <c r="G77" s="32">
        <f>SUM(G3:G76)</f>
        <v>7502</v>
      </c>
      <c r="H77" s="23">
        <f t="shared" si="3"/>
        <v>0.83484404158890957</v>
      </c>
    </row>
    <row r="78" spans="1:12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12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12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9" x14ac:dyDescent="0.25">
      <c r="A81" s="19"/>
      <c r="B81" s="19"/>
      <c r="C81" s="19"/>
      <c r="D81" s="22"/>
      <c r="E81" s="19"/>
      <c r="F81" s="19"/>
      <c r="G81" s="19"/>
      <c r="I81" s="35"/>
    </row>
    <row r="82" spans="1:9" ht="14.4" customHeight="1" x14ac:dyDescent="0.25">
      <c r="A82" s="19"/>
      <c r="B82" s="19"/>
      <c r="C82" s="19"/>
      <c r="D82" s="22"/>
      <c r="E82" s="19"/>
      <c r="F82" s="19"/>
      <c r="G82" s="19"/>
    </row>
    <row r="83" spans="1:9" x14ac:dyDescent="0.25">
      <c r="A83" s="19"/>
      <c r="B83" s="19"/>
      <c r="C83" s="19"/>
      <c r="D83" s="22"/>
      <c r="E83" s="19"/>
      <c r="F83" s="19"/>
      <c r="G83" s="19"/>
    </row>
    <row r="84" spans="1:9" x14ac:dyDescent="0.25">
      <c r="A84" s="19"/>
      <c r="B84" s="19"/>
      <c r="C84" s="19"/>
      <c r="D84" s="22"/>
      <c r="E84" s="19"/>
      <c r="F84" s="19"/>
      <c r="G84" s="19"/>
    </row>
    <row r="85" spans="1:9" x14ac:dyDescent="0.25">
      <c r="A85" s="19"/>
      <c r="B85" s="19"/>
      <c r="C85" s="19"/>
      <c r="D85" s="22"/>
      <c r="E85" s="19"/>
      <c r="F85" s="19"/>
      <c r="G85" s="19"/>
    </row>
    <row r="86" spans="1:9" x14ac:dyDescent="0.25">
      <c r="A86" s="19"/>
      <c r="B86" s="19"/>
      <c r="C86" s="19"/>
      <c r="D86" s="22"/>
      <c r="E86" s="19"/>
      <c r="F86" s="19"/>
      <c r="G86" s="19"/>
    </row>
    <row r="87" spans="1:9" x14ac:dyDescent="0.25">
      <c r="A87" s="19"/>
      <c r="B87" s="19"/>
      <c r="C87" s="19"/>
      <c r="D87" s="22"/>
      <c r="E87" s="19"/>
      <c r="F87" s="19"/>
      <c r="G87" s="19"/>
    </row>
    <row r="88" spans="1:9" x14ac:dyDescent="0.25">
      <c r="A88" s="19"/>
      <c r="B88" s="19"/>
      <c r="C88" s="19"/>
      <c r="D88" s="22"/>
      <c r="E88" s="19"/>
      <c r="F88" s="19"/>
      <c r="G88" s="19"/>
    </row>
    <row r="89" spans="1:9" x14ac:dyDescent="0.25">
      <c r="A89" s="19"/>
      <c r="B89" s="19"/>
      <c r="C89" s="19"/>
      <c r="D89" s="22"/>
      <c r="E89" s="19"/>
      <c r="F89" s="19"/>
      <c r="G89" s="19"/>
    </row>
    <row r="90" spans="1:9" x14ac:dyDescent="0.25">
      <c r="A90" s="19"/>
      <c r="B90" s="19"/>
      <c r="C90" s="19"/>
      <c r="D90" s="22"/>
      <c r="E90" s="19"/>
      <c r="F90" s="19"/>
      <c r="G90" s="19"/>
    </row>
    <row r="91" spans="1:9" x14ac:dyDescent="0.25">
      <c r="A91" s="19"/>
      <c r="B91" s="19"/>
      <c r="C91" s="19"/>
      <c r="D91" s="22"/>
      <c r="E91" s="19"/>
      <c r="F91" s="19"/>
      <c r="G91" s="19"/>
    </row>
    <row r="92" spans="1:9" x14ac:dyDescent="0.25">
      <c r="A92" s="19"/>
      <c r="B92" s="19"/>
      <c r="C92" s="19"/>
      <c r="D92" s="22"/>
      <c r="E92" s="19"/>
      <c r="F92" s="19"/>
      <c r="G92" s="19"/>
    </row>
    <row r="93" spans="1:9" x14ac:dyDescent="0.25">
      <c r="A93" s="19"/>
      <c r="B93" s="19"/>
      <c r="C93" s="19"/>
      <c r="D93" s="22"/>
      <c r="E93" s="19"/>
      <c r="F93" s="19"/>
      <c r="G93" s="19"/>
    </row>
    <row r="94" spans="1:9" x14ac:dyDescent="0.25">
      <c r="A94" s="19"/>
      <c r="B94" s="19"/>
      <c r="C94" s="19"/>
      <c r="D94" s="22"/>
      <c r="E94" s="19"/>
      <c r="F94" s="19"/>
      <c r="G94" s="19"/>
    </row>
    <row r="95" spans="1:9" x14ac:dyDescent="0.25">
      <c r="A95" s="19"/>
      <c r="B95" s="19"/>
      <c r="C95" s="19"/>
      <c r="D95" s="22"/>
      <c r="E95" s="19"/>
      <c r="F95" s="19"/>
      <c r="G95" s="19"/>
    </row>
    <row r="96" spans="1:9" x14ac:dyDescent="0.25">
      <c r="A96" s="19"/>
      <c r="B96" s="19"/>
      <c r="C96" s="19"/>
      <c r="D96" s="22"/>
      <c r="E96" s="19"/>
      <c r="F96" s="19"/>
      <c r="G96" s="19"/>
    </row>
    <row r="97" spans="1:7" x14ac:dyDescent="0.25">
      <c r="A97" s="19"/>
      <c r="B97" s="19"/>
      <c r="C97" s="19"/>
      <c r="D97" s="22"/>
      <c r="E97" s="19"/>
      <c r="F97" s="19"/>
      <c r="G97" s="19"/>
    </row>
    <row r="98" spans="1:7" x14ac:dyDescent="0.25">
      <c r="A98" s="41"/>
      <c r="B98" s="19"/>
      <c r="C98" s="19"/>
      <c r="D98" s="22"/>
      <c r="E98" s="19"/>
      <c r="F98" s="19"/>
      <c r="G98" s="19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63" activePane="bottomRight" state="frozen"/>
      <selection activeCell="H101" sqref="H101"/>
      <selection pane="topRight" activeCell="H101" sqref="H101"/>
      <selection pane="bottomLeft" activeCell="H101" sqref="H101"/>
      <selection pane="bottomRight" activeCell="H2" sqref="H2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35">
        <v>44256</v>
      </c>
      <c r="E1" s="136"/>
      <c r="F1" s="136"/>
      <c r="G1" s="136"/>
      <c r="H1" s="136"/>
      <c r="I1" s="137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516</v>
      </c>
      <c r="I2" s="14" t="s">
        <v>8</v>
      </c>
      <c r="J2" s="15" t="s">
        <v>9</v>
      </c>
      <c r="K2" s="16"/>
    </row>
    <row r="3" spans="1:11" s="119" customFormat="1" x14ac:dyDescent="0.25">
      <c r="A3" s="112" t="s">
        <v>10</v>
      </c>
      <c r="B3" s="113" t="s">
        <v>11</v>
      </c>
      <c r="C3" s="114" t="s">
        <v>12</v>
      </c>
      <c r="D3" s="115">
        <v>0</v>
      </c>
      <c r="E3" s="116">
        <v>8</v>
      </c>
      <c r="F3" s="116">
        <v>0</v>
      </c>
      <c r="G3" s="116">
        <f>SUM(D3:F3)</f>
        <v>8</v>
      </c>
      <c r="H3" s="114">
        <v>0</v>
      </c>
      <c r="I3" s="126">
        <v>30</v>
      </c>
      <c r="J3" s="117">
        <f>G3/I3</f>
        <v>0.26666666666666666</v>
      </c>
      <c r="K3" s="118"/>
    </row>
    <row r="4" spans="1:11" s="119" customFormat="1" x14ac:dyDescent="0.25">
      <c r="A4" s="112" t="s">
        <v>13</v>
      </c>
      <c r="B4" s="113" t="s">
        <v>14</v>
      </c>
      <c r="C4" s="114" t="s">
        <v>14</v>
      </c>
      <c r="D4" s="115">
        <v>0</v>
      </c>
      <c r="E4" s="116">
        <v>0</v>
      </c>
      <c r="F4" s="116">
        <v>0</v>
      </c>
      <c r="G4" s="116">
        <f t="shared" ref="G4:G67" si="0">SUM(D4:F4)</f>
        <v>0</v>
      </c>
      <c r="H4" s="114">
        <v>0</v>
      </c>
      <c r="I4" s="127">
        <v>0</v>
      </c>
      <c r="J4" s="117">
        <v>0</v>
      </c>
      <c r="K4" s="118"/>
    </row>
    <row r="5" spans="1:11" s="119" customFormat="1" x14ac:dyDescent="0.25">
      <c r="A5" s="112" t="s">
        <v>15</v>
      </c>
      <c r="B5" s="113" t="s">
        <v>16</v>
      </c>
      <c r="C5" s="114" t="s">
        <v>16</v>
      </c>
      <c r="D5" s="115">
        <v>0</v>
      </c>
      <c r="E5" s="116">
        <v>0</v>
      </c>
      <c r="F5" s="116">
        <v>0</v>
      </c>
      <c r="G5" s="116">
        <f t="shared" si="0"/>
        <v>0</v>
      </c>
      <c r="H5" s="114">
        <v>0</v>
      </c>
      <c r="I5" s="127">
        <v>0</v>
      </c>
      <c r="J5" s="117">
        <v>0</v>
      </c>
      <c r="K5" s="118"/>
    </row>
    <row r="6" spans="1:11" s="119" customFormat="1" x14ac:dyDescent="0.25">
      <c r="A6" s="112" t="s">
        <v>17</v>
      </c>
      <c r="B6" s="113" t="s">
        <v>18</v>
      </c>
      <c r="C6" s="114" t="s">
        <v>19</v>
      </c>
      <c r="D6" s="115">
        <v>0</v>
      </c>
      <c r="E6" s="116">
        <v>0</v>
      </c>
      <c r="F6" s="116">
        <v>0</v>
      </c>
      <c r="G6" s="116">
        <f t="shared" si="0"/>
        <v>0</v>
      </c>
      <c r="H6" s="114">
        <v>0</v>
      </c>
      <c r="I6" s="127">
        <v>0</v>
      </c>
      <c r="J6" s="117">
        <v>0</v>
      </c>
      <c r="K6" s="118"/>
    </row>
    <row r="7" spans="1:11" s="119" customFormat="1" x14ac:dyDescent="0.25">
      <c r="A7" s="112" t="s">
        <v>20</v>
      </c>
      <c r="B7" s="113" t="s">
        <v>18</v>
      </c>
      <c r="C7" s="114" t="s">
        <v>21</v>
      </c>
      <c r="D7" s="115">
        <v>0</v>
      </c>
      <c r="E7" s="116">
        <v>0</v>
      </c>
      <c r="F7" s="116">
        <v>0</v>
      </c>
      <c r="G7" s="116">
        <f t="shared" si="0"/>
        <v>0</v>
      </c>
      <c r="H7" s="114">
        <v>0</v>
      </c>
      <c r="I7" s="127">
        <v>1</v>
      </c>
      <c r="J7" s="117">
        <f t="shared" ref="J7:J66" si="1">G7/I7</f>
        <v>0</v>
      </c>
      <c r="K7" s="118"/>
    </row>
    <row r="8" spans="1:11" s="119" customFormat="1" x14ac:dyDescent="0.25">
      <c r="A8" s="112" t="s">
        <v>22</v>
      </c>
      <c r="B8" s="113" t="s">
        <v>23</v>
      </c>
      <c r="C8" s="114" t="s">
        <v>24</v>
      </c>
      <c r="D8" s="115">
        <v>0</v>
      </c>
      <c r="E8" s="116">
        <v>0</v>
      </c>
      <c r="F8" s="116">
        <v>0</v>
      </c>
      <c r="G8" s="116">
        <f t="shared" si="0"/>
        <v>0</v>
      </c>
      <c r="H8" s="114">
        <v>0</v>
      </c>
      <c r="I8" s="127">
        <v>11</v>
      </c>
      <c r="J8" s="117">
        <f t="shared" si="1"/>
        <v>0</v>
      </c>
      <c r="K8" s="118"/>
    </row>
    <row r="9" spans="1:11" x14ac:dyDescent="0.25">
      <c r="A9" s="18" t="s">
        <v>25</v>
      </c>
      <c r="B9" s="19" t="s">
        <v>26</v>
      </c>
      <c r="C9" s="20" t="s">
        <v>27</v>
      </c>
      <c r="D9" s="21">
        <v>61</v>
      </c>
      <c r="E9" s="22">
        <v>9</v>
      </c>
      <c r="F9" s="22">
        <v>25</v>
      </c>
      <c r="G9" s="22">
        <f t="shared" si="0"/>
        <v>95</v>
      </c>
      <c r="H9" s="20">
        <v>9</v>
      </c>
      <c r="I9" s="88">
        <v>16</v>
      </c>
      <c r="J9" s="23">
        <f t="shared" si="1"/>
        <v>5.9375</v>
      </c>
    </row>
    <row r="10" spans="1:11" s="119" customFormat="1" x14ac:dyDescent="0.25">
      <c r="A10" s="112" t="s">
        <v>28</v>
      </c>
      <c r="B10" s="113" t="s">
        <v>29</v>
      </c>
      <c r="C10" s="114" t="s">
        <v>30</v>
      </c>
      <c r="D10" s="115">
        <v>0</v>
      </c>
      <c r="E10" s="116">
        <v>0</v>
      </c>
      <c r="F10" s="116">
        <v>0</v>
      </c>
      <c r="G10" s="116">
        <f t="shared" si="0"/>
        <v>0</v>
      </c>
      <c r="H10" s="114">
        <v>0</v>
      </c>
      <c r="I10" s="127">
        <v>0</v>
      </c>
      <c r="J10" s="117">
        <v>0</v>
      </c>
      <c r="K10" s="118"/>
    </row>
    <row r="11" spans="1:11" s="119" customFormat="1" x14ac:dyDescent="0.25">
      <c r="A11" s="112" t="s">
        <v>31</v>
      </c>
      <c r="B11" s="113" t="s">
        <v>32</v>
      </c>
      <c r="C11" s="114" t="s">
        <v>33</v>
      </c>
      <c r="D11" s="115">
        <v>0</v>
      </c>
      <c r="E11" s="116">
        <v>23</v>
      </c>
      <c r="F11" s="116">
        <v>0</v>
      </c>
      <c r="G11" s="116">
        <f t="shared" si="0"/>
        <v>23</v>
      </c>
      <c r="H11" s="114">
        <v>0</v>
      </c>
      <c r="I11" s="127">
        <v>73</v>
      </c>
      <c r="J11" s="117">
        <f t="shared" si="1"/>
        <v>0.31506849315068491</v>
      </c>
      <c r="K11" s="118"/>
    </row>
    <row r="12" spans="1:11" s="119" customFormat="1" x14ac:dyDescent="0.25">
      <c r="A12" s="112" t="s">
        <v>34</v>
      </c>
      <c r="B12" s="113" t="s">
        <v>32</v>
      </c>
      <c r="C12" s="114" t="s">
        <v>35</v>
      </c>
      <c r="D12" s="115">
        <v>0</v>
      </c>
      <c r="E12" s="116">
        <v>0</v>
      </c>
      <c r="F12" s="116">
        <v>0</v>
      </c>
      <c r="G12" s="116">
        <f t="shared" si="0"/>
        <v>0</v>
      </c>
      <c r="H12" s="114">
        <v>0</v>
      </c>
      <c r="I12" s="127">
        <v>179</v>
      </c>
      <c r="J12" s="117">
        <f t="shared" si="1"/>
        <v>0</v>
      </c>
      <c r="K12" s="118"/>
    </row>
    <row r="13" spans="1:11" s="119" customFormat="1" x14ac:dyDescent="0.25">
      <c r="A13" s="112" t="s">
        <v>36</v>
      </c>
      <c r="B13" s="113" t="s">
        <v>37</v>
      </c>
      <c r="C13" s="114" t="s">
        <v>38</v>
      </c>
      <c r="D13" s="115">
        <v>1</v>
      </c>
      <c r="E13" s="116">
        <v>35</v>
      </c>
      <c r="F13" s="116">
        <v>0</v>
      </c>
      <c r="G13" s="116">
        <f t="shared" si="0"/>
        <v>36</v>
      </c>
      <c r="H13" s="114">
        <v>0</v>
      </c>
      <c r="I13" s="127">
        <v>54</v>
      </c>
      <c r="J13" s="117">
        <f t="shared" si="1"/>
        <v>0.66666666666666663</v>
      </c>
      <c r="K13" s="118"/>
    </row>
    <row r="14" spans="1:11" s="119" customFormat="1" x14ac:dyDescent="0.25">
      <c r="A14" s="112" t="s">
        <v>39</v>
      </c>
      <c r="B14" s="113" t="s">
        <v>37</v>
      </c>
      <c r="C14" s="114" t="s">
        <v>40</v>
      </c>
      <c r="D14" s="115">
        <v>0</v>
      </c>
      <c r="E14" s="116">
        <v>0</v>
      </c>
      <c r="F14" s="116">
        <v>0</v>
      </c>
      <c r="G14" s="116">
        <f t="shared" si="0"/>
        <v>0</v>
      </c>
      <c r="H14" s="114">
        <v>0</v>
      </c>
      <c r="I14" s="127">
        <v>6</v>
      </c>
      <c r="J14" s="117">
        <f t="shared" si="1"/>
        <v>0</v>
      </c>
      <c r="K14" s="118"/>
    </row>
    <row r="15" spans="1:11" s="119" customFormat="1" x14ac:dyDescent="0.25">
      <c r="A15" s="112" t="s">
        <v>41</v>
      </c>
      <c r="B15" s="113" t="s">
        <v>42</v>
      </c>
      <c r="C15" s="114" t="s">
        <v>43</v>
      </c>
      <c r="D15" s="115">
        <v>0</v>
      </c>
      <c r="E15" s="116">
        <v>14</v>
      </c>
      <c r="F15" s="116">
        <v>0</v>
      </c>
      <c r="G15" s="116">
        <f t="shared" si="0"/>
        <v>14</v>
      </c>
      <c r="H15" s="114">
        <v>0</v>
      </c>
      <c r="I15" s="127">
        <v>18</v>
      </c>
      <c r="J15" s="117">
        <f t="shared" si="1"/>
        <v>0.77777777777777779</v>
      </c>
      <c r="K15" s="118"/>
    </row>
    <row r="16" spans="1:11" s="119" customFormat="1" x14ac:dyDescent="0.25">
      <c r="A16" s="112" t="s">
        <v>44</v>
      </c>
      <c r="B16" s="113" t="s">
        <v>45</v>
      </c>
      <c r="C16" s="114" t="s">
        <v>46</v>
      </c>
      <c r="D16" s="115">
        <v>1</v>
      </c>
      <c r="E16" s="116">
        <v>31</v>
      </c>
      <c r="F16" s="116">
        <v>0</v>
      </c>
      <c r="G16" s="116">
        <f t="shared" si="0"/>
        <v>32</v>
      </c>
      <c r="H16" s="114">
        <v>1</v>
      </c>
      <c r="I16" s="127">
        <v>0</v>
      </c>
      <c r="J16" s="117">
        <v>0</v>
      </c>
      <c r="K16" s="118"/>
    </row>
    <row r="17" spans="1:22" s="119" customFormat="1" x14ac:dyDescent="0.25">
      <c r="A17" s="112" t="s">
        <v>47</v>
      </c>
      <c r="B17" s="113" t="s">
        <v>48</v>
      </c>
      <c r="C17" s="114" t="s">
        <v>49</v>
      </c>
      <c r="D17" s="115">
        <v>0</v>
      </c>
      <c r="E17" s="116">
        <v>0</v>
      </c>
      <c r="F17" s="116">
        <v>0</v>
      </c>
      <c r="G17" s="116">
        <f t="shared" si="0"/>
        <v>0</v>
      </c>
      <c r="H17" s="114">
        <v>0</v>
      </c>
      <c r="I17" s="127">
        <v>121</v>
      </c>
      <c r="J17" s="117">
        <f t="shared" si="1"/>
        <v>0</v>
      </c>
      <c r="K17" s="118"/>
    </row>
    <row r="18" spans="1:22" s="119" customFormat="1" x14ac:dyDescent="0.25">
      <c r="A18" s="112" t="s">
        <v>50</v>
      </c>
      <c r="B18" s="113" t="s">
        <v>48</v>
      </c>
      <c r="C18" s="114" t="s">
        <v>51</v>
      </c>
      <c r="D18" s="115">
        <v>0</v>
      </c>
      <c r="E18" s="116">
        <v>0</v>
      </c>
      <c r="F18" s="116">
        <v>0</v>
      </c>
      <c r="G18" s="116">
        <f t="shared" si="0"/>
        <v>0</v>
      </c>
      <c r="H18" s="114">
        <v>0</v>
      </c>
      <c r="I18" s="127">
        <v>49</v>
      </c>
      <c r="J18" s="117">
        <f t="shared" si="1"/>
        <v>0</v>
      </c>
      <c r="K18" s="118"/>
    </row>
    <row r="19" spans="1:22" s="119" customFormat="1" x14ac:dyDescent="0.25">
      <c r="A19" s="112" t="s">
        <v>52</v>
      </c>
      <c r="B19" s="113" t="s">
        <v>53</v>
      </c>
      <c r="C19" s="114" t="s">
        <v>54</v>
      </c>
      <c r="D19" s="115">
        <v>0</v>
      </c>
      <c r="E19" s="116">
        <v>0</v>
      </c>
      <c r="F19" s="116">
        <v>0</v>
      </c>
      <c r="G19" s="116">
        <f t="shared" si="0"/>
        <v>0</v>
      </c>
      <c r="H19" s="114">
        <v>0</v>
      </c>
      <c r="I19" s="127">
        <v>0</v>
      </c>
      <c r="J19" s="117">
        <v>0</v>
      </c>
      <c r="K19" s="118"/>
    </row>
    <row r="20" spans="1:22" x14ac:dyDescent="0.25">
      <c r="A20" s="18" t="s">
        <v>55</v>
      </c>
      <c r="B20" s="19" t="s">
        <v>56</v>
      </c>
      <c r="C20" s="20" t="s">
        <v>57</v>
      </c>
      <c r="D20" s="21">
        <v>3</v>
      </c>
      <c r="E20" s="22">
        <v>21</v>
      </c>
      <c r="F20" s="22">
        <v>0</v>
      </c>
      <c r="G20" s="22">
        <f t="shared" si="0"/>
        <v>24</v>
      </c>
      <c r="H20" s="20">
        <v>1</v>
      </c>
      <c r="I20" s="88">
        <v>26</v>
      </c>
      <c r="J20" s="23">
        <f t="shared" si="1"/>
        <v>0.92307692307692313</v>
      </c>
    </row>
    <row r="21" spans="1:22" s="119" customFormat="1" x14ac:dyDescent="0.25">
      <c r="A21" s="112" t="s">
        <v>58</v>
      </c>
      <c r="B21" s="113" t="s">
        <v>56</v>
      </c>
      <c r="C21" s="114" t="s">
        <v>59</v>
      </c>
      <c r="D21" s="115">
        <v>0</v>
      </c>
      <c r="E21" s="116">
        <v>0</v>
      </c>
      <c r="F21" s="116">
        <v>0</v>
      </c>
      <c r="G21" s="116">
        <f t="shared" si="0"/>
        <v>0</v>
      </c>
      <c r="H21" s="114">
        <v>0</v>
      </c>
      <c r="I21" s="127">
        <v>0</v>
      </c>
      <c r="J21" s="117">
        <v>0</v>
      </c>
      <c r="K21" s="118"/>
    </row>
    <row r="22" spans="1:22" x14ac:dyDescent="0.25">
      <c r="A22" s="18" t="s">
        <v>60</v>
      </c>
      <c r="B22" s="19" t="s">
        <v>61</v>
      </c>
      <c r="C22" s="20" t="s">
        <v>62</v>
      </c>
      <c r="D22" s="21">
        <v>4</v>
      </c>
      <c r="E22" s="22">
        <v>3</v>
      </c>
      <c r="F22" s="22">
        <v>0</v>
      </c>
      <c r="G22" s="22">
        <f t="shared" si="0"/>
        <v>7</v>
      </c>
      <c r="H22" s="20">
        <v>0</v>
      </c>
      <c r="I22" s="88">
        <v>2</v>
      </c>
      <c r="J22" s="23">
        <f t="shared" si="1"/>
        <v>3.5</v>
      </c>
    </row>
    <row r="23" spans="1:22" s="119" customFormat="1" x14ac:dyDescent="0.25">
      <c r="A23" s="112" t="s">
        <v>63</v>
      </c>
      <c r="B23" s="113" t="s">
        <v>64</v>
      </c>
      <c r="C23" s="114" t="s">
        <v>65</v>
      </c>
      <c r="D23" s="115">
        <v>0</v>
      </c>
      <c r="E23" s="116">
        <v>0</v>
      </c>
      <c r="F23" s="116">
        <v>0</v>
      </c>
      <c r="G23" s="116">
        <f t="shared" si="0"/>
        <v>0</v>
      </c>
      <c r="H23" s="114">
        <v>0</v>
      </c>
      <c r="I23" s="127">
        <v>0</v>
      </c>
      <c r="J23" s="117">
        <v>0</v>
      </c>
      <c r="K23" s="118"/>
    </row>
    <row r="24" spans="1:22" s="119" customFormat="1" x14ac:dyDescent="0.25">
      <c r="A24" s="112" t="s">
        <v>66</v>
      </c>
      <c r="B24" s="113" t="s">
        <v>67</v>
      </c>
      <c r="C24" s="114" t="s">
        <v>68</v>
      </c>
      <c r="D24" s="115">
        <v>0</v>
      </c>
      <c r="E24" s="116">
        <v>0</v>
      </c>
      <c r="F24" s="116">
        <v>0</v>
      </c>
      <c r="G24" s="116">
        <f t="shared" si="0"/>
        <v>0</v>
      </c>
      <c r="H24" s="114">
        <v>0</v>
      </c>
      <c r="I24" s="127">
        <v>12</v>
      </c>
      <c r="J24" s="117">
        <f t="shared" si="1"/>
        <v>0</v>
      </c>
      <c r="K24" s="118"/>
    </row>
    <row r="25" spans="1:22" s="119" customFormat="1" x14ac:dyDescent="0.25">
      <c r="A25" s="112" t="s">
        <v>69</v>
      </c>
      <c r="B25" s="113" t="s">
        <v>67</v>
      </c>
      <c r="C25" s="114" t="s">
        <v>70</v>
      </c>
      <c r="D25" s="115">
        <v>0</v>
      </c>
      <c r="E25" s="116">
        <v>0</v>
      </c>
      <c r="F25" s="116">
        <v>0</v>
      </c>
      <c r="G25" s="116">
        <f t="shared" si="0"/>
        <v>0</v>
      </c>
      <c r="H25" s="114">
        <v>0</v>
      </c>
      <c r="I25" s="127">
        <v>2</v>
      </c>
      <c r="J25" s="117">
        <f t="shared" si="1"/>
        <v>0</v>
      </c>
      <c r="K25" s="118"/>
    </row>
    <row r="26" spans="1:22" s="119" customFormat="1" x14ac:dyDescent="0.25">
      <c r="A26" s="112" t="s">
        <v>71</v>
      </c>
      <c r="B26" s="113" t="s">
        <v>72</v>
      </c>
      <c r="C26" s="114" t="s">
        <v>73</v>
      </c>
      <c r="D26" s="115">
        <v>0</v>
      </c>
      <c r="E26" s="116">
        <v>1</v>
      </c>
      <c r="F26" s="116">
        <v>0</v>
      </c>
      <c r="G26" s="116">
        <f t="shared" si="0"/>
        <v>1</v>
      </c>
      <c r="H26" s="114">
        <v>0</v>
      </c>
      <c r="I26" s="127">
        <v>0</v>
      </c>
      <c r="J26" s="117">
        <v>0</v>
      </c>
      <c r="K26" s="118"/>
    </row>
    <row r="27" spans="1:22" x14ac:dyDescent="0.25">
      <c r="A27" s="18" t="s">
        <v>74</v>
      </c>
      <c r="B27" s="19" t="s">
        <v>72</v>
      </c>
      <c r="C27" s="20" t="s">
        <v>75</v>
      </c>
      <c r="D27" s="21">
        <v>1</v>
      </c>
      <c r="E27" s="22">
        <v>1</v>
      </c>
      <c r="F27" s="22">
        <v>0</v>
      </c>
      <c r="G27" s="22">
        <f t="shared" si="0"/>
        <v>2</v>
      </c>
      <c r="H27" s="20">
        <v>0</v>
      </c>
      <c r="I27" s="88">
        <v>1</v>
      </c>
      <c r="J27" s="23">
        <f t="shared" si="1"/>
        <v>2</v>
      </c>
    </row>
    <row r="28" spans="1:22" s="119" customFormat="1" x14ac:dyDescent="0.25">
      <c r="A28" s="112" t="s">
        <v>76</v>
      </c>
      <c r="B28" s="113" t="s">
        <v>77</v>
      </c>
      <c r="C28" s="114" t="s">
        <v>78</v>
      </c>
      <c r="D28" s="115">
        <v>0</v>
      </c>
      <c r="E28" s="116">
        <v>0</v>
      </c>
      <c r="F28" s="116">
        <v>0</v>
      </c>
      <c r="G28" s="116">
        <f t="shared" si="0"/>
        <v>0</v>
      </c>
      <c r="H28" s="114">
        <v>0</v>
      </c>
      <c r="I28" s="127">
        <v>0</v>
      </c>
      <c r="J28" s="117">
        <v>0</v>
      </c>
      <c r="K28" s="118"/>
    </row>
    <row r="29" spans="1:22" s="119" customFormat="1" x14ac:dyDescent="0.25">
      <c r="A29" s="112" t="s">
        <v>79</v>
      </c>
      <c r="B29" s="113" t="s">
        <v>80</v>
      </c>
      <c r="C29" s="114" t="s">
        <v>81</v>
      </c>
      <c r="D29" s="115">
        <v>0</v>
      </c>
      <c r="E29" s="116">
        <v>0</v>
      </c>
      <c r="F29" s="116">
        <v>0</v>
      </c>
      <c r="G29" s="116">
        <f t="shared" si="0"/>
        <v>0</v>
      </c>
      <c r="H29" s="114">
        <v>0</v>
      </c>
      <c r="I29" s="127">
        <v>0</v>
      </c>
      <c r="J29" s="117">
        <v>0</v>
      </c>
      <c r="K29" s="118"/>
    </row>
    <row r="30" spans="1:22" s="119" customFormat="1" x14ac:dyDescent="0.25">
      <c r="A30" s="112" t="s">
        <v>82</v>
      </c>
      <c r="B30" s="113" t="s">
        <v>83</v>
      </c>
      <c r="C30" s="114" t="s">
        <v>84</v>
      </c>
      <c r="D30" s="115">
        <v>0</v>
      </c>
      <c r="E30" s="116">
        <v>0</v>
      </c>
      <c r="F30" s="116">
        <v>0</v>
      </c>
      <c r="G30" s="116">
        <f t="shared" si="0"/>
        <v>0</v>
      </c>
      <c r="H30" s="114">
        <v>0</v>
      </c>
      <c r="I30" s="127">
        <v>2</v>
      </c>
      <c r="J30" s="117">
        <f t="shared" si="1"/>
        <v>0</v>
      </c>
      <c r="K30" s="118"/>
    </row>
    <row r="31" spans="1:22" s="119" customFormat="1" x14ac:dyDescent="0.25">
      <c r="A31" s="112" t="s">
        <v>85</v>
      </c>
      <c r="B31" s="113" t="s">
        <v>86</v>
      </c>
      <c r="C31" s="114" t="s">
        <v>87</v>
      </c>
      <c r="D31" s="115">
        <v>2</v>
      </c>
      <c r="E31" s="116">
        <v>34</v>
      </c>
      <c r="F31" s="116">
        <v>0</v>
      </c>
      <c r="G31" s="116">
        <f t="shared" si="0"/>
        <v>36</v>
      </c>
      <c r="H31" s="114">
        <v>0</v>
      </c>
      <c r="I31" s="127">
        <v>178</v>
      </c>
      <c r="J31" s="117">
        <f t="shared" si="1"/>
        <v>0.20224719101123595</v>
      </c>
      <c r="K31" s="118"/>
      <c r="V31" s="119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>
        <v>1</v>
      </c>
      <c r="E32" s="22">
        <v>32</v>
      </c>
      <c r="F32" s="22">
        <v>0</v>
      </c>
      <c r="G32" s="22">
        <f t="shared" si="0"/>
        <v>33</v>
      </c>
      <c r="H32" s="20">
        <v>0</v>
      </c>
      <c r="I32" s="88">
        <v>38</v>
      </c>
      <c r="J32" s="23">
        <f t="shared" si="1"/>
        <v>0.86842105263157898</v>
      </c>
    </row>
    <row r="33" spans="1:11" x14ac:dyDescent="0.25">
      <c r="A33" s="18" t="s">
        <v>92</v>
      </c>
      <c r="B33" s="19" t="s">
        <v>93</v>
      </c>
      <c r="C33" s="20" t="s">
        <v>94</v>
      </c>
      <c r="D33" s="21">
        <v>10</v>
      </c>
      <c r="E33" s="22">
        <v>112</v>
      </c>
      <c r="F33" s="22">
        <v>0</v>
      </c>
      <c r="G33" s="22">
        <f t="shared" si="0"/>
        <v>122</v>
      </c>
      <c r="H33" s="20">
        <v>10</v>
      </c>
      <c r="I33" s="88">
        <v>46</v>
      </c>
      <c r="J33" s="23">
        <f t="shared" si="1"/>
        <v>2.652173913043478</v>
      </c>
    </row>
    <row r="34" spans="1:11" x14ac:dyDescent="0.25">
      <c r="A34" s="18" t="s">
        <v>95</v>
      </c>
      <c r="B34" s="19" t="s">
        <v>96</v>
      </c>
      <c r="C34" s="20" t="s">
        <v>97</v>
      </c>
      <c r="D34" s="21">
        <v>0</v>
      </c>
      <c r="E34" s="22">
        <v>14</v>
      </c>
      <c r="F34" s="22">
        <v>0</v>
      </c>
      <c r="G34" s="22">
        <f t="shared" si="0"/>
        <v>14</v>
      </c>
      <c r="H34" s="20">
        <v>0</v>
      </c>
      <c r="I34" s="88">
        <v>13</v>
      </c>
      <c r="J34" s="23">
        <f t="shared" si="1"/>
        <v>1.0769230769230769</v>
      </c>
    </row>
    <row r="35" spans="1:11" s="119" customFormat="1" x14ac:dyDescent="0.25">
      <c r="A35" s="112" t="s">
        <v>98</v>
      </c>
      <c r="B35" s="113" t="s">
        <v>99</v>
      </c>
      <c r="C35" s="114" t="s">
        <v>100</v>
      </c>
      <c r="D35" s="115">
        <v>0</v>
      </c>
      <c r="E35" s="116">
        <v>5</v>
      </c>
      <c r="F35" s="116">
        <v>0</v>
      </c>
      <c r="G35" s="116">
        <f t="shared" si="0"/>
        <v>5</v>
      </c>
      <c r="H35" s="114">
        <v>0</v>
      </c>
      <c r="I35" s="127">
        <v>0</v>
      </c>
      <c r="J35" s="117">
        <v>0</v>
      </c>
      <c r="K35" s="118"/>
    </row>
    <row r="36" spans="1:11" s="119" customFormat="1" x14ac:dyDescent="0.25">
      <c r="A36" s="112" t="s">
        <v>101</v>
      </c>
      <c r="B36" s="113" t="s">
        <v>102</v>
      </c>
      <c r="C36" s="114" t="s">
        <v>103</v>
      </c>
      <c r="D36" s="115">
        <v>0</v>
      </c>
      <c r="E36" s="116">
        <v>0</v>
      </c>
      <c r="F36" s="116">
        <v>0</v>
      </c>
      <c r="G36" s="116">
        <f t="shared" si="0"/>
        <v>0</v>
      </c>
      <c r="H36" s="114">
        <v>0</v>
      </c>
      <c r="I36" s="127">
        <v>0</v>
      </c>
      <c r="J36" s="117">
        <v>0</v>
      </c>
      <c r="K36" s="118"/>
    </row>
    <row r="37" spans="1:11" s="119" customFormat="1" x14ac:dyDescent="0.25">
      <c r="A37" s="120" t="s">
        <v>104</v>
      </c>
      <c r="B37" s="113" t="s">
        <v>105</v>
      </c>
      <c r="C37" s="114" t="s">
        <v>106</v>
      </c>
      <c r="D37" s="115">
        <v>0</v>
      </c>
      <c r="E37" s="116">
        <v>0</v>
      </c>
      <c r="F37" s="116">
        <v>0</v>
      </c>
      <c r="G37" s="116">
        <f t="shared" si="0"/>
        <v>0</v>
      </c>
      <c r="H37" s="114">
        <v>0</v>
      </c>
      <c r="I37" s="127">
        <v>0</v>
      </c>
      <c r="J37" s="117">
        <v>0</v>
      </c>
      <c r="K37" s="118"/>
    </row>
    <row r="38" spans="1:11" x14ac:dyDescent="0.25">
      <c r="A38" s="25" t="s">
        <v>107</v>
      </c>
      <c r="B38" s="19" t="s">
        <v>108</v>
      </c>
      <c r="C38" s="20" t="s">
        <v>109</v>
      </c>
      <c r="D38" s="21">
        <v>2</v>
      </c>
      <c r="E38" s="22">
        <v>23</v>
      </c>
      <c r="F38" s="22">
        <v>0</v>
      </c>
      <c r="G38" s="22">
        <f t="shared" si="0"/>
        <v>25</v>
      </c>
      <c r="H38" s="20">
        <v>2</v>
      </c>
      <c r="I38" s="88">
        <v>20</v>
      </c>
      <c r="J38" s="23">
        <f t="shared" si="1"/>
        <v>1.25</v>
      </c>
    </row>
    <row r="39" spans="1:11" s="119" customFormat="1" x14ac:dyDescent="0.25">
      <c r="A39" s="112" t="s">
        <v>110</v>
      </c>
      <c r="B39" s="113" t="s">
        <v>111</v>
      </c>
      <c r="C39" s="114" t="s">
        <v>112</v>
      </c>
      <c r="D39" s="115">
        <v>0</v>
      </c>
      <c r="E39" s="116">
        <v>0</v>
      </c>
      <c r="F39" s="116">
        <v>0</v>
      </c>
      <c r="G39" s="116">
        <f t="shared" si="0"/>
        <v>0</v>
      </c>
      <c r="H39" s="114">
        <v>0</v>
      </c>
      <c r="I39" s="127">
        <v>15</v>
      </c>
      <c r="J39" s="117">
        <f t="shared" si="1"/>
        <v>0</v>
      </c>
      <c r="K39" s="118"/>
    </row>
    <row r="40" spans="1:11" s="119" customFormat="1" x14ac:dyDescent="0.25">
      <c r="A40" s="112" t="s">
        <v>113</v>
      </c>
      <c r="B40" s="113" t="s">
        <v>114</v>
      </c>
      <c r="C40" s="114" t="s">
        <v>115</v>
      </c>
      <c r="D40" s="115">
        <v>0</v>
      </c>
      <c r="E40" s="116">
        <v>4</v>
      </c>
      <c r="F40" s="116">
        <v>0</v>
      </c>
      <c r="G40" s="116">
        <f t="shared" si="0"/>
        <v>4</v>
      </c>
      <c r="H40" s="114">
        <v>0</v>
      </c>
      <c r="I40" s="127">
        <v>0</v>
      </c>
      <c r="J40" s="117">
        <v>0</v>
      </c>
      <c r="K40" s="118"/>
    </row>
    <row r="41" spans="1:11" s="119" customFormat="1" x14ac:dyDescent="0.25">
      <c r="A41" s="112" t="s">
        <v>116</v>
      </c>
      <c r="B41" s="113" t="s">
        <v>117</v>
      </c>
      <c r="C41" s="114" t="s">
        <v>118</v>
      </c>
      <c r="D41" s="115">
        <v>0</v>
      </c>
      <c r="E41" s="116">
        <v>0</v>
      </c>
      <c r="F41" s="116">
        <v>0</v>
      </c>
      <c r="G41" s="116">
        <f t="shared" si="0"/>
        <v>0</v>
      </c>
      <c r="H41" s="114">
        <v>0</v>
      </c>
      <c r="I41" s="127">
        <v>1</v>
      </c>
      <c r="J41" s="117">
        <f t="shared" si="1"/>
        <v>0</v>
      </c>
      <c r="K41" s="118"/>
    </row>
    <row r="42" spans="1:11" s="119" customFormat="1" x14ac:dyDescent="0.25">
      <c r="A42" s="112" t="s">
        <v>119</v>
      </c>
      <c r="B42" s="113" t="s">
        <v>120</v>
      </c>
      <c r="C42" s="114" t="s">
        <v>121</v>
      </c>
      <c r="D42" s="115">
        <v>0</v>
      </c>
      <c r="E42" s="116">
        <v>22</v>
      </c>
      <c r="F42" s="116">
        <v>0</v>
      </c>
      <c r="G42" s="116">
        <f t="shared" si="0"/>
        <v>22</v>
      </c>
      <c r="H42" s="114">
        <v>0</v>
      </c>
      <c r="I42" s="127">
        <v>0</v>
      </c>
      <c r="J42" s="117">
        <v>0</v>
      </c>
      <c r="K42" s="118"/>
    </row>
    <row r="43" spans="1:11" s="119" customFormat="1" x14ac:dyDescent="0.25">
      <c r="A43" s="112" t="s">
        <v>122</v>
      </c>
      <c r="B43" s="113" t="s">
        <v>123</v>
      </c>
      <c r="C43" s="114" t="s">
        <v>124</v>
      </c>
      <c r="D43" s="115">
        <v>0</v>
      </c>
      <c r="E43" s="116">
        <v>0</v>
      </c>
      <c r="F43" s="116">
        <v>0</v>
      </c>
      <c r="G43" s="116">
        <f t="shared" si="0"/>
        <v>0</v>
      </c>
      <c r="H43" s="114">
        <v>0</v>
      </c>
      <c r="I43" s="127">
        <v>1</v>
      </c>
      <c r="J43" s="117">
        <f t="shared" si="1"/>
        <v>0</v>
      </c>
      <c r="K43" s="118"/>
    </row>
    <row r="44" spans="1:11" s="119" customFormat="1" x14ac:dyDescent="0.25">
      <c r="A44" s="112" t="s">
        <v>125</v>
      </c>
      <c r="B44" s="113" t="s">
        <v>123</v>
      </c>
      <c r="C44" s="114" t="s">
        <v>126</v>
      </c>
      <c r="D44" s="115">
        <v>0</v>
      </c>
      <c r="E44" s="116">
        <v>0</v>
      </c>
      <c r="F44" s="116">
        <v>0</v>
      </c>
      <c r="G44" s="116">
        <f t="shared" si="0"/>
        <v>0</v>
      </c>
      <c r="H44" s="114">
        <v>0</v>
      </c>
      <c r="I44" s="127">
        <v>1</v>
      </c>
      <c r="J44" s="117">
        <f t="shared" si="1"/>
        <v>0</v>
      </c>
      <c r="K44" s="118"/>
    </row>
    <row r="45" spans="1:11" s="119" customFormat="1" x14ac:dyDescent="0.25">
      <c r="A45" s="112" t="s">
        <v>127</v>
      </c>
      <c r="B45" s="113" t="s">
        <v>128</v>
      </c>
      <c r="C45" s="114" t="s">
        <v>128</v>
      </c>
      <c r="D45" s="115">
        <v>0</v>
      </c>
      <c r="E45" s="116">
        <v>0</v>
      </c>
      <c r="F45" s="116">
        <v>0</v>
      </c>
      <c r="G45" s="116">
        <f t="shared" si="0"/>
        <v>0</v>
      </c>
      <c r="H45" s="114">
        <v>0</v>
      </c>
      <c r="I45" s="127">
        <v>44</v>
      </c>
      <c r="J45" s="117">
        <f t="shared" si="1"/>
        <v>0</v>
      </c>
      <c r="K45" s="118"/>
    </row>
    <row r="46" spans="1:11" s="119" customFormat="1" x14ac:dyDescent="0.25">
      <c r="A46" s="112" t="s">
        <v>129</v>
      </c>
      <c r="B46" s="113" t="s">
        <v>130</v>
      </c>
      <c r="C46" s="114" t="s">
        <v>131</v>
      </c>
      <c r="D46" s="115">
        <v>0</v>
      </c>
      <c r="E46" s="116">
        <v>0</v>
      </c>
      <c r="F46" s="116">
        <v>0</v>
      </c>
      <c r="G46" s="116">
        <f t="shared" si="0"/>
        <v>0</v>
      </c>
      <c r="H46" s="114">
        <v>0</v>
      </c>
      <c r="I46" s="127">
        <v>1</v>
      </c>
      <c r="J46" s="117">
        <f t="shared" si="1"/>
        <v>0</v>
      </c>
      <c r="K46" s="118"/>
    </row>
    <row r="47" spans="1:11" s="119" customFormat="1" x14ac:dyDescent="0.25">
      <c r="A47" s="112" t="s">
        <v>132</v>
      </c>
      <c r="B47" s="113" t="s">
        <v>133</v>
      </c>
      <c r="C47" s="114" t="s">
        <v>134</v>
      </c>
      <c r="D47" s="115">
        <v>0</v>
      </c>
      <c r="E47" s="116">
        <v>0</v>
      </c>
      <c r="F47" s="116">
        <v>0</v>
      </c>
      <c r="G47" s="116">
        <f t="shared" si="0"/>
        <v>0</v>
      </c>
      <c r="H47" s="114">
        <v>0</v>
      </c>
      <c r="I47" s="127">
        <v>1</v>
      </c>
      <c r="J47" s="117">
        <f t="shared" si="1"/>
        <v>0</v>
      </c>
      <c r="K47" s="118"/>
    </row>
    <row r="48" spans="1:11" s="119" customFormat="1" x14ac:dyDescent="0.25">
      <c r="A48" s="112" t="s">
        <v>135</v>
      </c>
      <c r="B48" s="113" t="s">
        <v>136</v>
      </c>
      <c r="C48" s="114" t="s">
        <v>137</v>
      </c>
      <c r="D48" s="115">
        <v>0</v>
      </c>
      <c r="E48" s="116">
        <v>0</v>
      </c>
      <c r="F48" s="116">
        <v>0</v>
      </c>
      <c r="G48" s="116">
        <f t="shared" si="0"/>
        <v>0</v>
      </c>
      <c r="H48" s="114">
        <v>0</v>
      </c>
      <c r="I48" s="127">
        <v>2</v>
      </c>
      <c r="J48" s="117">
        <f t="shared" si="1"/>
        <v>0</v>
      </c>
      <c r="K48" s="118"/>
    </row>
    <row r="49" spans="1:11" x14ac:dyDescent="0.25">
      <c r="A49" s="18" t="s">
        <v>138</v>
      </c>
      <c r="B49" s="19" t="s">
        <v>139</v>
      </c>
      <c r="C49" s="20" t="s">
        <v>140</v>
      </c>
      <c r="D49" s="21">
        <v>0</v>
      </c>
      <c r="E49" s="22">
        <v>50</v>
      </c>
      <c r="F49" s="22">
        <v>0</v>
      </c>
      <c r="G49" s="22">
        <f t="shared" si="0"/>
        <v>50</v>
      </c>
      <c r="H49" s="20">
        <v>0</v>
      </c>
      <c r="I49" s="88">
        <v>43</v>
      </c>
      <c r="J49" s="23">
        <f t="shared" si="1"/>
        <v>1.1627906976744187</v>
      </c>
    </row>
    <row r="50" spans="1:11" s="119" customFormat="1" x14ac:dyDescent="0.25">
      <c r="A50" s="112" t="s">
        <v>141</v>
      </c>
      <c r="B50" s="113" t="s">
        <v>142</v>
      </c>
      <c r="C50" s="114" t="s">
        <v>143</v>
      </c>
      <c r="D50" s="115">
        <v>1</v>
      </c>
      <c r="E50" s="116">
        <v>32</v>
      </c>
      <c r="F50" s="116">
        <v>0</v>
      </c>
      <c r="G50" s="116">
        <f t="shared" si="0"/>
        <v>33</v>
      </c>
      <c r="H50" s="114">
        <v>0</v>
      </c>
      <c r="I50" s="127">
        <v>72</v>
      </c>
      <c r="J50" s="117">
        <f t="shared" si="1"/>
        <v>0.45833333333333331</v>
      </c>
      <c r="K50" s="118"/>
    </row>
    <row r="51" spans="1:11" x14ac:dyDescent="0.25">
      <c r="A51" s="25" t="s">
        <v>144</v>
      </c>
      <c r="B51" s="19" t="s">
        <v>145</v>
      </c>
      <c r="C51" s="20" t="s">
        <v>146</v>
      </c>
      <c r="D51" s="21">
        <v>0</v>
      </c>
      <c r="E51" s="22">
        <v>37</v>
      </c>
      <c r="F51" s="22">
        <v>0</v>
      </c>
      <c r="G51" s="22">
        <f t="shared" si="0"/>
        <v>37</v>
      </c>
      <c r="H51" s="20">
        <v>0</v>
      </c>
      <c r="I51" s="88">
        <v>35</v>
      </c>
      <c r="J51" s="23">
        <f t="shared" si="1"/>
        <v>1.0571428571428572</v>
      </c>
    </row>
    <row r="52" spans="1:11" s="119" customFormat="1" x14ac:dyDescent="0.25">
      <c r="A52" s="112" t="s">
        <v>147</v>
      </c>
      <c r="B52" s="113" t="s">
        <v>148</v>
      </c>
      <c r="C52" s="114" t="s">
        <v>149</v>
      </c>
      <c r="D52" s="115">
        <v>0</v>
      </c>
      <c r="E52" s="116">
        <v>0</v>
      </c>
      <c r="F52" s="116">
        <v>0</v>
      </c>
      <c r="G52" s="116">
        <f t="shared" si="0"/>
        <v>0</v>
      </c>
      <c r="H52" s="114">
        <v>0</v>
      </c>
      <c r="I52" s="127">
        <v>4</v>
      </c>
      <c r="J52" s="117">
        <f t="shared" si="1"/>
        <v>0</v>
      </c>
      <c r="K52" s="118"/>
    </row>
    <row r="53" spans="1:11" s="119" customFormat="1" x14ac:dyDescent="0.25">
      <c r="A53" s="112" t="s">
        <v>150</v>
      </c>
      <c r="B53" s="113" t="s">
        <v>148</v>
      </c>
      <c r="C53" s="114" t="s">
        <v>151</v>
      </c>
      <c r="D53" s="115">
        <v>0</v>
      </c>
      <c r="E53" s="116">
        <v>0</v>
      </c>
      <c r="F53" s="116">
        <v>0</v>
      </c>
      <c r="G53" s="116">
        <f t="shared" si="0"/>
        <v>0</v>
      </c>
      <c r="H53" s="114">
        <v>0</v>
      </c>
      <c r="I53" s="127">
        <v>19</v>
      </c>
      <c r="J53" s="117">
        <f t="shared" si="1"/>
        <v>0</v>
      </c>
      <c r="K53" s="118"/>
    </row>
    <row r="54" spans="1:11" x14ac:dyDescent="0.25">
      <c r="A54" s="18" t="s">
        <v>152</v>
      </c>
      <c r="B54" s="19" t="s">
        <v>153</v>
      </c>
      <c r="C54" s="20" t="s">
        <v>154</v>
      </c>
      <c r="D54" s="21">
        <v>2</v>
      </c>
      <c r="E54" s="22">
        <v>22</v>
      </c>
      <c r="F54" s="22">
        <v>0</v>
      </c>
      <c r="G54" s="22">
        <f t="shared" si="0"/>
        <v>24</v>
      </c>
      <c r="H54" s="20">
        <v>2</v>
      </c>
      <c r="I54" s="88">
        <v>1</v>
      </c>
      <c r="J54" s="23">
        <f t="shared" si="1"/>
        <v>24</v>
      </c>
    </row>
    <row r="55" spans="1:11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11</v>
      </c>
      <c r="F55" s="22">
        <v>0</v>
      </c>
      <c r="G55" s="22">
        <f t="shared" si="0"/>
        <v>11</v>
      </c>
      <c r="H55" s="20">
        <v>0</v>
      </c>
      <c r="I55" s="88">
        <v>12</v>
      </c>
      <c r="J55" s="23">
        <f t="shared" si="1"/>
        <v>0.91666666666666663</v>
      </c>
    </row>
    <row r="56" spans="1:11" s="119" customFormat="1" x14ac:dyDescent="0.25">
      <c r="A56" s="112" t="s">
        <v>158</v>
      </c>
      <c r="B56" s="113" t="s">
        <v>156</v>
      </c>
      <c r="C56" s="114" t="s">
        <v>159</v>
      </c>
      <c r="D56" s="115">
        <v>0</v>
      </c>
      <c r="E56" s="116">
        <v>8</v>
      </c>
      <c r="F56" s="116">
        <v>0</v>
      </c>
      <c r="G56" s="116">
        <f t="shared" si="0"/>
        <v>8</v>
      </c>
      <c r="H56" s="114">
        <v>0</v>
      </c>
      <c r="I56" s="127">
        <v>11</v>
      </c>
      <c r="J56" s="117">
        <f t="shared" si="1"/>
        <v>0.72727272727272729</v>
      </c>
      <c r="K56" s="118"/>
    </row>
    <row r="57" spans="1:11" s="119" customFormat="1" x14ac:dyDescent="0.25">
      <c r="A57" s="112" t="s">
        <v>160</v>
      </c>
      <c r="B57" s="113" t="s">
        <v>161</v>
      </c>
      <c r="C57" s="114" t="s">
        <v>162</v>
      </c>
      <c r="D57" s="115">
        <v>0</v>
      </c>
      <c r="E57" s="116">
        <v>0</v>
      </c>
      <c r="F57" s="116">
        <v>0</v>
      </c>
      <c r="G57" s="116">
        <f t="shared" si="0"/>
        <v>0</v>
      </c>
      <c r="H57" s="114">
        <v>0</v>
      </c>
      <c r="I57" s="127">
        <v>28</v>
      </c>
      <c r="J57" s="117">
        <f t="shared" si="1"/>
        <v>0</v>
      </c>
      <c r="K57" s="118"/>
    </row>
    <row r="58" spans="1:11" s="119" customFormat="1" x14ac:dyDescent="0.25">
      <c r="A58" s="112" t="s">
        <v>163</v>
      </c>
      <c r="B58" s="113" t="s">
        <v>164</v>
      </c>
      <c r="C58" s="114" t="s">
        <v>165</v>
      </c>
      <c r="D58" s="115">
        <v>0</v>
      </c>
      <c r="E58" s="116">
        <v>33</v>
      </c>
      <c r="F58" s="116">
        <v>0</v>
      </c>
      <c r="G58" s="116">
        <f t="shared" si="0"/>
        <v>33</v>
      </c>
      <c r="H58" s="114">
        <v>0</v>
      </c>
      <c r="I58" s="127">
        <v>50</v>
      </c>
      <c r="J58" s="117">
        <f t="shared" si="1"/>
        <v>0.66</v>
      </c>
      <c r="K58" s="118"/>
    </row>
    <row r="59" spans="1:11" s="119" customFormat="1" x14ac:dyDescent="0.25">
      <c r="A59" s="112" t="s">
        <v>166</v>
      </c>
      <c r="B59" s="113" t="s">
        <v>167</v>
      </c>
      <c r="C59" s="114" t="s">
        <v>168</v>
      </c>
      <c r="D59" s="115">
        <v>0</v>
      </c>
      <c r="E59" s="116">
        <v>10</v>
      </c>
      <c r="F59" s="116">
        <v>0</v>
      </c>
      <c r="G59" s="116">
        <f t="shared" si="0"/>
        <v>10</v>
      </c>
      <c r="H59" s="114">
        <v>0</v>
      </c>
      <c r="I59" s="127">
        <v>0</v>
      </c>
      <c r="J59" s="117">
        <v>0</v>
      </c>
      <c r="K59" s="118"/>
    </row>
    <row r="60" spans="1:11" s="119" customFormat="1" x14ac:dyDescent="0.25">
      <c r="A60" s="112" t="s">
        <v>169</v>
      </c>
      <c r="B60" s="113" t="s">
        <v>170</v>
      </c>
      <c r="C60" s="114" t="s">
        <v>171</v>
      </c>
      <c r="D60" s="115">
        <v>1</v>
      </c>
      <c r="E60" s="116">
        <v>0</v>
      </c>
      <c r="F60" s="116">
        <v>0</v>
      </c>
      <c r="G60" s="116">
        <f t="shared" si="0"/>
        <v>1</v>
      </c>
      <c r="H60" s="114">
        <v>0</v>
      </c>
      <c r="I60" s="127">
        <v>0</v>
      </c>
      <c r="J60" s="117">
        <v>0</v>
      </c>
      <c r="K60" s="118"/>
    </row>
    <row r="61" spans="1:11" x14ac:dyDescent="0.25">
      <c r="A61" s="18" t="s">
        <v>172</v>
      </c>
      <c r="B61" s="19" t="s">
        <v>173</v>
      </c>
      <c r="C61" s="20" t="s">
        <v>173</v>
      </c>
      <c r="D61" s="21">
        <v>1</v>
      </c>
      <c r="E61" s="22">
        <v>21</v>
      </c>
      <c r="F61" s="22">
        <v>0</v>
      </c>
      <c r="G61" s="22">
        <f t="shared" si="0"/>
        <v>22</v>
      </c>
      <c r="H61" s="20">
        <v>1</v>
      </c>
      <c r="I61" s="88">
        <v>10</v>
      </c>
      <c r="J61" s="23">
        <f t="shared" si="1"/>
        <v>2.2000000000000002</v>
      </c>
    </row>
    <row r="62" spans="1:11" s="119" customFormat="1" x14ac:dyDescent="0.25">
      <c r="A62" s="112" t="s">
        <v>174</v>
      </c>
      <c r="B62" s="113" t="s">
        <v>175</v>
      </c>
      <c r="C62" s="114" t="s">
        <v>176</v>
      </c>
      <c r="D62" s="115">
        <v>0</v>
      </c>
      <c r="E62" s="116">
        <v>0</v>
      </c>
      <c r="F62" s="116">
        <v>0</v>
      </c>
      <c r="G62" s="116">
        <f t="shared" si="0"/>
        <v>0</v>
      </c>
      <c r="H62" s="114">
        <v>0</v>
      </c>
      <c r="I62" s="127">
        <v>2</v>
      </c>
      <c r="J62" s="117">
        <f t="shared" si="1"/>
        <v>0</v>
      </c>
      <c r="K62" s="118"/>
    </row>
    <row r="63" spans="1:11" s="119" customFormat="1" x14ac:dyDescent="0.25">
      <c r="A63" s="112" t="s">
        <v>177</v>
      </c>
      <c r="B63" s="113" t="s">
        <v>178</v>
      </c>
      <c r="C63" s="114" t="s">
        <v>179</v>
      </c>
      <c r="D63" s="115">
        <v>0</v>
      </c>
      <c r="E63" s="116">
        <v>0</v>
      </c>
      <c r="F63" s="116">
        <v>0</v>
      </c>
      <c r="G63" s="116">
        <f t="shared" si="0"/>
        <v>0</v>
      </c>
      <c r="H63" s="114">
        <v>0</v>
      </c>
      <c r="I63" s="127">
        <v>0</v>
      </c>
      <c r="J63" s="117">
        <v>0</v>
      </c>
      <c r="K63" s="118"/>
    </row>
    <row r="64" spans="1:11" x14ac:dyDescent="0.25">
      <c r="A64" s="18" t="s">
        <v>183</v>
      </c>
      <c r="B64" s="19" t="s">
        <v>181</v>
      </c>
      <c r="C64" s="20" t="s">
        <v>184</v>
      </c>
      <c r="D64" s="21">
        <v>0</v>
      </c>
      <c r="E64" s="22">
        <v>129</v>
      </c>
      <c r="F64" s="22">
        <v>0</v>
      </c>
      <c r="G64" s="22">
        <f t="shared" si="0"/>
        <v>129</v>
      </c>
      <c r="H64" s="20">
        <v>0</v>
      </c>
      <c r="I64" s="88">
        <v>135</v>
      </c>
      <c r="J64" s="23">
        <f t="shared" si="1"/>
        <v>0.9555555555555556</v>
      </c>
    </row>
    <row r="65" spans="1:11" s="119" customFormat="1" x14ac:dyDescent="0.25">
      <c r="A65" s="112" t="s">
        <v>185</v>
      </c>
      <c r="B65" s="113" t="s">
        <v>181</v>
      </c>
      <c r="C65" s="114" t="s">
        <v>186</v>
      </c>
      <c r="D65" s="115">
        <v>5</v>
      </c>
      <c r="E65" s="116">
        <v>53</v>
      </c>
      <c r="F65" s="116">
        <v>0</v>
      </c>
      <c r="G65" s="116">
        <f t="shared" si="0"/>
        <v>58</v>
      </c>
      <c r="H65" s="114">
        <v>0</v>
      </c>
      <c r="I65" s="127">
        <v>147</v>
      </c>
      <c r="J65" s="117">
        <f t="shared" si="1"/>
        <v>0.39455782312925169</v>
      </c>
      <c r="K65" s="118"/>
    </row>
    <row r="66" spans="1:11" x14ac:dyDescent="0.25">
      <c r="A66" s="18" t="s">
        <v>189</v>
      </c>
      <c r="B66" s="19" t="s">
        <v>181</v>
      </c>
      <c r="C66" s="20" t="s">
        <v>190</v>
      </c>
      <c r="D66" s="21">
        <v>5</v>
      </c>
      <c r="E66" s="22">
        <v>55</v>
      </c>
      <c r="F66" s="22">
        <v>0</v>
      </c>
      <c r="G66" s="22">
        <f t="shared" si="0"/>
        <v>60</v>
      </c>
      <c r="H66" s="20">
        <v>0</v>
      </c>
      <c r="I66" s="88">
        <v>71</v>
      </c>
      <c r="J66" s="23">
        <f t="shared" si="1"/>
        <v>0.84507042253521125</v>
      </c>
    </row>
    <row r="67" spans="1:11" x14ac:dyDescent="0.25">
      <c r="A67" s="25" t="s">
        <v>191</v>
      </c>
      <c r="B67" s="19" t="s">
        <v>181</v>
      </c>
      <c r="C67" s="20" t="s">
        <v>192</v>
      </c>
      <c r="D67" s="21">
        <v>2</v>
      </c>
      <c r="E67" s="22">
        <v>74</v>
      </c>
      <c r="F67" s="22">
        <v>0</v>
      </c>
      <c r="G67" s="22">
        <f t="shared" si="0"/>
        <v>76</v>
      </c>
      <c r="H67" s="20">
        <v>0</v>
      </c>
      <c r="I67" s="88">
        <v>85</v>
      </c>
      <c r="J67" s="23">
        <f t="shared" ref="J67:J115" si="2">G67/I67</f>
        <v>0.89411764705882357</v>
      </c>
    </row>
    <row r="68" spans="1:11" x14ac:dyDescent="0.25">
      <c r="A68" s="18" t="s">
        <v>491</v>
      </c>
      <c r="B68" s="19" t="s">
        <v>181</v>
      </c>
      <c r="C68" s="20" t="s">
        <v>492</v>
      </c>
      <c r="D68" s="21">
        <v>16</v>
      </c>
      <c r="E68" s="22">
        <v>362</v>
      </c>
      <c r="F68" s="22">
        <v>0</v>
      </c>
      <c r="G68" s="22">
        <f t="shared" ref="G68:G114" si="3">SUM(D68:F68)</f>
        <v>378</v>
      </c>
      <c r="H68" s="20">
        <v>0</v>
      </c>
      <c r="I68" s="88">
        <v>403</v>
      </c>
      <c r="J68" s="23">
        <f t="shared" si="2"/>
        <v>0.93796526054590568</v>
      </c>
    </row>
    <row r="69" spans="1:11" x14ac:dyDescent="0.25">
      <c r="A69" s="25" t="s">
        <v>193</v>
      </c>
      <c r="B69" s="19" t="s">
        <v>181</v>
      </c>
      <c r="C69" s="20" t="s">
        <v>194</v>
      </c>
      <c r="D69" s="21">
        <v>0</v>
      </c>
      <c r="E69" s="22">
        <v>55</v>
      </c>
      <c r="F69" s="22">
        <v>0</v>
      </c>
      <c r="G69" s="22">
        <f t="shared" si="3"/>
        <v>55</v>
      </c>
      <c r="H69" s="20">
        <v>0</v>
      </c>
      <c r="I69" s="88">
        <v>56</v>
      </c>
      <c r="J69" s="23">
        <f t="shared" si="2"/>
        <v>0.9821428571428571</v>
      </c>
    </row>
    <row r="70" spans="1:11" x14ac:dyDescent="0.25">
      <c r="A70" s="18" t="s">
        <v>486</v>
      </c>
      <c r="B70" s="19" t="s">
        <v>181</v>
      </c>
      <c r="C70" s="20" t="s">
        <v>188</v>
      </c>
      <c r="D70" s="21">
        <v>0</v>
      </c>
      <c r="E70" s="22">
        <v>205</v>
      </c>
      <c r="F70" s="22">
        <v>0</v>
      </c>
      <c r="G70" s="22">
        <f t="shared" si="3"/>
        <v>205</v>
      </c>
      <c r="H70" s="20">
        <v>0</v>
      </c>
      <c r="I70" s="88">
        <v>237</v>
      </c>
      <c r="J70" s="23">
        <f t="shared" si="2"/>
        <v>0.86497890295358648</v>
      </c>
    </row>
    <row r="71" spans="1:11" x14ac:dyDescent="0.25">
      <c r="A71" s="25" t="s">
        <v>195</v>
      </c>
      <c r="B71" s="19" t="s">
        <v>181</v>
      </c>
      <c r="C71" s="20" t="s">
        <v>196</v>
      </c>
      <c r="D71" s="21">
        <v>1</v>
      </c>
      <c r="E71" s="22">
        <v>66</v>
      </c>
      <c r="F71" s="22">
        <v>0</v>
      </c>
      <c r="G71" s="22">
        <f t="shared" si="3"/>
        <v>67</v>
      </c>
      <c r="H71" s="20">
        <v>0</v>
      </c>
      <c r="I71" s="88">
        <v>65</v>
      </c>
      <c r="J71" s="23">
        <f t="shared" si="2"/>
        <v>1.0307692307692307</v>
      </c>
    </row>
    <row r="72" spans="1:11" s="119" customFormat="1" x14ac:dyDescent="0.25">
      <c r="A72" s="112" t="s">
        <v>197</v>
      </c>
      <c r="B72" s="113" t="s">
        <v>181</v>
      </c>
      <c r="C72" s="114" t="s">
        <v>198</v>
      </c>
      <c r="D72" s="115">
        <v>8</v>
      </c>
      <c r="E72" s="116">
        <v>118</v>
      </c>
      <c r="F72" s="116">
        <v>0</v>
      </c>
      <c r="G72" s="116">
        <f t="shared" si="3"/>
        <v>126</v>
      </c>
      <c r="H72" s="114">
        <v>0</v>
      </c>
      <c r="I72" s="127">
        <v>173</v>
      </c>
      <c r="J72" s="117">
        <f t="shared" si="2"/>
        <v>0.72832369942196529</v>
      </c>
      <c r="K72" s="118"/>
    </row>
    <row r="73" spans="1:11" x14ac:dyDescent="0.25">
      <c r="A73" s="18" t="s">
        <v>199</v>
      </c>
      <c r="B73" s="19" t="s">
        <v>181</v>
      </c>
      <c r="C73" s="20" t="s">
        <v>200</v>
      </c>
      <c r="D73" s="21">
        <v>13</v>
      </c>
      <c r="E73" s="22">
        <v>1389</v>
      </c>
      <c r="F73" s="22">
        <v>0</v>
      </c>
      <c r="G73" s="22">
        <f t="shared" si="3"/>
        <v>1402</v>
      </c>
      <c r="H73" s="20">
        <v>0</v>
      </c>
      <c r="I73" s="88">
        <v>1458</v>
      </c>
      <c r="J73" s="23">
        <f t="shared" si="2"/>
        <v>0.9615912208504801</v>
      </c>
    </row>
    <row r="74" spans="1:11" x14ac:dyDescent="0.25">
      <c r="A74" s="25" t="s">
        <v>201</v>
      </c>
      <c r="B74" s="19" t="s">
        <v>181</v>
      </c>
      <c r="C74" s="20" t="s">
        <v>202</v>
      </c>
      <c r="D74" s="21">
        <v>9</v>
      </c>
      <c r="E74" s="22">
        <v>104</v>
      </c>
      <c r="F74" s="22">
        <v>0</v>
      </c>
      <c r="G74" s="22">
        <f t="shared" si="3"/>
        <v>113</v>
      </c>
      <c r="H74" s="20">
        <v>0</v>
      </c>
      <c r="I74" s="88">
        <v>116</v>
      </c>
      <c r="J74" s="23">
        <f t="shared" si="2"/>
        <v>0.97413793103448276</v>
      </c>
    </row>
    <row r="75" spans="1:11" s="119" customFormat="1" x14ac:dyDescent="0.25">
      <c r="A75" s="112" t="s">
        <v>203</v>
      </c>
      <c r="B75" s="113" t="s">
        <v>181</v>
      </c>
      <c r="C75" s="114" t="s">
        <v>204</v>
      </c>
      <c r="D75" s="115">
        <v>1</v>
      </c>
      <c r="E75" s="116">
        <v>342</v>
      </c>
      <c r="F75" s="116">
        <v>0</v>
      </c>
      <c r="G75" s="116">
        <f t="shared" si="3"/>
        <v>343</v>
      </c>
      <c r="H75" s="114">
        <v>1</v>
      </c>
      <c r="I75" s="127">
        <v>559</v>
      </c>
      <c r="J75" s="117">
        <f t="shared" si="2"/>
        <v>0.61359570661896246</v>
      </c>
      <c r="K75" s="118"/>
    </row>
    <row r="76" spans="1:11" s="119" customFormat="1" x14ac:dyDescent="0.25">
      <c r="A76" s="112" t="s">
        <v>205</v>
      </c>
      <c r="B76" s="113" t="s">
        <v>181</v>
      </c>
      <c r="C76" s="114" t="s">
        <v>206</v>
      </c>
      <c r="D76" s="115">
        <v>0</v>
      </c>
      <c r="E76" s="116">
        <v>193</v>
      </c>
      <c r="F76" s="116">
        <v>0</v>
      </c>
      <c r="G76" s="116">
        <f t="shared" si="3"/>
        <v>193</v>
      </c>
      <c r="H76" s="114">
        <v>0</v>
      </c>
      <c r="I76" s="127">
        <v>326</v>
      </c>
      <c r="J76" s="117">
        <f t="shared" si="2"/>
        <v>0.59202453987730064</v>
      </c>
      <c r="K76" s="118"/>
    </row>
    <row r="77" spans="1:11" x14ac:dyDescent="0.25">
      <c r="A77" s="18" t="s">
        <v>498</v>
      </c>
      <c r="B77" s="19" t="s">
        <v>181</v>
      </c>
      <c r="C77" s="20" t="s">
        <v>499</v>
      </c>
      <c r="D77" s="21">
        <v>9</v>
      </c>
      <c r="E77" s="22">
        <v>236</v>
      </c>
      <c r="F77" s="22">
        <v>0</v>
      </c>
      <c r="G77" s="22">
        <f t="shared" si="3"/>
        <v>245</v>
      </c>
      <c r="H77" s="20">
        <v>0</v>
      </c>
      <c r="I77" s="88">
        <v>252</v>
      </c>
      <c r="J77" s="23">
        <f t="shared" si="2"/>
        <v>0.97222222222222221</v>
      </c>
    </row>
    <row r="78" spans="1:11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180</v>
      </c>
      <c r="F78" s="22">
        <v>0</v>
      </c>
      <c r="G78" s="22">
        <f t="shared" si="3"/>
        <v>180</v>
      </c>
      <c r="H78" s="20">
        <v>0</v>
      </c>
      <c r="I78" s="88">
        <v>191</v>
      </c>
      <c r="J78" s="23">
        <f t="shared" si="2"/>
        <v>0.94240837696335078</v>
      </c>
    </row>
    <row r="79" spans="1:11" x14ac:dyDescent="0.25">
      <c r="A79" s="25" t="s">
        <v>209</v>
      </c>
      <c r="B79" s="19" t="s">
        <v>210</v>
      </c>
      <c r="C79" s="20" t="s">
        <v>210</v>
      </c>
      <c r="D79" s="21">
        <v>3</v>
      </c>
      <c r="E79" s="22">
        <v>24</v>
      </c>
      <c r="F79" s="22">
        <v>0</v>
      </c>
      <c r="G79" s="22">
        <f t="shared" si="3"/>
        <v>27</v>
      </c>
      <c r="H79" s="20">
        <v>0</v>
      </c>
      <c r="I79" s="88">
        <v>22</v>
      </c>
      <c r="J79" s="23">
        <f t="shared" si="2"/>
        <v>1.2272727272727273</v>
      </c>
    </row>
    <row r="80" spans="1:11" s="119" customFormat="1" x14ac:dyDescent="0.25">
      <c r="A80" s="112" t="s">
        <v>211</v>
      </c>
      <c r="B80" s="113" t="s">
        <v>212</v>
      </c>
      <c r="C80" s="114" t="s">
        <v>213</v>
      </c>
      <c r="D80" s="115">
        <v>0</v>
      </c>
      <c r="E80" s="116">
        <v>0</v>
      </c>
      <c r="F80" s="116">
        <v>0</v>
      </c>
      <c r="G80" s="116">
        <f t="shared" si="3"/>
        <v>0</v>
      </c>
      <c r="H80" s="114">
        <v>0</v>
      </c>
      <c r="I80" s="127">
        <v>6</v>
      </c>
      <c r="J80" s="117">
        <f t="shared" si="2"/>
        <v>0</v>
      </c>
      <c r="K80" s="118"/>
    </row>
    <row r="81" spans="1:11" s="119" customFormat="1" x14ac:dyDescent="0.25">
      <c r="A81" s="112" t="s">
        <v>214</v>
      </c>
      <c r="B81" s="113" t="s">
        <v>215</v>
      </c>
      <c r="C81" s="114" t="s">
        <v>216</v>
      </c>
      <c r="D81" s="115">
        <v>0</v>
      </c>
      <c r="E81" s="116">
        <v>0</v>
      </c>
      <c r="F81" s="116">
        <v>0</v>
      </c>
      <c r="G81" s="116">
        <f t="shared" si="3"/>
        <v>0</v>
      </c>
      <c r="H81" s="114">
        <v>0</v>
      </c>
      <c r="I81" s="127">
        <v>2</v>
      </c>
      <c r="J81" s="117">
        <f t="shared" si="2"/>
        <v>0</v>
      </c>
      <c r="K81" s="118"/>
    </row>
    <row r="82" spans="1:11" s="119" customFormat="1" x14ac:dyDescent="0.25">
      <c r="A82" s="112" t="s">
        <v>217</v>
      </c>
      <c r="B82" s="113" t="s">
        <v>218</v>
      </c>
      <c r="C82" s="114" t="s">
        <v>218</v>
      </c>
      <c r="D82" s="115">
        <v>0</v>
      </c>
      <c r="E82" s="116">
        <v>0</v>
      </c>
      <c r="F82" s="116">
        <v>0</v>
      </c>
      <c r="G82" s="116">
        <f t="shared" si="3"/>
        <v>0</v>
      </c>
      <c r="H82" s="114">
        <v>0</v>
      </c>
      <c r="I82" s="127">
        <v>1</v>
      </c>
      <c r="J82" s="117">
        <f t="shared" si="2"/>
        <v>0</v>
      </c>
      <c r="K82" s="118"/>
    </row>
    <row r="83" spans="1:11" s="119" customFormat="1" ht="12" customHeight="1" x14ac:dyDescent="0.25">
      <c r="A83" s="112" t="s">
        <v>219</v>
      </c>
      <c r="B83" s="113" t="s">
        <v>218</v>
      </c>
      <c r="C83" s="114" t="s">
        <v>48</v>
      </c>
      <c r="D83" s="115">
        <v>0</v>
      </c>
      <c r="E83" s="116">
        <v>0</v>
      </c>
      <c r="F83" s="116">
        <v>0</v>
      </c>
      <c r="G83" s="116">
        <f t="shared" si="3"/>
        <v>0</v>
      </c>
      <c r="H83" s="114">
        <v>0</v>
      </c>
      <c r="I83" s="127">
        <v>0</v>
      </c>
      <c r="J83" s="117">
        <v>0</v>
      </c>
      <c r="K83" s="118"/>
    </row>
    <row r="84" spans="1:11" s="119" customFormat="1" x14ac:dyDescent="0.25">
      <c r="A84" s="112" t="s">
        <v>220</v>
      </c>
      <c r="B84" s="113" t="s">
        <v>221</v>
      </c>
      <c r="C84" s="114" t="s">
        <v>222</v>
      </c>
      <c r="D84" s="115">
        <v>0</v>
      </c>
      <c r="E84" s="116">
        <v>0</v>
      </c>
      <c r="F84" s="116">
        <v>0</v>
      </c>
      <c r="G84" s="116">
        <f t="shared" si="3"/>
        <v>0</v>
      </c>
      <c r="H84" s="114">
        <v>0</v>
      </c>
      <c r="I84" s="127">
        <v>10</v>
      </c>
      <c r="J84" s="117">
        <f t="shared" si="2"/>
        <v>0</v>
      </c>
      <c r="K84" s="118"/>
    </row>
    <row r="85" spans="1:11" x14ac:dyDescent="0.25">
      <c r="A85" s="18" t="s">
        <v>223</v>
      </c>
      <c r="B85" s="19" t="s">
        <v>221</v>
      </c>
      <c r="C85" s="20" t="s">
        <v>224</v>
      </c>
      <c r="D85" s="21">
        <v>1</v>
      </c>
      <c r="E85" s="22">
        <v>6</v>
      </c>
      <c r="F85" s="22">
        <v>0</v>
      </c>
      <c r="G85" s="22">
        <f t="shared" si="3"/>
        <v>7</v>
      </c>
      <c r="H85" s="20">
        <v>1</v>
      </c>
      <c r="I85" s="88">
        <v>3</v>
      </c>
      <c r="J85" s="23">
        <f t="shared" si="2"/>
        <v>2.3333333333333335</v>
      </c>
    </row>
    <row r="86" spans="1:11" s="119" customFormat="1" x14ac:dyDescent="0.25">
      <c r="A86" s="112" t="s">
        <v>225</v>
      </c>
      <c r="B86" s="113" t="s">
        <v>226</v>
      </c>
      <c r="C86" s="114" t="s">
        <v>227</v>
      </c>
      <c r="D86" s="115">
        <v>0</v>
      </c>
      <c r="E86" s="116">
        <v>0</v>
      </c>
      <c r="F86" s="116">
        <v>0</v>
      </c>
      <c r="G86" s="116">
        <f t="shared" si="3"/>
        <v>0</v>
      </c>
      <c r="H86" s="114">
        <v>0</v>
      </c>
      <c r="I86" s="127">
        <v>3</v>
      </c>
      <c r="J86" s="117">
        <f t="shared" si="2"/>
        <v>0</v>
      </c>
      <c r="K86" s="118"/>
    </row>
    <row r="87" spans="1:11" s="119" customFormat="1" x14ac:dyDescent="0.25">
      <c r="A87" s="112" t="s">
        <v>228</v>
      </c>
      <c r="B87" s="113" t="s">
        <v>229</v>
      </c>
      <c r="C87" s="114" t="s">
        <v>230</v>
      </c>
      <c r="D87" s="115">
        <v>0</v>
      </c>
      <c r="E87" s="116">
        <v>14</v>
      </c>
      <c r="F87" s="116">
        <v>0</v>
      </c>
      <c r="G87" s="116">
        <f t="shared" si="3"/>
        <v>14</v>
      </c>
      <c r="H87" s="114">
        <v>0</v>
      </c>
      <c r="I87" s="127">
        <v>45</v>
      </c>
      <c r="J87" s="117">
        <f t="shared" si="2"/>
        <v>0.31111111111111112</v>
      </c>
      <c r="K87" s="118"/>
    </row>
    <row r="88" spans="1:11" s="119" customFormat="1" x14ac:dyDescent="0.25">
      <c r="A88" s="112" t="s">
        <v>231</v>
      </c>
      <c r="B88" s="113" t="s">
        <v>232</v>
      </c>
      <c r="C88" s="114" t="s">
        <v>233</v>
      </c>
      <c r="D88" s="115">
        <v>0</v>
      </c>
      <c r="E88" s="116">
        <v>0</v>
      </c>
      <c r="F88" s="116">
        <v>0</v>
      </c>
      <c r="G88" s="116">
        <f t="shared" si="3"/>
        <v>0</v>
      </c>
      <c r="H88" s="114">
        <v>0</v>
      </c>
      <c r="I88" s="127">
        <v>126</v>
      </c>
      <c r="J88" s="117">
        <f t="shared" si="2"/>
        <v>0</v>
      </c>
      <c r="K88" s="118"/>
    </row>
    <row r="89" spans="1:11" s="119" customFormat="1" x14ac:dyDescent="0.25">
      <c r="A89" s="112" t="s">
        <v>234</v>
      </c>
      <c r="B89" s="113" t="s">
        <v>235</v>
      </c>
      <c r="C89" s="114" t="s">
        <v>236</v>
      </c>
      <c r="D89" s="115">
        <v>0</v>
      </c>
      <c r="E89" s="116">
        <v>0</v>
      </c>
      <c r="F89" s="116">
        <v>0</v>
      </c>
      <c r="G89" s="116">
        <f t="shared" si="3"/>
        <v>0</v>
      </c>
      <c r="H89" s="114">
        <v>0</v>
      </c>
      <c r="I89" s="127">
        <v>0</v>
      </c>
      <c r="J89" s="117">
        <v>0</v>
      </c>
      <c r="K89" s="118"/>
    </row>
    <row r="90" spans="1:11" x14ac:dyDescent="0.25">
      <c r="A90" s="18" t="s">
        <v>237</v>
      </c>
      <c r="B90" s="19" t="s">
        <v>238</v>
      </c>
      <c r="C90" s="20" t="s">
        <v>239</v>
      </c>
      <c r="D90" s="21">
        <v>0</v>
      </c>
      <c r="E90" s="22">
        <v>2</v>
      </c>
      <c r="F90" s="22">
        <v>0</v>
      </c>
      <c r="G90" s="22">
        <f t="shared" si="3"/>
        <v>2</v>
      </c>
      <c r="H90" s="20">
        <v>0</v>
      </c>
      <c r="I90" s="88">
        <v>2</v>
      </c>
      <c r="J90" s="23">
        <f t="shared" si="2"/>
        <v>1</v>
      </c>
    </row>
    <row r="91" spans="1:11" x14ac:dyDescent="0.25">
      <c r="A91" s="18" t="s">
        <v>240</v>
      </c>
      <c r="B91" s="19" t="s">
        <v>241</v>
      </c>
      <c r="C91" s="20" t="s">
        <v>242</v>
      </c>
      <c r="D91" s="21">
        <v>1</v>
      </c>
      <c r="E91" s="22">
        <v>31</v>
      </c>
      <c r="F91" s="22">
        <v>0</v>
      </c>
      <c r="G91" s="22">
        <f t="shared" si="3"/>
        <v>32</v>
      </c>
      <c r="H91" s="20">
        <v>0</v>
      </c>
      <c r="I91" s="88">
        <v>33</v>
      </c>
      <c r="J91" s="23">
        <f t="shared" si="2"/>
        <v>0.96969696969696972</v>
      </c>
    </row>
    <row r="92" spans="1:11" s="119" customFormat="1" x14ac:dyDescent="0.25">
      <c r="A92" s="112" t="s">
        <v>246</v>
      </c>
      <c r="B92" s="113" t="s">
        <v>244</v>
      </c>
      <c r="C92" s="114" t="s">
        <v>244</v>
      </c>
      <c r="D92" s="115">
        <v>0</v>
      </c>
      <c r="E92" s="116">
        <v>0</v>
      </c>
      <c r="F92" s="116">
        <v>0</v>
      </c>
      <c r="G92" s="116">
        <f t="shared" si="3"/>
        <v>0</v>
      </c>
      <c r="H92" s="114">
        <v>0</v>
      </c>
      <c r="I92" s="127">
        <v>18</v>
      </c>
      <c r="J92" s="117">
        <f t="shared" si="2"/>
        <v>0</v>
      </c>
      <c r="K92" s="118"/>
    </row>
    <row r="93" spans="1:11" x14ac:dyDescent="0.25">
      <c r="A93" s="18" t="s">
        <v>247</v>
      </c>
      <c r="B93" s="19" t="s">
        <v>248</v>
      </c>
      <c r="C93" s="20" t="s">
        <v>249</v>
      </c>
      <c r="D93" s="21">
        <v>1</v>
      </c>
      <c r="E93" s="22">
        <v>19</v>
      </c>
      <c r="F93" s="22">
        <v>0</v>
      </c>
      <c r="G93" s="22">
        <f t="shared" si="3"/>
        <v>20</v>
      </c>
      <c r="H93" s="20">
        <v>0</v>
      </c>
      <c r="I93" s="88">
        <v>3</v>
      </c>
      <c r="J93" s="23">
        <f t="shared" si="2"/>
        <v>6.666666666666667</v>
      </c>
    </row>
    <row r="94" spans="1:11" s="119" customFormat="1" x14ac:dyDescent="0.25">
      <c r="A94" s="112" t="s">
        <v>250</v>
      </c>
      <c r="B94" s="113" t="s">
        <v>251</v>
      </c>
      <c r="C94" s="114" t="s">
        <v>252</v>
      </c>
      <c r="D94" s="115">
        <v>0</v>
      </c>
      <c r="E94" s="116">
        <v>0</v>
      </c>
      <c r="F94" s="116">
        <v>0</v>
      </c>
      <c r="G94" s="116">
        <f t="shared" si="3"/>
        <v>0</v>
      </c>
      <c r="H94" s="114">
        <v>0</v>
      </c>
      <c r="I94" s="127">
        <v>9</v>
      </c>
      <c r="J94" s="117">
        <f t="shared" si="2"/>
        <v>0</v>
      </c>
      <c r="K94" s="118"/>
    </row>
    <row r="95" spans="1:11" s="119" customFormat="1" x14ac:dyDescent="0.25">
      <c r="A95" s="112" t="s">
        <v>253</v>
      </c>
      <c r="B95" s="113" t="s">
        <v>254</v>
      </c>
      <c r="C95" s="114" t="s">
        <v>255</v>
      </c>
      <c r="D95" s="115">
        <v>0</v>
      </c>
      <c r="E95" s="116">
        <v>0</v>
      </c>
      <c r="F95" s="116">
        <v>0</v>
      </c>
      <c r="G95" s="116">
        <f t="shared" si="3"/>
        <v>0</v>
      </c>
      <c r="H95" s="114">
        <v>0</v>
      </c>
      <c r="I95" s="127">
        <v>0</v>
      </c>
      <c r="J95" s="117">
        <v>0</v>
      </c>
      <c r="K95" s="118"/>
    </row>
    <row r="96" spans="1:11" s="119" customFormat="1" x14ac:dyDescent="0.25">
      <c r="A96" s="112" t="s">
        <v>256</v>
      </c>
      <c r="B96" s="113" t="s">
        <v>257</v>
      </c>
      <c r="C96" s="114" t="s">
        <v>258</v>
      </c>
      <c r="D96" s="115">
        <v>0</v>
      </c>
      <c r="E96" s="116">
        <v>0</v>
      </c>
      <c r="F96" s="116">
        <v>0</v>
      </c>
      <c r="G96" s="116">
        <f t="shared" si="3"/>
        <v>0</v>
      </c>
      <c r="H96" s="114">
        <v>0</v>
      </c>
      <c r="I96" s="127">
        <v>0</v>
      </c>
      <c r="J96" s="117">
        <v>0</v>
      </c>
      <c r="K96" s="118"/>
    </row>
    <row r="97" spans="1:11" x14ac:dyDescent="0.25">
      <c r="A97" s="18" t="s">
        <v>259</v>
      </c>
      <c r="B97" s="19" t="s">
        <v>260</v>
      </c>
      <c r="C97" s="20" t="s">
        <v>261</v>
      </c>
      <c r="D97" s="21">
        <v>2</v>
      </c>
      <c r="E97" s="22">
        <v>150</v>
      </c>
      <c r="F97" s="22">
        <v>0</v>
      </c>
      <c r="G97" s="22">
        <f t="shared" si="3"/>
        <v>152</v>
      </c>
      <c r="H97" s="20">
        <v>2</v>
      </c>
      <c r="I97" s="88">
        <v>155</v>
      </c>
      <c r="J97" s="23">
        <f t="shared" si="2"/>
        <v>0.98064516129032253</v>
      </c>
    </row>
    <row r="98" spans="1:11" x14ac:dyDescent="0.25">
      <c r="A98" s="38" t="s">
        <v>488</v>
      </c>
      <c r="B98" s="17" t="s">
        <v>260</v>
      </c>
      <c r="C98" s="43" t="s">
        <v>490</v>
      </c>
      <c r="D98" s="21">
        <v>0</v>
      </c>
      <c r="E98" s="22">
        <v>4</v>
      </c>
      <c r="F98" s="22">
        <v>0</v>
      </c>
      <c r="G98" s="22">
        <f t="shared" si="3"/>
        <v>4</v>
      </c>
      <c r="H98" s="20">
        <v>0</v>
      </c>
      <c r="I98" s="20">
        <v>2</v>
      </c>
      <c r="J98" s="23">
        <f t="shared" si="2"/>
        <v>2</v>
      </c>
    </row>
    <row r="99" spans="1:11" x14ac:dyDescent="0.25">
      <c r="A99" s="18" t="s">
        <v>262</v>
      </c>
      <c r="B99" s="19" t="s">
        <v>260</v>
      </c>
      <c r="C99" s="20" t="s">
        <v>263</v>
      </c>
      <c r="D99" s="21">
        <v>2</v>
      </c>
      <c r="E99" s="22">
        <v>334</v>
      </c>
      <c r="F99" s="22">
        <v>0</v>
      </c>
      <c r="G99" s="22">
        <f t="shared" si="3"/>
        <v>336</v>
      </c>
      <c r="H99" s="20">
        <v>0</v>
      </c>
      <c r="I99" s="88">
        <v>333</v>
      </c>
      <c r="J99" s="23">
        <f t="shared" si="2"/>
        <v>1.0090090090090089</v>
      </c>
    </row>
    <row r="100" spans="1:11" x14ac:dyDescent="0.25">
      <c r="A100" s="18" t="s">
        <v>264</v>
      </c>
      <c r="B100" s="19" t="s">
        <v>260</v>
      </c>
      <c r="C100" s="20" t="s">
        <v>265</v>
      </c>
      <c r="D100" s="21">
        <v>0</v>
      </c>
      <c r="E100" s="22">
        <v>16</v>
      </c>
      <c r="F100" s="22">
        <v>0</v>
      </c>
      <c r="G100" s="22">
        <f t="shared" si="3"/>
        <v>16</v>
      </c>
      <c r="H100" s="20">
        <v>0</v>
      </c>
      <c r="I100" s="88">
        <v>14</v>
      </c>
      <c r="J100" s="23">
        <f t="shared" si="2"/>
        <v>1.1428571428571428</v>
      </c>
    </row>
    <row r="101" spans="1:11" s="119" customFormat="1" x14ac:dyDescent="0.25">
      <c r="A101" s="112" t="s">
        <v>266</v>
      </c>
      <c r="B101" s="113" t="s">
        <v>260</v>
      </c>
      <c r="C101" s="114" t="s">
        <v>267</v>
      </c>
      <c r="D101" s="115">
        <v>0</v>
      </c>
      <c r="E101" s="116">
        <v>0</v>
      </c>
      <c r="F101" s="116">
        <v>0</v>
      </c>
      <c r="G101" s="116">
        <f t="shared" si="3"/>
        <v>0</v>
      </c>
      <c r="H101" s="114">
        <v>0</v>
      </c>
      <c r="I101" s="127">
        <v>259</v>
      </c>
      <c r="J101" s="117">
        <f t="shared" si="2"/>
        <v>0</v>
      </c>
      <c r="K101" s="118"/>
    </row>
    <row r="102" spans="1:11" s="119" customFormat="1" x14ac:dyDescent="0.25">
      <c r="A102" s="112" t="s">
        <v>268</v>
      </c>
      <c r="B102" s="113" t="s">
        <v>260</v>
      </c>
      <c r="C102" s="114" t="s">
        <v>269</v>
      </c>
      <c r="D102" s="115">
        <v>0</v>
      </c>
      <c r="E102" s="116">
        <v>30</v>
      </c>
      <c r="F102" s="116">
        <v>0</v>
      </c>
      <c r="G102" s="116">
        <f t="shared" si="3"/>
        <v>30</v>
      </c>
      <c r="H102" s="114">
        <v>0</v>
      </c>
      <c r="I102" s="127">
        <v>43</v>
      </c>
      <c r="J102" s="117">
        <f t="shared" si="2"/>
        <v>0.69767441860465118</v>
      </c>
      <c r="K102" s="118"/>
    </row>
    <row r="103" spans="1:11" s="119" customFormat="1" x14ac:dyDescent="0.25">
      <c r="A103" s="112" t="s">
        <v>270</v>
      </c>
      <c r="B103" s="113" t="s">
        <v>260</v>
      </c>
      <c r="C103" s="114" t="s">
        <v>271</v>
      </c>
      <c r="D103" s="115">
        <v>0</v>
      </c>
      <c r="E103" s="116">
        <v>0</v>
      </c>
      <c r="F103" s="116">
        <v>0</v>
      </c>
      <c r="G103" s="116">
        <f t="shared" si="3"/>
        <v>0</v>
      </c>
      <c r="H103" s="114">
        <v>0</v>
      </c>
      <c r="I103" s="127">
        <v>83</v>
      </c>
      <c r="J103" s="117">
        <f t="shared" si="2"/>
        <v>0</v>
      </c>
      <c r="K103" s="118"/>
    </row>
    <row r="104" spans="1:11" s="119" customFormat="1" x14ac:dyDescent="0.25">
      <c r="A104" s="112" t="s">
        <v>272</v>
      </c>
      <c r="B104" s="113" t="s">
        <v>260</v>
      </c>
      <c r="C104" s="114" t="s">
        <v>273</v>
      </c>
      <c r="D104" s="115">
        <v>1</v>
      </c>
      <c r="E104" s="116">
        <v>40</v>
      </c>
      <c r="F104" s="116">
        <v>0</v>
      </c>
      <c r="G104" s="116">
        <f t="shared" si="3"/>
        <v>41</v>
      </c>
      <c r="H104" s="114">
        <v>0</v>
      </c>
      <c r="I104" s="127">
        <v>62</v>
      </c>
      <c r="J104" s="117">
        <f t="shared" si="2"/>
        <v>0.66129032258064513</v>
      </c>
      <c r="K104" s="118"/>
    </row>
    <row r="105" spans="1:11" s="119" customFormat="1" x14ac:dyDescent="0.25">
      <c r="A105" s="112" t="s">
        <v>274</v>
      </c>
      <c r="B105" s="113" t="s">
        <v>260</v>
      </c>
      <c r="C105" s="114" t="s">
        <v>275</v>
      </c>
      <c r="D105" s="119">
        <v>7</v>
      </c>
      <c r="E105" s="116">
        <v>155</v>
      </c>
      <c r="F105" s="116">
        <v>0</v>
      </c>
      <c r="G105" s="116">
        <f t="shared" si="3"/>
        <v>162</v>
      </c>
      <c r="H105" s="114">
        <v>0</v>
      </c>
      <c r="I105" s="127">
        <v>212</v>
      </c>
      <c r="J105" s="117">
        <f t="shared" si="2"/>
        <v>0.76415094339622647</v>
      </c>
      <c r="K105" s="118"/>
    </row>
    <row r="106" spans="1:11" x14ac:dyDescent="0.25">
      <c r="A106" s="18" t="s">
        <v>276</v>
      </c>
      <c r="B106" s="19" t="s">
        <v>260</v>
      </c>
      <c r="C106" s="20" t="s">
        <v>277</v>
      </c>
      <c r="D106" s="21">
        <v>1</v>
      </c>
      <c r="E106" s="22">
        <v>128</v>
      </c>
      <c r="F106" s="22">
        <v>0</v>
      </c>
      <c r="G106" s="22">
        <f t="shared" si="3"/>
        <v>129</v>
      </c>
      <c r="H106" s="20">
        <v>0</v>
      </c>
      <c r="I106" s="88">
        <v>158</v>
      </c>
      <c r="J106" s="23">
        <f t="shared" si="2"/>
        <v>0.81645569620253167</v>
      </c>
    </row>
    <row r="107" spans="1:11" s="119" customFormat="1" x14ac:dyDescent="0.25">
      <c r="A107" s="112" t="s">
        <v>298</v>
      </c>
      <c r="B107" s="113" t="s">
        <v>260</v>
      </c>
      <c r="C107" s="114" t="s">
        <v>431</v>
      </c>
      <c r="D107" s="115">
        <v>0</v>
      </c>
      <c r="E107" s="116">
        <v>42</v>
      </c>
      <c r="F107" s="116">
        <v>0</v>
      </c>
      <c r="G107" s="116">
        <f t="shared" si="3"/>
        <v>42</v>
      </c>
      <c r="H107" s="114">
        <v>0</v>
      </c>
      <c r="I107" s="127">
        <v>55</v>
      </c>
      <c r="J107" s="117">
        <f t="shared" si="2"/>
        <v>0.76363636363636367</v>
      </c>
      <c r="K107" s="118"/>
    </row>
    <row r="108" spans="1:11" s="119" customFormat="1" x14ac:dyDescent="0.25">
      <c r="A108" s="121" t="s">
        <v>462</v>
      </c>
      <c r="B108" s="119" t="s">
        <v>260</v>
      </c>
      <c r="C108" s="122" t="s">
        <v>461</v>
      </c>
      <c r="D108" s="115">
        <v>4</v>
      </c>
      <c r="E108" s="116">
        <v>174</v>
      </c>
      <c r="F108" s="116">
        <v>0</v>
      </c>
      <c r="G108" s="116">
        <f t="shared" si="3"/>
        <v>178</v>
      </c>
      <c r="H108" s="114">
        <v>0</v>
      </c>
      <c r="I108" s="128">
        <v>235</v>
      </c>
      <c r="J108" s="124">
        <f t="shared" si="2"/>
        <v>0.75744680851063828</v>
      </c>
      <c r="K108" s="118"/>
    </row>
    <row r="109" spans="1:11" s="119" customFormat="1" x14ac:dyDescent="0.25">
      <c r="A109" s="112" t="s">
        <v>278</v>
      </c>
      <c r="B109" s="113" t="s">
        <v>279</v>
      </c>
      <c r="C109" s="114" t="s">
        <v>279</v>
      </c>
      <c r="D109" s="115">
        <v>0</v>
      </c>
      <c r="E109" s="116">
        <v>0</v>
      </c>
      <c r="F109" s="116">
        <v>0</v>
      </c>
      <c r="G109" s="116">
        <f t="shared" si="3"/>
        <v>0</v>
      </c>
      <c r="H109" s="114">
        <v>0</v>
      </c>
      <c r="I109" s="127">
        <v>21</v>
      </c>
      <c r="J109" s="117">
        <f t="shared" si="2"/>
        <v>0</v>
      </c>
      <c r="K109" s="118"/>
    </row>
    <row r="110" spans="1:11" x14ac:dyDescent="0.25">
      <c r="A110" s="18" t="s">
        <v>280</v>
      </c>
      <c r="B110" s="19" t="s">
        <v>279</v>
      </c>
      <c r="C110" s="20" t="s">
        <v>281</v>
      </c>
      <c r="D110" s="21">
        <v>0</v>
      </c>
      <c r="E110" s="22">
        <v>18</v>
      </c>
      <c r="F110" s="22">
        <v>0</v>
      </c>
      <c r="G110" s="22">
        <f t="shared" si="3"/>
        <v>18</v>
      </c>
      <c r="H110" s="20">
        <v>0</v>
      </c>
      <c r="I110" s="88">
        <v>17</v>
      </c>
      <c r="J110" s="23">
        <f t="shared" si="2"/>
        <v>1.0588235294117647</v>
      </c>
    </row>
    <row r="111" spans="1:11" s="119" customFormat="1" x14ac:dyDescent="0.25">
      <c r="A111" s="112" t="s">
        <v>282</v>
      </c>
      <c r="B111" s="113" t="s">
        <v>283</v>
      </c>
      <c r="C111" s="114" t="s">
        <v>284</v>
      </c>
      <c r="D111" s="115">
        <v>0</v>
      </c>
      <c r="E111" s="116">
        <v>12</v>
      </c>
      <c r="F111" s="116">
        <v>0</v>
      </c>
      <c r="G111" s="116">
        <f t="shared" si="3"/>
        <v>12</v>
      </c>
      <c r="H111" s="114">
        <v>0</v>
      </c>
      <c r="I111" s="127">
        <v>41</v>
      </c>
      <c r="J111" s="117">
        <f t="shared" si="2"/>
        <v>0.29268292682926828</v>
      </c>
      <c r="K111" s="118"/>
    </row>
    <row r="112" spans="1:11" s="119" customFormat="1" x14ac:dyDescent="0.25">
      <c r="A112" s="112" t="s">
        <v>285</v>
      </c>
      <c r="B112" s="113" t="s">
        <v>286</v>
      </c>
      <c r="C112" s="114" t="s">
        <v>287</v>
      </c>
      <c r="D112" s="115">
        <v>0</v>
      </c>
      <c r="E112" s="116">
        <v>2</v>
      </c>
      <c r="F112" s="116">
        <v>0</v>
      </c>
      <c r="G112" s="116">
        <f t="shared" si="3"/>
        <v>2</v>
      </c>
      <c r="H112" s="114">
        <v>0</v>
      </c>
      <c r="I112" s="127">
        <v>3</v>
      </c>
      <c r="J112" s="117">
        <f t="shared" si="2"/>
        <v>0.66666666666666663</v>
      </c>
      <c r="K112" s="118"/>
    </row>
    <row r="113" spans="1:14" s="119" customFormat="1" x14ac:dyDescent="0.25">
      <c r="A113" s="112" t="s">
        <v>288</v>
      </c>
      <c r="B113" s="113" t="s">
        <v>289</v>
      </c>
      <c r="C113" s="114" t="s">
        <v>289</v>
      </c>
      <c r="D113" s="115">
        <v>0</v>
      </c>
      <c r="E113" s="116">
        <v>0</v>
      </c>
      <c r="F113" s="116">
        <v>0</v>
      </c>
      <c r="G113" s="116">
        <f t="shared" ref="G113" si="4">SUM(D113:F113)</f>
        <v>0</v>
      </c>
      <c r="H113" s="114">
        <v>0</v>
      </c>
      <c r="I113" s="127">
        <v>1</v>
      </c>
      <c r="J113" s="117">
        <f t="shared" ref="J113" si="5">G113/I113</f>
        <v>0</v>
      </c>
      <c r="K113" s="118"/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>
        <v>127</v>
      </c>
      <c r="E114" s="27">
        <v>2315</v>
      </c>
      <c r="F114" s="27">
        <v>0</v>
      </c>
      <c r="G114" s="27">
        <f t="shared" si="3"/>
        <v>2442</v>
      </c>
      <c r="H114" s="28">
        <v>0</v>
      </c>
      <c r="I114" s="89">
        <v>2748</v>
      </c>
      <c r="J114" s="30">
        <f t="shared" si="2"/>
        <v>0.888646288209607</v>
      </c>
    </row>
    <row r="115" spans="1:14" ht="13.8" thickTop="1" x14ac:dyDescent="0.25">
      <c r="A115" s="31" t="s">
        <v>290</v>
      </c>
      <c r="B115" s="22"/>
      <c r="C115" s="20"/>
      <c r="D115" s="21">
        <f>SUM(D3:D114)</f>
        <v>310</v>
      </c>
      <c r="E115" s="97">
        <f t="shared" ref="E115:F115" si="6">SUM(E3:E114)</f>
        <v>7693</v>
      </c>
      <c r="F115" s="97">
        <f t="shared" si="6"/>
        <v>25</v>
      </c>
      <c r="G115" s="97">
        <f>SUM(G3:G114)</f>
        <v>8028</v>
      </c>
      <c r="H115" s="32">
        <f>SUM(H3:H114)</f>
        <v>30</v>
      </c>
      <c r="I115" s="32">
        <f>SUM(I3:I114)</f>
        <v>10250</v>
      </c>
      <c r="J115" s="23">
        <f t="shared" si="2"/>
        <v>0.78321951219512198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60" activePane="bottomRight" state="frozen"/>
      <selection activeCell="H101" sqref="H101"/>
      <selection pane="topRight" activeCell="H101" sqref="H101"/>
      <selection pane="bottomLeft" activeCell="H101" sqref="H101"/>
      <selection pane="bottomRight" activeCell="F2" sqref="F2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35">
        <v>44256</v>
      </c>
      <c r="C1" s="136"/>
      <c r="D1" s="136"/>
      <c r="E1" s="136"/>
      <c r="F1" s="136"/>
      <c r="G1" s="137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516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8</v>
      </c>
      <c r="D3" s="22">
        <v>0</v>
      </c>
      <c r="E3" s="22">
        <f>SUM(B3:D3)</f>
        <v>8</v>
      </c>
      <c r="F3" s="20">
        <v>0</v>
      </c>
      <c r="G3" s="100">
        <v>30</v>
      </c>
      <c r="H3" s="23">
        <f>E3/G3</f>
        <v>0.26666666666666666</v>
      </c>
    </row>
    <row r="4" spans="1:9" x14ac:dyDescent="0.25">
      <c r="A4" s="19" t="s">
        <v>14</v>
      </c>
      <c r="B4" s="21">
        <v>0</v>
      </c>
      <c r="C4" s="22">
        <v>0</v>
      </c>
      <c r="D4" s="22">
        <v>0</v>
      </c>
      <c r="E4" s="22">
        <f t="shared" ref="E4:E53" si="0">SUM(B4:D4)</f>
        <v>0</v>
      </c>
      <c r="F4" s="20">
        <v>0</v>
      </c>
      <c r="G4" s="88">
        <v>0</v>
      </c>
      <c r="H4" s="23">
        <v>0</v>
      </c>
    </row>
    <row r="5" spans="1:9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88">
        <v>0</v>
      </c>
      <c r="H5" s="23">
        <v>0</v>
      </c>
    </row>
    <row r="6" spans="1:9" x14ac:dyDescent="0.25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88">
        <v>1</v>
      </c>
      <c r="H6" s="23">
        <v>0</v>
      </c>
    </row>
    <row r="7" spans="1:9" x14ac:dyDescent="0.25">
      <c r="A7" s="19" t="s">
        <v>23</v>
      </c>
      <c r="B7" s="21">
        <v>0</v>
      </c>
      <c r="C7" s="22">
        <v>0</v>
      </c>
      <c r="D7" s="22">
        <v>0</v>
      </c>
      <c r="E7" s="22">
        <f t="shared" si="0"/>
        <v>0</v>
      </c>
      <c r="F7" s="20">
        <v>0</v>
      </c>
      <c r="G7" s="88">
        <v>11</v>
      </c>
      <c r="H7" s="23">
        <f t="shared" ref="H7:H52" si="1">E7/G7</f>
        <v>0</v>
      </c>
    </row>
    <row r="8" spans="1:9" x14ac:dyDescent="0.25">
      <c r="A8" s="19" t="s">
        <v>26</v>
      </c>
      <c r="B8" s="21">
        <v>61</v>
      </c>
      <c r="C8" s="22">
        <v>9</v>
      </c>
      <c r="D8" s="22">
        <v>25</v>
      </c>
      <c r="E8" s="22">
        <f t="shared" si="0"/>
        <v>95</v>
      </c>
      <c r="F8" s="20">
        <v>9</v>
      </c>
      <c r="G8" s="88">
        <v>16</v>
      </c>
      <c r="H8" s="23">
        <f t="shared" si="1"/>
        <v>5.9375</v>
      </c>
    </row>
    <row r="9" spans="1:9" x14ac:dyDescent="0.25">
      <c r="A9" s="19" t="s">
        <v>29</v>
      </c>
      <c r="B9" s="21">
        <v>0</v>
      </c>
      <c r="C9" s="22">
        <v>0</v>
      </c>
      <c r="D9" s="22">
        <v>0</v>
      </c>
      <c r="E9" s="22">
        <f t="shared" si="0"/>
        <v>0</v>
      </c>
      <c r="F9" s="20">
        <v>0</v>
      </c>
      <c r="G9" s="88">
        <v>0</v>
      </c>
      <c r="H9" s="23">
        <v>0</v>
      </c>
    </row>
    <row r="10" spans="1:9" x14ac:dyDescent="0.25">
      <c r="A10" s="19" t="s">
        <v>32</v>
      </c>
      <c r="B10" s="21">
        <v>0</v>
      </c>
      <c r="C10" s="22">
        <v>23</v>
      </c>
      <c r="D10" s="22">
        <v>0</v>
      </c>
      <c r="E10" s="22">
        <v>23</v>
      </c>
      <c r="F10" s="20">
        <v>0</v>
      </c>
      <c r="G10" s="88">
        <v>252</v>
      </c>
      <c r="H10" s="23">
        <v>9.1269841269841265E-2</v>
      </c>
    </row>
    <row r="11" spans="1:9" x14ac:dyDescent="0.25">
      <c r="A11" s="19" t="s">
        <v>37</v>
      </c>
      <c r="B11" s="21">
        <v>1</v>
      </c>
      <c r="C11" s="22">
        <v>35</v>
      </c>
      <c r="D11" s="22">
        <v>0</v>
      </c>
      <c r="E11" s="22">
        <v>36</v>
      </c>
      <c r="F11" s="20">
        <v>0</v>
      </c>
      <c r="G11" s="88">
        <v>60</v>
      </c>
      <c r="H11" s="23">
        <v>0.6</v>
      </c>
    </row>
    <row r="12" spans="1:9" x14ac:dyDescent="0.25">
      <c r="A12" s="19" t="s">
        <v>42</v>
      </c>
      <c r="B12" s="21">
        <v>0</v>
      </c>
      <c r="C12" s="22">
        <v>14</v>
      </c>
      <c r="D12" s="22">
        <v>0</v>
      </c>
      <c r="E12" s="22">
        <f t="shared" si="0"/>
        <v>14</v>
      </c>
      <c r="F12" s="20">
        <v>0</v>
      </c>
      <c r="G12" s="88">
        <v>18</v>
      </c>
      <c r="H12" s="23">
        <f t="shared" si="1"/>
        <v>0.77777777777777779</v>
      </c>
    </row>
    <row r="13" spans="1:9" x14ac:dyDescent="0.25">
      <c r="A13" s="19" t="s">
        <v>45</v>
      </c>
      <c r="B13" s="21">
        <v>1</v>
      </c>
      <c r="C13" s="22">
        <v>31</v>
      </c>
      <c r="D13" s="22">
        <v>0</v>
      </c>
      <c r="E13" s="22">
        <f t="shared" si="0"/>
        <v>32</v>
      </c>
      <c r="F13" s="20">
        <v>1</v>
      </c>
      <c r="G13" s="88">
        <v>0</v>
      </c>
      <c r="H13" s="23">
        <v>0</v>
      </c>
    </row>
    <row r="14" spans="1:9" x14ac:dyDescent="0.25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88">
        <v>170</v>
      </c>
      <c r="H14" s="23">
        <v>0</v>
      </c>
    </row>
    <row r="15" spans="1:9" x14ac:dyDescent="0.25">
      <c r="A15" s="19" t="s">
        <v>53</v>
      </c>
      <c r="B15" s="21">
        <v>0</v>
      </c>
      <c r="C15" s="22">
        <v>0</v>
      </c>
      <c r="D15" s="22">
        <v>0</v>
      </c>
      <c r="E15" s="22">
        <f t="shared" si="0"/>
        <v>0</v>
      </c>
      <c r="F15" s="20">
        <v>0</v>
      </c>
      <c r="G15" s="88">
        <v>0</v>
      </c>
      <c r="H15" s="23">
        <v>0</v>
      </c>
    </row>
    <row r="16" spans="1:9" x14ac:dyDescent="0.25">
      <c r="A16" s="19" t="s">
        <v>56</v>
      </c>
      <c r="B16" s="21">
        <v>3</v>
      </c>
      <c r="C16" s="22">
        <v>21</v>
      </c>
      <c r="D16" s="22">
        <v>0</v>
      </c>
      <c r="E16" s="22">
        <v>24</v>
      </c>
      <c r="F16" s="20">
        <v>1</v>
      </c>
      <c r="G16" s="88">
        <v>26</v>
      </c>
      <c r="H16" s="23">
        <v>0.92307692307692313</v>
      </c>
    </row>
    <row r="17" spans="1:20" x14ac:dyDescent="0.25">
      <c r="A17" s="19" t="s">
        <v>61</v>
      </c>
      <c r="B17" s="21">
        <v>4</v>
      </c>
      <c r="C17" s="22">
        <v>3</v>
      </c>
      <c r="D17" s="22">
        <v>0</v>
      </c>
      <c r="E17" s="22">
        <f t="shared" si="0"/>
        <v>7</v>
      </c>
      <c r="F17" s="20">
        <v>0</v>
      </c>
      <c r="G17" s="88">
        <v>2</v>
      </c>
      <c r="H17" s="23">
        <f t="shared" si="1"/>
        <v>3.5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88">
        <v>0</v>
      </c>
      <c r="H18" s="23">
        <v>0</v>
      </c>
    </row>
    <row r="19" spans="1:20" x14ac:dyDescent="0.25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88">
        <v>14</v>
      </c>
      <c r="H19" s="23">
        <v>0</v>
      </c>
    </row>
    <row r="20" spans="1:20" x14ac:dyDescent="0.25">
      <c r="A20" s="19" t="s">
        <v>72</v>
      </c>
      <c r="B20" s="21">
        <v>1</v>
      </c>
      <c r="C20" s="22">
        <v>2</v>
      </c>
      <c r="D20" s="22">
        <v>0</v>
      </c>
      <c r="E20" s="22">
        <v>3</v>
      </c>
      <c r="F20" s="20">
        <v>0</v>
      </c>
      <c r="G20" s="88">
        <v>1</v>
      </c>
      <c r="H20" s="23">
        <v>0</v>
      </c>
    </row>
    <row r="21" spans="1:20" x14ac:dyDescent="0.25">
      <c r="A21" s="19" t="s">
        <v>77</v>
      </c>
      <c r="B21" s="21">
        <v>0</v>
      </c>
      <c r="C21" s="22">
        <v>0</v>
      </c>
      <c r="D21" s="22">
        <v>0</v>
      </c>
      <c r="E21" s="22">
        <f t="shared" si="0"/>
        <v>0</v>
      </c>
      <c r="F21" s="20">
        <v>0</v>
      </c>
      <c r="G21" s="88">
        <v>0</v>
      </c>
      <c r="H21" s="23">
        <v>0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88">
        <v>0</v>
      </c>
      <c r="H22" s="23">
        <v>0</v>
      </c>
    </row>
    <row r="23" spans="1:20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88">
        <v>2</v>
      </c>
      <c r="H23" s="23">
        <f t="shared" si="1"/>
        <v>0</v>
      </c>
    </row>
    <row r="24" spans="1:20" x14ac:dyDescent="0.25">
      <c r="A24" s="19" t="s">
        <v>86</v>
      </c>
      <c r="B24" s="21">
        <v>2</v>
      </c>
      <c r="C24" s="22">
        <v>34</v>
      </c>
      <c r="D24" s="22">
        <v>0</v>
      </c>
      <c r="E24" s="22">
        <f t="shared" si="0"/>
        <v>36</v>
      </c>
      <c r="F24" s="20">
        <v>0</v>
      </c>
      <c r="G24" s="88">
        <v>178</v>
      </c>
      <c r="H24" s="23">
        <f t="shared" si="1"/>
        <v>0.20224719101123595</v>
      </c>
      <c r="T24" s="17" t="s">
        <v>88</v>
      </c>
    </row>
    <row r="25" spans="1:20" x14ac:dyDescent="0.25">
      <c r="A25" s="19" t="s">
        <v>90</v>
      </c>
      <c r="B25" s="21">
        <v>1</v>
      </c>
      <c r="C25" s="22">
        <v>32</v>
      </c>
      <c r="D25" s="22">
        <v>0</v>
      </c>
      <c r="E25" s="22">
        <f t="shared" si="0"/>
        <v>33</v>
      </c>
      <c r="F25" s="20">
        <v>0</v>
      </c>
      <c r="G25" s="88">
        <v>38</v>
      </c>
      <c r="H25" s="23">
        <f t="shared" si="1"/>
        <v>0.86842105263157898</v>
      </c>
    </row>
    <row r="26" spans="1:20" s="24" customFormat="1" x14ac:dyDescent="0.25">
      <c r="A26" s="19" t="s">
        <v>93</v>
      </c>
      <c r="B26" s="21">
        <v>10</v>
      </c>
      <c r="C26" s="22">
        <v>112</v>
      </c>
      <c r="D26" s="22">
        <v>0</v>
      </c>
      <c r="E26" s="22">
        <f t="shared" si="0"/>
        <v>122</v>
      </c>
      <c r="F26" s="20">
        <v>10</v>
      </c>
      <c r="G26" s="88">
        <v>46</v>
      </c>
      <c r="H26" s="23">
        <f t="shared" si="1"/>
        <v>2.652173913043478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5">
      <c r="A27" s="19" t="s">
        <v>96</v>
      </c>
      <c r="B27" s="21">
        <v>0</v>
      </c>
      <c r="C27" s="22">
        <v>14</v>
      </c>
      <c r="D27" s="22">
        <v>0</v>
      </c>
      <c r="E27" s="22">
        <f t="shared" si="0"/>
        <v>14</v>
      </c>
      <c r="F27" s="20">
        <v>0</v>
      </c>
      <c r="G27" s="88">
        <v>13</v>
      </c>
      <c r="H27" s="23">
        <f t="shared" si="1"/>
        <v>1.0769230769230769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5">
      <c r="A28" s="19" t="s">
        <v>99</v>
      </c>
      <c r="B28" s="21">
        <v>0</v>
      </c>
      <c r="C28" s="22">
        <v>5</v>
      </c>
      <c r="D28" s="22">
        <v>0</v>
      </c>
      <c r="E28" s="22">
        <f t="shared" si="0"/>
        <v>5</v>
      </c>
      <c r="F28" s="20">
        <v>0</v>
      </c>
      <c r="G28" s="88">
        <v>0</v>
      </c>
      <c r="H28" s="23">
        <v>0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5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88">
        <v>0</v>
      </c>
      <c r="H29" s="23">
        <v>0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88">
        <v>0</v>
      </c>
      <c r="H30" s="23">
        <v>0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5">
      <c r="A31" s="19" t="s">
        <v>108</v>
      </c>
      <c r="B31" s="21">
        <v>2</v>
      </c>
      <c r="C31" s="22">
        <v>23</v>
      </c>
      <c r="D31" s="22">
        <v>0</v>
      </c>
      <c r="E31" s="22">
        <f t="shared" si="0"/>
        <v>25</v>
      </c>
      <c r="F31" s="20">
        <v>2</v>
      </c>
      <c r="G31" s="88">
        <v>20</v>
      </c>
      <c r="H31" s="23">
        <f t="shared" si="1"/>
        <v>1.25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5">
      <c r="A32" s="19" t="s">
        <v>111</v>
      </c>
      <c r="B32" s="21">
        <v>0</v>
      </c>
      <c r="C32" s="22">
        <v>0</v>
      </c>
      <c r="D32" s="22">
        <v>0</v>
      </c>
      <c r="E32" s="22">
        <f t="shared" si="0"/>
        <v>0</v>
      </c>
      <c r="F32" s="20">
        <v>0</v>
      </c>
      <c r="G32" s="88">
        <v>15</v>
      </c>
      <c r="H32" s="23">
        <f t="shared" si="1"/>
        <v>0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5">
      <c r="A33" s="19" t="s">
        <v>114</v>
      </c>
      <c r="B33" s="21">
        <v>0</v>
      </c>
      <c r="C33" s="22">
        <v>4</v>
      </c>
      <c r="D33" s="22">
        <v>0</v>
      </c>
      <c r="E33" s="22">
        <f t="shared" si="0"/>
        <v>4</v>
      </c>
      <c r="F33" s="20">
        <v>0</v>
      </c>
      <c r="G33" s="88">
        <v>0</v>
      </c>
      <c r="H33" s="23">
        <v>0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5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88">
        <v>1</v>
      </c>
      <c r="H34" s="23">
        <f t="shared" si="1"/>
        <v>0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5">
      <c r="A35" s="19" t="s">
        <v>120</v>
      </c>
      <c r="B35" s="21">
        <v>0</v>
      </c>
      <c r="C35" s="22">
        <v>22</v>
      </c>
      <c r="D35" s="22">
        <v>0</v>
      </c>
      <c r="E35" s="22">
        <f t="shared" si="0"/>
        <v>22</v>
      </c>
      <c r="F35" s="20">
        <v>0</v>
      </c>
      <c r="G35" s="88">
        <v>0</v>
      </c>
      <c r="H35" s="23">
        <v>0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88">
        <v>2</v>
      </c>
      <c r="H36" s="23">
        <v>0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5">
      <c r="A37" s="19" t="s">
        <v>128</v>
      </c>
      <c r="B37" s="21">
        <v>0</v>
      </c>
      <c r="C37" s="22">
        <v>0</v>
      </c>
      <c r="D37" s="22">
        <v>0</v>
      </c>
      <c r="E37" s="22">
        <f t="shared" si="0"/>
        <v>0</v>
      </c>
      <c r="F37" s="20">
        <v>0</v>
      </c>
      <c r="G37" s="88">
        <v>44</v>
      </c>
      <c r="H37" s="23">
        <f t="shared" si="1"/>
        <v>0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5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88">
        <v>1</v>
      </c>
      <c r="H38" s="23">
        <f t="shared" si="1"/>
        <v>0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5">
      <c r="A39" s="19" t="s">
        <v>133</v>
      </c>
      <c r="B39" s="21">
        <v>0</v>
      </c>
      <c r="C39" s="22">
        <v>0</v>
      </c>
      <c r="D39" s="22">
        <v>0</v>
      </c>
      <c r="E39" s="22">
        <f t="shared" si="0"/>
        <v>0</v>
      </c>
      <c r="F39" s="20">
        <v>0</v>
      </c>
      <c r="G39" s="88">
        <v>1</v>
      </c>
      <c r="H39" s="23">
        <f t="shared" si="1"/>
        <v>0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5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88">
        <v>2</v>
      </c>
      <c r="H40" s="23">
        <f t="shared" si="1"/>
        <v>0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5">
      <c r="A41" s="19" t="s">
        <v>139</v>
      </c>
      <c r="B41" s="21">
        <v>0</v>
      </c>
      <c r="C41" s="22">
        <v>50</v>
      </c>
      <c r="D41" s="22">
        <v>0</v>
      </c>
      <c r="E41" s="22">
        <f t="shared" si="0"/>
        <v>50</v>
      </c>
      <c r="F41" s="20">
        <v>0</v>
      </c>
      <c r="G41" s="88">
        <v>43</v>
      </c>
      <c r="H41" s="23">
        <f t="shared" si="1"/>
        <v>1.1627906976744187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5">
      <c r="A42" s="19" t="s">
        <v>142</v>
      </c>
      <c r="B42" s="21">
        <v>1</v>
      </c>
      <c r="C42" s="22">
        <v>32</v>
      </c>
      <c r="D42" s="22">
        <v>0</v>
      </c>
      <c r="E42" s="22">
        <f t="shared" si="0"/>
        <v>33</v>
      </c>
      <c r="F42" s="20">
        <v>0</v>
      </c>
      <c r="G42" s="88">
        <v>72</v>
      </c>
      <c r="H42" s="23">
        <f t="shared" si="1"/>
        <v>0.45833333333333331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5">
      <c r="A43" s="19" t="s">
        <v>145</v>
      </c>
      <c r="B43" s="21">
        <v>0</v>
      </c>
      <c r="C43" s="22">
        <v>37</v>
      </c>
      <c r="D43" s="22">
        <v>0</v>
      </c>
      <c r="E43" s="22">
        <f t="shared" si="0"/>
        <v>37</v>
      </c>
      <c r="F43" s="20">
        <v>0</v>
      </c>
      <c r="G43" s="88">
        <v>35</v>
      </c>
      <c r="H43" s="23">
        <f t="shared" si="1"/>
        <v>1.0571428571428572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5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88">
        <v>23</v>
      </c>
      <c r="H44" s="23">
        <v>0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5">
      <c r="A45" s="19" t="s">
        <v>153</v>
      </c>
      <c r="B45" s="21">
        <v>2</v>
      </c>
      <c r="C45" s="22">
        <v>22</v>
      </c>
      <c r="D45" s="22">
        <v>0</v>
      </c>
      <c r="E45" s="22">
        <f t="shared" si="0"/>
        <v>24</v>
      </c>
      <c r="F45" s="20">
        <v>2</v>
      </c>
      <c r="G45" s="88">
        <v>1</v>
      </c>
      <c r="H45" s="23">
        <f t="shared" si="1"/>
        <v>24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5">
      <c r="A46" s="19" t="s">
        <v>156</v>
      </c>
      <c r="B46" s="21">
        <v>0</v>
      </c>
      <c r="C46" s="22">
        <v>19</v>
      </c>
      <c r="D46" s="22">
        <v>0</v>
      </c>
      <c r="E46" s="22">
        <v>19</v>
      </c>
      <c r="F46" s="20">
        <v>0</v>
      </c>
      <c r="G46" s="88">
        <v>23</v>
      </c>
      <c r="H46" s="23">
        <v>0.82608695652173914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5">
      <c r="A47" s="19" t="s">
        <v>161</v>
      </c>
      <c r="B47" s="21">
        <v>0</v>
      </c>
      <c r="C47" s="22">
        <v>0</v>
      </c>
      <c r="D47" s="22">
        <v>0</v>
      </c>
      <c r="E47" s="22">
        <f t="shared" si="0"/>
        <v>0</v>
      </c>
      <c r="F47" s="20">
        <v>0</v>
      </c>
      <c r="G47" s="88">
        <v>28</v>
      </c>
      <c r="H47" s="23">
        <f t="shared" si="1"/>
        <v>0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5">
      <c r="A48" s="19" t="s">
        <v>164</v>
      </c>
      <c r="B48" s="21">
        <v>0</v>
      </c>
      <c r="C48" s="22">
        <v>33</v>
      </c>
      <c r="D48" s="22">
        <v>0</v>
      </c>
      <c r="E48" s="22">
        <f t="shared" si="0"/>
        <v>33</v>
      </c>
      <c r="F48" s="20">
        <v>0</v>
      </c>
      <c r="G48" s="88">
        <v>50</v>
      </c>
      <c r="H48" s="23">
        <f t="shared" si="1"/>
        <v>0.66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5">
      <c r="A49" s="19" t="s">
        <v>167</v>
      </c>
      <c r="B49" s="21">
        <v>0</v>
      </c>
      <c r="C49" s="22">
        <v>0</v>
      </c>
      <c r="D49" s="22">
        <v>0</v>
      </c>
      <c r="E49" s="22">
        <f t="shared" si="0"/>
        <v>0</v>
      </c>
      <c r="F49" s="20">
        <v>0</v>
      </c>
      <c r="G49" s="88">
        <v>0</v>
      </c>
      <c r="H49" s="23">
        <v>0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5">
      <c r="A50" s="19" t="s">
        <v>170</v>
      </c>
      <c r="B50" s="21">
        <v>1</v>
      </c>
      <c r="C50" s="22">
        <v>0</v>
      </c>
      <c r="D50" s="22">
        <v>0</v>
      </c>
      <c r="E50" s="22">
        <f t="shared" si="0"/>
        <v>1</v>
      </c>
      <c r="F50" s="20">
        <v>0</v>
      </c>
      <c r="G50" s="88">
        <v>0</v>
      </c>
      <c r="H50" s="23">
        <v>0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5">
      <c r="A51" s="19" t="s">
        <v>173</v>
      </c>
      <c r="B51" s="21">
        <v>1</v>
      </c>
      <c r="C51" s="22">
        <v>21</v>
      </c>
      <c r="D51" s="22">
        <v>0</v>
      </c>
      <c r="E51" s="22">
        <f t="shared" si="0"/>
        <v>22</v>
      </c>
      <c r="F51" s="20">
        <v>1</v>
      </c>
      <c r="G51" s="88">
        <v>10</v>
      </c>
      <c r="H51" s="23">
        <f t="shared" si="1"/>
        <v>2.2000000000000002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5">
      <c r="A52" s="19" t="s">
        <v>175</v>
      </c>
      <c r="B52" s="21">
        <v>0</v>
      </c>
      <c r="C52" s="22">
        <v>0</v>
      </c>
      <c r="D52" s="22">
        <v>0</v>
      </c>
      <c r="E52" s="22">
        <f t="shared" si="0"/>
        <v>0</v>
      </c>
      <c r="F52" s="20">
        <v>0</v>
      </c>
      <c r="G52" s="88">
        <v>2</v>
      </c>
      <c r="H52" s="23">
        <f t="shared" si="1"/>
        <v>0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5">
      <c r="A53" s="19" t="s">
        <v>178</v>
      </c>
      <c r="B53" s="21">
        <v>0</v>
      </c>
      <c r="C53" s="22">
        <v>0</v>
      </c>
      <c r="D53" s="22">
        <v>0</v>
      </c>
      <c r="E53" s="22">
        <f t="shared" si="0"/>
        <v>0</v>
      </c>
      <c r="F53" s="20">
        <v>0</v>
      </c>
      <c r="G53" s="88">
        <v>0</v>
      </c>
      <c r="H53" s="23">
        <v>0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5">
      <c r="A54" s="19" t="s">
        <v>181</v>
      </c>
      <c r="B54" s="21">
        <v>69</v>
      </c>
      <c r="C54" s="22">
        <v>3561</v>
      </c>
      <c r="D54" s="22">
        <v>0</v>
      </c>
      <c r="E54" s="22">
        <v>3630</v>
      </c>
      <c r="F54" s="20">
        <v>1</v>
      </c>
      <c r="G54" s="88">
        <v>4274</v>
      </c>
      <c r="H54" s="23">
        <v>0.84932147870846986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5">
      <c r="A55" s="19" t="s">
        <v>210</v>
      </c>
      <c r="B55" s="21">
        <v>0</v>
      </c>
      <c r="C55" s="22">
        <v>0</v>
      </c>
      <c r="D55" s="22">
        <v>0</v>
      </c>
      <c r="E55" s="22">
        <f t="shared" ref="E55:E76" si="2">SUM(B55:D55)</f>
        <v>0</v>
      </c>
      <c r="F55" s="20">
        <v>0</v>
      </c>
      <c r="G55" s="88">
        <v>22</v>
      </c>
      <c r="H55" s="23">
        <f t="shared" ref="H55:H77" si="3">E55/G55</f>
        <v>0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5">
      <c r="A56" s="19" t="s">
        <v>212</v>
      </c>
      <c r="B56" s="21">
        <v>0</v>
      </c>
      <c r="C56" s="22">
        <v>0</v>
      </c>
      <c r="D56" s="22">
        <v>0</v>
      </c>
      <c r="E56" s="22">
        <f t="shared" si="2"/>
        <v>0</v>
      </c>
      <c r="F56" s="20">
        <v>0</v>
      </c>
      <c r="G56" s="88">
        <v>6</v>
      </c>
      <c r="H56" s="23">
        <f t="shared" si="3"/>
        <v>0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5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88">
        <v>2</v>
      </c>
      <c r="H57" s="23">
        <f t="shared" si="3"/>
        <v>0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5">
      <c r="A58" s="19" t="s">
        <v>218</v>
      </c>
      <c r="B58" s="21">
        <v>0</v>
      </c>
      <c r="C58" s="22">
        <v>0</v>
      </c>
      <c r="D58" s="22">
        <v>0</v>
      </c>
      <c r="E58" s="22">
        <v>0</v>
      </c>
      <c r="F58" s="20">
        <v>0</v>
      </c>
      <c r="G58" s="88">
        <v>1</v>
      </c>
      <c r="H58" s="23">
        <v>0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5">
      <c r="A59" s="19" t="s">
        <v>221</v>
      </c>
      <c r="B59" s="21">
        <v>1</v>
      </c>
      <c r="C59" s="22">
        <v>6</v>
      </c>
      <c r="D59" s="22">
        <v>0</v>
      </c>
      <c r="E59" s="22">
        <v>7</v>
      </c>
      <c r="F59" s="20">
        <v>1</v>
      </c>
      <c r="G59" s="88">
        <v>13</v>
      </c>
      <c r="H59" s="23">
        <v>0.53846153846153844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5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88">
        <v>3</v>
      </c>
      <c r="H60" s="23">
        <f t="shared" si="3"/>
        <v>0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5">
      <c r="A61" s="19" t="s">
        <v>229</v>
      </c>
      <c r="B61" s="21">
        <v>0</v>
      </c>
      <c r="C61" s="22">
        <v>14</v>
      </c>
      <c r="D61" s="22">
        <v>0</v>
      </c>
      <c r="E61" s="22">
        <f t="shared" si="2"/>
        <v>14</v>
      </c>
      <c r="F61" s="20">
        <v>0</v>
      </c>
      <c r="G61" s="88">
        <v>45</v>
      </c>
      <c r="H61" s="23">
        <f t="shared" si="3"/>
        <v>0.31111111111111112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5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88">
        <v>126</v>
      </c>
      <c r="H62" s="23">
        <f t="shared" si="3"/>
        <v>0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5">
      <c r="A63" s="19" t="s">
        <v>235</v>
      </c>
      <c r="B63" s="21">
        <v>0</v>
      </c>
      <c r="C63" s="22">
        <v>0</v>
      </c>
      <c r="D63" s="22">
        <v>0</v>
      </c>
      <c r="E63" s="22">
        <f t="shared" si="2"/>
        <v>0</v>
      </c>
      <c r="F63" s="20">
        <v>0</v>
      </c>
      <c r="G63" s="88">
        <v>0</v>
      </c>
      <c r="H63" s="23">
        <v>0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5">
      <c r="A64" s="19" t="s">
        <v>238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88">
        <v>2</v>
      </c>
      <c r="H64" s="23">
        <f t="shared" si="3"/>
        <v>1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5">
      <c r="A65" s="19" t="s">
        <v>241</v>
      </c>
      <c r="B65" s="21">
        <v>1</v>
      </c>
      <c r="C65" s="22">
        <v>31</v>
      </c>
      <c r="D65" s="22">
        <v>0</v>
      </c>
      <c r="E65" s="22">
        <f t="shared" si="2"/>
        <v>32</v>
      </c>
      <c r="F65" s="20">
        <v>0</v>
      </c>
      <c r="G65" s="88">
        <v>33</v>
      </c>
      <c r="H65" s="23">
        <f t="shared" si="3"/>
        <v>0.96969696969696972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5">
      <c r="A66" s="19" t="s">
        <v>244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88">
        <v>18</v>
      </c>
      <c r="H66" s="23">
        <f t="shared" si="3"/>
        <v>0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5">
      <c r="A67" s="19" t="s">
        <v>248</v>
      </c>
      <c r="B67" s="21">
        <v>1</v>
      </c>
      <c r="C67" s="22">
        <v>19</v>
      </c>
      <c r="D67" s="22">
        <v>0</v>
      </c>
      <c r="E67" s="22">
        <f t="shared" si="2"/>
        <v>20</v>
      </c>
      <c r="F67" s="20">
        <v>0</v>
      </c>
      <c r="G67" s="88">
        <v>3</v>
      </c>
      <c r="H67" s="23">
        <f t="shared" si="3"/>
        <v>6.666666666666667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5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88">
        <v>9</v>
      </c>
      <c r="H68" s="23">
        <f t="shared" si="3"/>
        <v>0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5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88">
        <v>0</v>
      </c>
      <c r="H69" s="23">
        <v>0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5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88">
        <v>0</v>
      </c>
      <c r="H70" s="23">
        <v>0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5">
      <c r="A71" s="17" t="s">
        <v>260</v>
      </c>
      <c r="B71" s="21">
        <v>9</v>
      </c>
      <c r="C71" s="22">
        <v>790</v>
      </c>
      <c r="D71" s="22">
        <v>0</v>
      </c>
      <c r="E71" s="22">
        <v>799</v>
      </c>
      <c r="F71" s="20">
        <v>2</v>
      </c>
      <c r="G71" s="102">
        <v>1611</v>
      </c>
      <c r="H71" s="23">
        <v>0.49596523898199874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5">
      <c r="A72" s="19" t="s">
        <v>279</v>
      </c>
      <c r="B72" s="21">
        <v>0</v>
      </c>
      <c r="C72" s="22">
        <v>18</v>
      </c>
      <c r="D72" s="22">
        <v>0</v>
      </c>
      <c r="E72" s="22">
        <v>18</v>
      </c>
      <c r="F72" s="20">
        <v>0</v>
      </c>
      <c r="G72" s="88">
        <v>38</v>
      </c>
      <c r="H72" s="23">
        <v>0.47368421052631576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5">
      <c r="A73" s="19" t="s">
        <v>283</v>
      </c>
      <c r="B73" s="21">
        <v>0</v>
      </c>
      <c r="C73" s="22">
        <v>12</v>
      </c>
      <c r="D73" s="22">
        <v>0</v>
      </c>
      <c r="E73" s="22">
        <f t="shared" si="2"/>
        <v>12</v>
      </c>
      <c r="F73" s="20">
        <v>0</v>
      </c>
      <c r="G73" s="88">
        <v>41</v>
      </c>
      <c r="H73" s="23">
        <f t="shared" si="3"/>
        <v>0.29268292682926828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5">
      <c r="A74" s="19" t="s">
        <v>286</v>
      </c>
      <c r="B74" s="21">
        <v>0</v>
      </c>
      <c r="C74" s="22">
        <v>2</v>
      </c>
      <c r="D74" s="22">
        <v>0</v>
      </c>
      <c r="E74" s="22">
        <f t="shared" si="2"/>
        <v>2</v>
      </c>
      <c r="F74" s="20">
        <v>0</v>
      </c>
      <c r="G74" s="88">
        <v>3</v>
      </c>
      <c r="H74" s="23">
        <f t="shared" si="3"/>
        <v>0.66666666666666663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5">
      <c r="A75" s="19" t="s">
        <v>289</v>
      </c>
      <c r="B75" s="21">
        <v>0</v>
      </c>
      <c r="C75" s="22">
        <v>0</v>
      </c>
      <c r="D75" s="22">
        <v>0</v>
      </c>
      <c r="E75" s="22">
        <f t="shared" ref="E75" si="4">SUM(B75:D75)</f>
        <v>0</v>
      </c>
      <c r="F75" s="20">
        <v>0</v>
      </c>
      <c r="G75" s="88">
        <v>1</v>
      </c>
      <c r="H75" s="23">
        <f t="shared" si="3"/>
        <v>0</v>
      </c>
    </row>
    <row r="76" spans="1:20" ht="13.8" thickBot="1" x14ac:dyDescent="0.3">
      <c r="A76" s="27" t="s">
        <v>514</v>
      </c>
      <c r="B76" s="29">
        <v>127</v>
      </c>
      <c r="C76" s="27">
        <v>2315</v>
      </c>
      <c r="D76" s="27">
        <v>0</v>
      </c>
      <c r="E76" s="27">
        <f t="shared" si="2"/>
        <v>2442</v>
      </c>
      <c r="F76" s="28">
        <v>0</v>
      </c>
      <c r="G76" s="89">
        <v>2748</v>
      </c>
      <c r="H76" s="30">
        <f t="shared" si="3"/>
        <v>0.888646288209607</v>
      </c>
    </row>
    <row r="77" spans="1:20" ht="13.8" thickTop="1" x14ac:dyDescent="0.25">
      <c r="A77" s="22"/>
      <c r="B77" s="21">
        <f>SUM(B3:B76)</f>
        <v>299</v>
      </c>
      <c r="C77" s="97">
        <f t="shared" ref="C77:D77" si="5">SUM(C3:C76)</f>
        <v>7376</v>
      </c>
      <c r="D77" s="97">
        <f t="shared" si="5"/>
        <v>25</v>
      </c>
      <c r="E77" s="97">
        <f>SUM(E3:E76)</f>
        <v>7700</v>
      </c>
      <c r="F77" s="32">
        <f>SUM(F3:F76)</f>
        <v>30</v>
      </c>
      <c r="G77" s="32">
        <f>SUM(G3:G76)</f>
        <v>10250</v>
      </c>
      <c r="H77" s="23">
        <f t="shared" si="3"/>
        <v>0.75121951219512195</v>
      </c>
    </row>
    <row r="78" spans="1:20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20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20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20" x14ac:dyDescent="0.25">
      <c r="A81" s="19"/>
      <c r="B81" s="19"/>
      <c r="C81" s="19"/>
      <c r="D81" s="22"/>
      <c r="E81" s="19"/>
      <c r="F81" s="19"/>
      <c r="G81" s="19"/>
      <c r="I81" s="35"/>
    </row>
    <row r="82" spans="1:20" ht="14.4" customHeight="1" x14ac:dyDescent="0.25">
      <c r="A82" s="19"/>
      <c r="B82" s="19"/>
      <c r="C82" s="19"/>
      <c r="D82" s="22"/>
      <c r="E82" s="19"/>
      <c r="F82" s="19"/>
      <c r="G82" s="19"/>
    </row>
    <row r="83" spans="1:20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x14ac:dyDescent="0.25">
      <c r="A90" s="19"/>
      <c r="B90" s="19"/>
      <c r="C90" s="19"/>
      <c r="D90" s="22"/>
      <c r="E90" s="19"/>
      <c r="F90" s="19"/>
      <c r="G90" s="19"/>
    </row>
    <row r="91" spans="1:20" s="38" customFormat="1" x14ac:dyDescent="0.25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5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5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8" customFormat="1" x14ac:dyDescent="0.25">
      <c r="A98" s="41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3" activePane="bottomRight" state="frozen"/>
      <selection activeCell="H101" sqref="H101"/>
      <selection pane="topRight" activeCell="H101" sqref="H101"/>
      <selection pane="bottomLeft" activeCell="H101" sqref="H101"/>
      <selection pane="bottomRight" activeCell="H2" sqref="H2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35">
        <v>44287</v>
      </c>
      <c r="E1" s="136"/>
      <c r="F1" s="136"/>
      <c r="G1" s="136"/>
      <c r="H1" s="136"/>
      <c r="I1" s="137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516</v>
      </c>
      <c r="I2" s="14" t="s">
        <v>8</v>
      </c>
      <c r="J2" s="15" t="s">
        <v>9</v>
      </c>
      <c r="K2" s="16"/>
    </row>
    <row r="3" spans="1:11" s="119" customFormat="1" x14ac:dyDescent="0.25">
      <c r="A3" s="112" t="s">
        <v>10</v>
      </c>
      <c r="B3" s="113" t="s">
        <v>11</v>
      </c>
      <c r="C3" s="114" t="s">
        <v>12</v>
      </c>
      <c r="D3" s="115">
        <v>0</v>
      </c>
      <c r="E3" s="116">
        <v>0</v>
      </c>
      <c r="F3" s="116">
        <v>0</v>
      </c>
      <c r="G3" s="116">
        <f>SUM(D3:F3)</f>
        <v>0</v>
      </c>
      <c r="H3" s="114">
        <v>0</v>
      </c>
      <c r="I3" s="114">
        <v>12</v>
      </c>
      <c r="J3" s="117">
        <f>G3/I3</f>
        <v>0</v>
      </c>
      <c r="K3" s="118"/>
    </row>
    <row r="4" spans="1:11" x14ac:dyDescent="0.25">
      <c r="A4" s="18" t="s">
        <v>13</v>
      </c>
      <c r="B4" s="19" t="s">
        <v>14</v>
      </c>
      <c r="C4" s="20" t="s">
        <v>14</v>
      </c>
      <c r="D4" s="21">
        <v>1</v>
      </c>
      <c r="E4" s="22">
        <v>8</v>
      </c>
      <c r="F4" s="22">
        <v>0</v>
      </c>
      <c r="G4" s="22">
        <f t="shared" ref="G4:G67" si="0">SUM(D4:F4)</f>
        <v>9</v>
      </c>
      <c r="H4" s="20">
        <v>1</v>
      </c>
      <c r="I4" s="20">
        <v>10</v>
      </c>
      <c r="J4" s="23">
        <f t="shared" ref="J4:J67" si="1">G4/I4</f>
        <v>0.9</v>
      </c>
    </row>
    <row r="5" spans="1:11" s="119" customFormat="1" x14ac:dyDescent="0.25">
      <c r="A5" s="112" t="s">
        <v>15</v>
      </c>
      <c r="B5" s="113" t="s">
        <v>16</v>
      </c>
      <c r="C5" s="114" t="s">
        <v>16</v>
      </c>
      <c r="D5" s="115">
        <v>0</v>
      </c>
      <c r="E5" s="116">
        <v>0</v>
      </c>
      <c r="F5" s="116">
        <v>0</v>
      </c>
      <c r="G5" s="116">
        <f t="shared" si="0"/>
        <v>0</v>
      </c>
      <c r="H5" s="114">
        <v>0</v>
      </c>
      <c r="I5" s="114">
        <v>0</v>
      </c>
      <c r="J5" s="117">
        <v>0</v>
      </c>
      <c r="K5" s="118"/>
    </row>
    <row r="6" spans="1:11" s="119" customFormat="1" x14ac:dyDescent="0.25">
      <c r="A6" s="112" t="s">
        <v>17</v>
      </c>
      <c r="B6" s="113" t="s">
        <v>18</v>
      </c>
      <c r="C6" s="114" t="s">
        <v>19</v>
      </c>
      <c r="D6" s="115">
        <v>0</v>
      </c>
      <c r="E6" s="116">
        <v>0</v>
      </c>
      <c r="F6" s="116">
        <v>0</v>
      </c>
      <c r="G6" s="116">
        <f t="shared" si="0"/>
        <v>0</v>
      </c>
      <c r="H6" s="114">
        <v>0</v>
      </c>
      <c r="I6" s="114">
        <v>0</v>
      </c>
      <c r="J6" s="117">
        <v>0</v>
      </c>
      <c r="K6" s="118"/>
    </row>
    <row r="7" spans="1:11" s="119" customFormat="1" x14ac:dyDescent="0.25">
      <c r="A7" s="112" t="s">
        <v>20</v>
      </c>
      <c r="B7" s="113" t="s">
        <v>18</v>
      </c>
      <c r="C7" s="114" t="s">
        <v>21</v>
      </c>
      <c r="D7" s="115">
        <v>0</v>
      </c>
      <c r="E7" s="116">
        <v>0</v>
      </c>
      <c r="F7" s="116">
        <v>0</v>
      </c>
      <c r="G7" s="116">
        <f t="shared" si="0"/>
        <v>0</v>
      </c>
      <c r="H7" s="114">
        <v>0</v>
      </c>
      <c r="I7" s="114">
        <v>0</v>
      </c>
      <c r="J7" s="117">
        <v>0</v>
      </c>
      <c r="K7" s="118"/>
    </row>
    <row r="8" spans="1:11" s="119" customFormat="1" x14ac:dyDescent="0.25">
      <c r="A8" s="112" t="s">
        <v>22</v>
      </c>
      <c r="B8" s="113" t="s">
        <v>23</v>
      </c>
      <c r="C8" s="114" t="s">
        <v>24</v>
      </c>
      <c r="D8" s="115">
        <v>0</v>
      </c>
      <c r="E8" s="116">
        <v>0</v>
      </c>
      <c r="F8" s="116">
        <v>0</v>
      </c>
      <c r="G8" s="116">
        <f t="shared" si="0"/>
        <v>0</v>
      </c>
      <c r="H8" s="114">
        <v>0</v>
      </c>
      <c r="I8" s="114">
        <v>7</v>
      </c>
      <c r="J8" s="117">
        <f t="shared" si="1"/>
        <v>0</v>
      </c>
      <c r="K8" s="118"/>
    </row>
    <row r="9" spans="1:11" x14ac:dyDescent="0.25">
      <c r="A9" s="18" t="s">
        <v>25</v>
      </c>
      <c r="B9" s="19" t="s">
        <v>26</v>
      </c>
      <c r="C9" s="20" t="s">
        <v>27</v>
      </c>
      <c r="D9" s="21">
        <v>7</v>
      </c>
      <c r="E9" s="22">
        <v>23</v>
      </c>
      <c r="F9" s="22">
        <v>47</v>
      </c>
      <c r="G9" s="22">
        <f t="shared" si="0"/>
        <v>77</v>
      </c>
      <c r="H9" s="20">
        <v>7</v>
      </c>
      <c r="I9" s="20">
        <v>23</v>
      </c>
      <c r="J9" s="23">
        <f t="shared" si="1"/>
        <v>3.347826086956522</v>
      </c>
    </row>
    <row r="10" spans="1:11" s="119" customFormat="1" x14ac:dyDescent="0.25">
      <c r="A10" s="112" t="s">
        <v>28</v>
      </c>
      <c r="B10" s="113" t="s">
        <v>29</v>
      </c>
      <c r="C10" s="114" t="s">
        <v>30</v>
      </c>
      <c r="D10" s="115">
        <v>0</v>
      </c>
      <c r="E10" s="116">
        <v>0</v>
      </c>
      <c r="F10" s="116">
        <v>0</v>
      </c>
      <c r="G10" s="116">
        <f t="shared" si="0"/>
        <v>0</v>
      </c>
      <c r="H10" s="114">
        <v>0</v>
      </c>
      <c r="I10" s="114">
        <v>0</v>
      </c>
      <c r="J10" s="117">
        <v>0</v>
      </c>
      <c r="K10" s="118"/>
    </row>
    <row r="11" spans="1:11" x14ac:dyDescent="0.25">
      <c r="A11" s="18" t="s">
        <v>31</v>
      </c>
      <c r="B11" s="19" t="s">
        <v>32</v>
      </c>
      <c r="C11" s="20" t="s">
        <v>33</v>
      </c>
      <c r="D11" s="21">
        <v>5</v>
      </c>
      <c r="E11" s="22">
        <v>44</v>
      </c>
      <c r="F11" s="22">
        <v>0</v>
      </c>
      <c r="G11" s="22">
        <f t="shared" si="0"/>
        <v>49</v>
      </c>
      <c r="H11" s="20">
        <v>4</v>
      </c>
      <c r="I11" s="20">
        <v>46</v>
      </c>
      <c r="J11" s="23">
        <f t="shared" si="1"/>
        <v>1.0652173913043479</v>
      </c>
    </row>
    <row r="12" spans="1:11" s="119" customFormat="1" x14ac:dyDescent="0.25">
      <c r="A12" s="112" t="s">
        <v>34</v>
      </c>
      <c r="B12" s="113" t="s">
        <v>32</v>
      </c>
      <c r="C12" s="114" t="s">
        <v>35</v>
      </c>
      <c r="D12" s="115">
        <v>0</v>
      </c>
      <c r="E12" s="116">
        <v>0</v>
      </c>
      <c r="F12" s="116">
        <v>0</v>
      </c>
      <c r="G12" s="116">
        <f t="shared" si="0"/>
        <v>0</v>
      </c>
      <c r="H12" s="114">
        <v>0</v>
      </c>
      <c r="I12" s="114">
        <v>163</v>
      </c>
      <c r="J12" s="117">
        <f t="shared" si="1"/>
        <v>0</v>
      </c>
      <c r="K12" s="118"/>
    </row>
    <row r="13" spans="1:11" s="119" customFormat="1" x14ac:dyDescent="0.25">
      <c r="A13" s="112" t="s">
        <v>36</v>
      </c>
      <c r="B13" s="113" t="s">
        <v>37</v>
      </c>
      <c r="C13" s="114" t="s">
        <v>38</v>
      </c>
      <c r="D13" s="115">
        <v>2</v>
      </c>
      <c r="E13" s="116">
        <v>10</v>
      </c>
      <c r="F13" s="116">
        <v>0</v>
      </c>
      <c r="G13" s="116">
        <f t="shared" si="0"/>
        <v>12</v>
      </c>
      <c r="H13" s="114">
        <v>2</v>
      </c>
      <c r="I13" s="114">
        <v>22</v>
      </c>
      <c r="J13" s="117">
        <f t="shared" si="1"/>
        <v>0.54545454545454541</v>
      </c>
      <c r="K13" s="118"/>
    </row>
    <row r="14" spans="1:11" s="119" customFormat="1" x14ac:dyDescent="0.25">
      <c r="A14" s="112" t="s">
        <v>39</v>
      </c>
      <c r="B14" s="113" t="s">
        <v>37</v>
      </c>
      <c r="C14" s="114" t="s">
        <v>40</v>
      </c>
      <c r="D14" s="115">
        <v>0</v>
      </c>
      <c r="E14" s="116">
        <v>0</v>
      </c>
      <c r="F14" s="116">
        <v>0</v>
      </c>
      <c r="G14" s="116">
        <f t="shared" si="0"/>
        <v>0</v>
      </c>
      <c r="H14" s="114">
        <v>0</v>
      </c>
      <c r="I14" s="114">
        <v>7</v>
      </c>
      <c r="J14" s="117">
        <f t="shared" si="1"/>
        <v>0</v>
      </c>
      <c r="K14" s="118"/>
    </row>
    <row r="15" spans="1:11" x14ac:dyDescent="0.25">
      <c r="A15" s="18" t="s">
        <v>41</v>
      </c>
      <c r="B15" s="19" t="s">
        <v>42</v>
      </c>
      <c r="C15" s="20" t="s">
        <v>43</v>
      </c>
      <c r="D15" s="21">
        <v>0</v>
      </c>
      <c r="E15" s="22">
        <v>15</v>
      </c>
      <c r="F15" s="22">
        <v>0</v>
      </c>
      <c r="G15" s="22">
        <f t="shared" si="0"/>
        <v>15</v>
      </c>
      <c r="H15" s="20">
        <v>0</v>
      </c>
      <c r="I15" s="20">
        <v>13</v>
      </c>
      <c r="J15" s="23">
        <f t="shared" si="1"/>
        <v>1.1538461538461537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>
        <v>6</v>
      </c>
      <c r="E16" s="22">
        <v>31</v>
      </c>
      <c r="F16" s="22">
        <v>0</v>
      </c>
      <c r="G16" s="22">
        <f t="shared" si="0"/>
        <v>37</v>
      </c>
      <c r="H16" s="20">
        <v>4</v>
      </c>
      <c r="I16" s="20">
        <v>25</v>
      </c>
      <c r="J16" s="23">
        <f t="shared" si="1"/>
        <v>1.48</v>
      </c>
    </row>
    <row r="17" spans="1:22" s="119" customFormat="1" x14ac:dyDescent="0.25">
      <c r="A17" s="112" t="s">
        <v>47</v>
      </c>
      <c r="B17" s="113" t="s">
        <v>48</v>
      </c>
      <c r="C17" s="114" t="s">
        <v>49</v>
      </c>
      <c r="D17" s="115">
        <v>0</v>
      </c>
      <c r="E17" s="116">
        <v>0</v>
      </c>
      <c r="F17" s="116">
        <v>0</v>
      </c>
      <c r="G17" s="116">
        <f t="shared" si="0"/>
        <v>0</v>
      </c>
      <c r="H17" s="114">
        <v>0</v>
      </c>
      <c r="I17" s="114">
        <v>101</v>
      </c>
      <c r="J17" s="117">
        <f t="shared" si="1"/>
        <v>0</v>
      </c>
      <c r="K17" s="118"/>
    </row>
    <row r="18" spans="1:22" s="119" customFormat="1" x14ac:dyDescent="0.25">
      <c r="A18" s="112" t="s">
        <v>50</v>
      </c>
      <c r="B18" s="113" t="s">
        <v>48</v>
      </c>
      <c r="C18" s="114" t="s">
        <v>51</v>
      </c>
      <c r="D18" s="115">
        <v>0</v>
      </c>
      <c r="E18" s="116">
        <v>0</v>
      </c>
      <c r="F18" s="116">
        <v>0</v>
      </c>
      <c r="G18" s="116">
        <f t="shared" si="0"/>
        <v>0</v>
      </c>
      <c r="H18" s="114">
        <v>0</v>
      </c>
      <c r="I18" s="114">
        <v>40</v>
      </c>
      <c r="J18" s="117">
        <f t="shared" si="1"/>
        <v>0</v>
      </c>
      <c r="K18" s="118"/>
    </row>
    <row r="19" spans="1:22" x14ac:dyDescent="0.25">
      <c r="A19" s="18" t="s">
        <v>52</v>
      </c>
      <c r="B19" s="19" t="s">
        <v>53</v>
      </c>
      <c r="C19" s="20" t="s">
        <v>54</v>
      </c>
      <c r="D19" s="21">
        <v>0</v>
      </c>
      <c r="E19" s="22">
        <v>10</v>
      </c>
      <c r="F19" s="22">
        <v>0</v>
      </c>
      <c r="G19" s="22">
        <f t="shared" si="0"/>
        <v>10</v>
      </c>
      <c r="H19" s="20">
        <v>0</v>
      </c>
      <c r="I19" s="20">
        <v>9</v>
      </c>
      <c r="J19" s="23">
        <f t="shared" si="1"/>
        <v>1.1111111111111112</v>
      </c>
    </row>
    <row r="20" spans="1:22" s="119" customFormat="1" x14ac:dyDescent="0.25">
      <c r="A20" s="112" t="s">
        <v>55</v>
      </c>
      <c r="B20" s="113" t="s">
        <v>56</v>
      </c>
      <c r="C20" s="114" t="s">
        <v>57</v>
      </c>
      <c r="D20" s="115">
        <v>0</v>
      </c>
      <c r="E20" s="116">
        <v>0</v>
      </c>
      <c r="F20" s="116">
        <v>0</v>
      </c>
      <c r="G20" s="116">
        <f t="shared" si="0"/>
        <v>0</v>
      </c>
      <c r="H20" s="114">
        <v>0</v>
      </c>
      <c r="I20" s="114">
        <v>27</v>
      </c>
      <c r="J20" s="117">
        <f t="shared" si="1"/>
        <v>0</v>
      </c>
      <c r="K20" s="118"/>
    </row>
    <row r="21" spans="1:22" s="119" customFormat="1" x14ac:dyDescent="0.25">
      <c r="A21" s="112" t="s">
        <v>58</v>
      </c>
      <c r="B21" s="113" t="s">
        <v>56</v>
      </c>
      <c r="C21" s="114" t="s">
        <v>59</v>
      </c>
      <c r="D21" s="115">
        <v>0</v>
      </c>
      <c r="E21" s="116">
        <v>0</v>
      </c>
      <c r="F21" s="116">
        <v>0</v>
      </c>
      <c r="G21" s="116">
        <f t="shared" si="0"/>
        <v>0</v>
      </c>
      <c r="H21" s="114">
        <v>0</v>
      </c>
      <c r="I21" s="114">
        <v>0</v>
      </c>
      <c r="J21" s="117">
        <v>0</v>
      </c>
      <c r="K21" s="118"/>
    </row>
    <row r="22" spans="1:22" x14ac:dyDescent="0.25">
      <c r="A22" s="18" t="s">
        <v>60</v>
      </c>
      <c r="B22" s="19" t="s">
        <v>61</v>
      </c>
      <c r="C22" s="20" t="s">
        <v>62</v>
      </c>
      <c r="D22" s="21">
        <v>2</v>
      </c>
      <c r="E22" s="22">
        <v>4</v>
      </c>
      <c r="F22" s="22">
        <v>0</v>
      </c>
      <c r="G22" s="22">
        <f t="shared" si="0"/>
        <v>6</v>
      </c>
      <c r="H22" s="20">
        <v>0</v>
      </c>
      <c r="I22" s="20">
        <v>4</v>
      </c>
      <c r="J22" s="23">
        <f t="shared" si="1"/>
        <v>1.5</v>
      </c>
    </row>
    <row r="23" spans="1:22" s="119" customFormat="1" x14ac:dyDescent="0.25">
      <c r="A23" s="112" t="s">
        <v>63</v>
      </c>
      <c r="B23" s="113" t="s">
        <v>64</v>
      </c>
      <c r="C23" s="114" t="s">
        <v>65</v>
      </c>
      <c r="D23" s="115">
        <v>0</v>
      </c>
      <c r="E23" s="116">
        <v>0</v>
      </c>
      <c r="F23" s="116">
        <v>0</v>
      </c>
      <c r="G23" s="116">
        <f t="shared" si="0"/>
        <v>0</v>
      </c>
      <c r="H23" s="114">
        <v>0</v>
      </c>
      <c r="I23" s="114">
        <v>1</v>
      </c>
      <c r="J23" s="117">
        <f t="shared" si="1"/>
        <v>0</v>
      </c>
      <c r="K23" s="118"/>
    </row>
    <row r="24" spans="1:22" s="119" customFormat="1" x14ac:dyDescent="0.25">
      <c r="A24" s="112" t="s">
        <v>66</v>
      </c>
      <c r="B24" s="113" t="s">
        <v>67</v>
      </c>
      <c r="C24" s="114" t="s">
        <v>68</v>
      </c>
      <c r="D24" s="115">
        <v>0</v>
      </c>
      <c r="E24" s="116">
        <v>0</v>
      </c>
      <c r="F24" s="116">
        <v>0</v>
      </c>
      <c r="G24" s="116">
        <f t="shared" si="0"/>
        <v>0</v>
      </c>
      <c r="H24" s="114">
        <v>0</v>
      </c>
      <c r="I24" s="114">
        <v>25</v>
      </c>
      <c r="J24" s="117">
        <f t="shared" si="1"/>
        <v>0</v>
      </c>
      <c r="K24" s="118"/>
    </row>
    <row r="25" spans="1:22" s="119" customFormat="1" x14ac:dyDescent="0.25">
      <c r="A25" s="112" t="s">
        <v>69</v>
      </c>
      <c r="B25" s="113" t="s">
        <v>67</v>
      </c>
      <c r="C25" s="114" t="s">
        <v>70</v>
      </c>
      <c r="D25" s="115">
        <v>0</v>
      </c>
      <c r="E25" s="116">
        <v>0</v>
      </c>
      <c r="F25" s="116">
        <v>0</v>
      </c>
      <c r="G25" s="116">
        <f t="shared" si="0"/>
        <v>0</v>
      </c>
      <c r="H25" s="114">
        <v>0</v>
      </c>
      <c r="I25" s="114">
        <v>6</v>
      </c>
      <c r="J25" s="117">
        <f t="shared" si="1"/>
        <v>0</v>
      </c>
      <c r="K25" s="118"/>
    </row>
    <row r="26" spans="1:22" s="119" customFormat="1" x14ac:dyDescent="0.25">
      <c r="A26" s="112" t="s">
        <v>71</v>
      </c>
      <c r="B26" s="113" t="s">
        <v>72</v>
      </c>
      <c r="C26" s="114" t="s">
        <v>73</v>
      </c>
      <c r="D26" s="115">
        <v>0</v>
      </c>
      <c r="E26" s="116">
        <v>0</v>
      </c>
      <c r="F26" s="116">
        <v>0</v>
      </c>
      <c r="G26" s="116">
        <f t="shared" si="0"/>
        <v>0</v>
      </c>
      <c r="H26" s="114">
        <v>0</v>
      </c>
      <c r="I26" s="114">
        <v>0</v>
      </c>
      <c r="J26" s="117">
        <v>0</v>
      </c>
      <c r="K26" s="118"/>
    </row>
    <row r="27" spans="1:22" s="119" customFormat="1" x14ac:dyDescent="0.25">
      <c r="A27" s="112" t="s">
        <v>74</v>
      </c>
      <c r="B27" s="113" t="s">
        <v>72</v>
      </c>
      <c r="C27" s="114" t="s">
        <v>75</v>
      </c>
      <c r="D27" s="115">
        <v>0</v>
      </c>
      <c r="E27" s="116">
        <v>0</v>
      </c>
      <c r="F27" s="116">
        <v>0</v>
      </c>
      <c r="G27" s="116">
        <f t="shared" si="0"/>
        <v>0</v>
      </c>
      <c r="H27" s="114">
        <v>0</v>
      </c>
      <c r="I27" s="114">
        <v>5</v>
      </c>
      <c r="J27" s="117">
        <f t="shared" si="1"/>
        <v>0</v>
      </c>
      <c r="K27" s="118"/>
    </row>
    <row r="28" spans="1:22" s="119" customFormat="1" x14ac:dyDescent="0.25">
      <c r="A28" s="112" t="s">
        <v>76</v>
      </c>
      <c r="B28" s="113" t="s">
        <v>77</v>
      </c>
      <c r="C28" s="114" t="s">
        <v>78</v>
      </c>
      <c r="D28" s="115">
        <v>0</v>
      </c>
      <c r="E28" s="116">
        <v>3</v>
      </c>
      <c r="F28" s="116">
        <v>0</v>
      </c>
      <c r="G28" s="116">
        <f t="shared" si="0"/>
        <v>3</v>
      </c>
      <c r="H28" s="114">
        <v>0</v>
      </c>
      <c r="I28" s="114">
        <v>6</v>
      </c>
      <c r="J28" s="117">
        <f t="shared" si="1"/>
        <v>0.5</v>
      </c>
      <c r="K28" s="118"/>
    </row>
    <row r="29" spans="1:22" s="119" customFormat="1" x14ac:dyDescent="0.25">
      <c r="A29" s="112" t="s">
        <v>79</v>
      </c>
      <c r="B29" s="113" t="s">
        <v>80</v>
      </c>
      <c r="C29" s="114" t="s">
        <v>81</v>
      </c>
      <c r="D29" s="115">
        <v>0</v>
      </c>
      <c r="E29" s="116">
        <v>0</v>
      </c>
      <c r="F29" s="116">
        <v>0</v>
      </c>
      <c r="G29" s="116">
        <f t="shared" si="0"/>
        <v>0</v>
      </c>
      <c r="H29" s="114">
        <v>0</v>
      </c>
      <c r="I29" s="114">
        <v>3</v>
      </c>
      <c r="J29" s="117">
        <f t="shared" si="1"/>
        <v>0</v>
      </c>
      <c r="K29" s="118"/>
    </row>
    <row r="30" spans="1:22" s="119" customFormat="1" x14ac:dyDescent="0.25">
      <c r="A30" s="112" t="s">
        <v>82</v>
      </c>
      <c r="B30" s="113" t="s">
        <v>83</v>
      </c>
      <c r="C30" s="114" t="s">
        <v>84</v>
      </c>
      <c r="D30" s="115">
        <v>0</v>
      </c>
      <c r="E30" s="116">
        <v>5</v>
      </c>
      <c r="F30" s="116">
        <v>0</v>
      </c>
      <c r="G30" s="116">
        <f t="shared" si="0"/>
        <v>5</v>
      </c>
      <c r="H30" s="114">
        <v>0</v>
      </c>
      <c r="I30" s="114">
        <v>7</v>
      </c>
      <c r="J30" s="117">
        <f t="shared" si="1"/>
        <v>0.7142857142857143</v>
      </c>
      <c r="K30" s="118"/>
    </row>
    <row r="31" spans="1:22" s="119" customFormat="1" x14ac:dyDescent="0.25">
      <c r="A31" s="112" t="s">
        <v>85</v>
      </c>
      <c r="B31" s="113" t="s">
        <v>86</v>
      </c>
      <c r="C31" s="114" t="s">
        <v>87</v>
      </c>
      <c r="D31" s="115">
        <v>4</v>
      </c>
      <c r="E31" s="116">
        <v>21</v>
      </c>
      <c r="F31" s="116">
        <v>0</v>
      </c>
      <c r="G31" s="116">
        <f t="shared" si="0"/>
        <v>25</v>
      </c>
      <c r="H31" s="114">
        <v>0</v>
      </c>
      <c r="I31" s="114">
        <v>162</v>
      </c>
      <c r="J31" s="117">
        <f t="shared" si="1"/>
        <v>0.15432098765432098</v>
      </c>
      <c r="K31" s="118"/>
      <c r="V31" s="119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>
        <v>1</v>
      </c>
      <c r="E32" s="22">
        <v>29</v>
      </c>
      <c r="F32" s="22">
        <v>0</v>
      </c>
      <c r="G32" s="22">
        <f t="shared" si="0"/>
        <v>30</v>
      </c>
      <c r="H32" s="20">
        <v>1</v>
      </c>
      <c r="I32" s="20">
        <v>36</v>
      </c>
      <c r="J32" s="23">
        <f t="shared" si="1"/>
        <v>0.83333333333333337</v>
      </c>
    </row>
    <row r="33" spans="1:12" x14ac:dyDescent="0.25">
      <c r="A33" s="18" t="s">
        <v>92</v>
      </c>
      <c r="B33" s="19" t="s">
        <v>93</v>
      </c>
      <c r="C33" s="20" t="s">
        <v>94</v>
      </c>
      <c r="D33" s="21">
        <v>3</v>
      </c>
      <c r="E33" s="22">
        <v>86</v>
      </c>
      <c r="F33" s="22">
        <v>0</v>
      </c>
      <c r="G33" s="22">
        <f t="shared" si="0"/>
        <v>89</v>
      </c>
      <c r="H33" s="20">
        <v>3</v>
      </c>
      <c r="I33" s="20">
        <v>40</v>
      </c>
      <c r="J33" s="23">
        <f t="shared" si="1"/>
        <v>2.2250000000000001</v>
      </c>
    </row>
    <row r="34" spans="1:12" x14ac:dyDescent="0.25">
      <c r="A34" s="18" t="s">
        <v>95</v>
      </c>
      <c r="B34" s="19" t="s">
        <v>96</v>
      </c>
      <c r="C34" s="20" t="s">
        <v>97</v>
      </c>
      <c r="D34" s="21">
        <v>3</v>
      </c>
      <c r="E34" s="22">
        <v>5</v>
      </c>
      <c r="F34" s="22">
        <v>0</v>
      </c>
      <c r="G34" s="22">
        <f t="shared" si="0"/>
        <v>8</v>
      </c>
      <c r="H34" s="20">
        <v>1</v>
      </c>
      <c r="I34" s="20">
        <v>7</v>
      </c>
      <c r="J34" s="23">
        <f t="shared" si="1"/>
        <v>1.1428571428571428</v>
      </c>
    </row>
    <row r="35" spans="1:12" s="119" customFormat="1" x14ac:dyDescent="0.25">
      <c r="A35" s="112" t="s">
        <v>98</v>
      </c>
      <c r="B35" s="113" t="s">
        <v>99</v>
      </c>
      <c r="C35" s="114" t="s">
        <v>100</v>
      </c>
      <c r="D35" s="115">
        <v>0</v>
      </c>
      <c r="E35" s="116">
        <v>1</v>
      </c>
      <c r="F35" s="116">
        <v>0</v>
      </c>
      <c r="G35" s="116">
        <f t="shared" si="0"/>
        <v>1</v>
      </c>
      <c r="H35" s="114">
        <v>0</v>
      </c>
      <c r="I35" s="114">
        <v>0</v>
      </c>
      <c r="J35" s="117">
        <v>0</v>
      </c>
      <c r="K35" s="118"/>
    </row>
    <row r="36" spans="1:12" s="119" customFormat="1" x14ac:dyDescent="0.25">
      <c r="A36" s="112" t="s">
        <v>101</v>
      </c>
      <c r="B36" s="113" t="s">
        <v>102</v>
      </c>
      <c r="C36" s="114" t="s">
        <v>103</v>
      </c>
      <c r="D36" s="115">
        <v>0</v>
      </c>
      <c r="E36" s="116">
        <v>0</v>
      </c>
      <c r="F36" s="116">
        <v>0</v>
      </c>
      <c r="G36" s="116">
        <f t="shared" si="0"/>
        <v>0</v>
      </c>
      <c r="H36" s="114">
        <v>0</v>
      </c>
      <c r="I36" s="114">
        <v>0</v>
      </c>
      <c r="J36" s="117">
        <v>0</v>
      </c>
      <c r="K36" s="118"/>
    </row>
    <row r="37" spans="1:12" s="119" customFormat="1" x14ac:dyDescent="0.25">
      <c r="A37" s="120" t="s">
        <v>104</v>
      </c>
      <c r="B37" s="113" t="s">
        <v>105</v>
      </c>
      <c r="C37" s="114" t="s">
        <v>106</v>
      </c>
      <c r="D37" s="115">
        <v>0</v>
      </c>
      <c r="E37" s="116">
        <v>0</v>
      </c>
      <c r="F37" s="116">
        <v>0</v>
      </c>
      <c r="G37" s="116">
        <f t="shared" si="0"/>
        <v>0</v>
      </c>
      <c r="H37" s="114">
        <v>0</v>
      </c>
      <c r="I37" s="114">
        <v>0</v>
      </c>
      <c r="J37" s="117">
        <v>0</v>
      </c>
      <c r="K37" s="118"/>
    </row>
    <row r="38" spans="1:12" s="119" customFormat="1" x14ac:dyDescent="0.25">
      <c r="A38" s="120" t="s">
        <v>107</v>
      </c>
      <c r="B38" s="113" t="s">
        <v>108</v>
      </c>
      <c r="C38" s="114" t="s">
        <v>109</v>
      </c>
      <c r="D38" s="115">
        <v>1</v>
      </c>
      <c r="E38" s="116">
        <v>5</v>
      </c>
      <c r="F38" s="116">
        <v>0</v>
      </c>
      <c r="G38" s="116">
        <f t="shared" si="0"/>
        <v>6</v>
      </c>
      <c r="H38" s="114">
        <v>1</v>
      </c>
      <c r="I38" s="114">
        <v>14</v>
      </c>
      <c r="J38" s="117">
        <f t="shared" si="1"/>
        <v>0.42857142857142855</v>
      </c>
      <c r="K38" s="118"/>
    </row>
    <row r="39" spans="1:12" s="119" customFormat="1" x14ac:dyDescent="0.25">
      <c r="A39" s="112" t="s">
        <v>110</v>
      </c>
      <c r="B39" s="113" t="s">
        <v>111</v>
      </c>
      <c r="C39" s="114" t="s">
        <v>112</v>
      </c>
      <c r="D39" s="115">
        <v>0</v>
      </c>
      <c r="E39" s="116">
        <v>0</v>
      </c>
      <c r="F39" s="116">
        <v>0</v>
      </c>
      <c r="G39" s="116">
        <f t="shared" si="0"/>
        <v>0</v>
      </c>
      <c r="H39" s="114">
        <v>0</v>
      </c>
      <c r="I39" s="114">
        <v>6</v>
      </c>
      <c r="J39" s="117">
        <f t="shared" si="1"/>
        <v>0</v>
      </c>
      <c r="K39" s="118"/>
    </row>
    <row r="40" spans="1:12" x14ac:dyDescent="0.25">
      <c r="A40" s="18" t="s">
        <v>113</v>
      </c>
      <c r="B40" s="19" t="s">
        <v>114</v>
      </c>
      <c r="C40" s="20" t="s">
        <v>115</v>
      </c>
      <c r="D40" s="21">
        <v>1</v>
      </c>
      <c r="E40" s="22">
        <v>6</v>
      </c>
      <c r="F40" s="22">
        <v>0</v>
      </c>
      <c r="G40" s="22">
        <f t="shared" si="0"/>
        <v>7</v>
      </c>
      <c r="H40" s="20">
        <v>1</v>
      </c>
      <c r="I40" s="20">
        <v>2</v>
      </c>
      <c r="J40" s="23">
        <f t="shared" si="1"/>
        <v>3.5</v>
      </c>
    </row>
    <row r="41" spans="1:12" s="119" customFormat="1" x14ac:dyDescent="0.25">
      <c r="A41" s="112" t="s">
        <v>116</v>
      </c>
      <c r="B41" s="113" t="s">
        <v>117</v>
      </c>
      <c r="C41" s="114" t="s">
        <v>118</v>
      </c>
      <c r="D41" s="115">
        <v>0</v>
      </c>
      <c r="E41" s="116">
        <v>0</v>
      </c>
      <c r="F41" s="116">
        <v>0</v>
      </c>
      <c r="G41" s="116">
        <f t="shared" si="0"/>
        <v>0</v>
      </c>
      <c r="H41" s="114">
        <v>0</v>
      </c>
      <c r="I41" s="114">
        <v>2</v>
      </c>
      <c r="J41" s="117">
        <f t="shared" si="1"/>
        <v>0</v>
      </c>
      <c r="K41" s="118"/>
    </row>
    <row r="42" spans="1:12" x14ac:dyDescent="0.25">
      <c r="A42" s="18" t="s">
        <v>119</v>
      </c>
      <c r="B42" s="19" t="s">
        <v>120</v>
      </c>
      <c r="C42" s="20" t="s">
        <v>121</v>
      </c>
      <c r="D42" s="21">
        <v>0</v>
      </c>
      <c r="E42" s="22">
        <v>20</v>
      </c>
      <c r="F42" s="22">
        <v>0</v>
      </c>
      <c r="G42" s="22">
        <f t="shared" si="0"/>
        <v>20</v>
      </c>
      <c r="H42" s="20">
        <v>0</v>
      </c>
      <c r="I42" s="20">
        <v>17</v>
      </c>
      <c r="J42" s="23">
        <f t="shared" si="1"/>
        <v>1.1764705882352942</v>
      </c>
      <c r="L42" s="17" t="s">
        <v>463</v>
      </c>
    </row>
    <row r="43" spans="1:12" s="119" customFormat="1" x14ac:dyDescent="0.25">
      <c r="A43" s="112" t="s">
        <v>122</v>
      </c>
      <c r="B43" s="113" t="s">
        <v>123</v>
      </c>
      <c r="C43" s="114" t="s">
        <v>124</v>
      </c>
      <c r="D43" s="115">
        <v>0</v>
      </c>
      <c r="E43" s="116">
        <v>0</v>
      </c>
      <c r="F43" s="116">
        <v>0</v>
      </c>
      <c r="G43" s="116">
        <f t="shared" si="0"/>
        <v>0</v>
      </c>
      <c r="H43" s="114">
        <v>0</v>
      </c>
      <c r="I43" s="114">
        <v>2</v>
      </c>
      <c r="J43" s="117">
        <f t="shared" si="1"/>
        <v>0</v>
      </c>
      <c r="K43" s="118"/>
    </row>
    <row r="44" spans="1:12" s="119" customFormat="1" x14ac:dyDescent="0.25">
      <c r="A44" s="112" t="s">
        <v>125</v>
      </c>
      <c r="B44" s="113" t="s">
        <v>123</v>
      </c>
      <c r="C44" s="114" t="s">
        <v>126</v>
      </c>
      <c r="D44" s="115">
        <v>0</v>
      </c>
      <c r="E44" s="116">
        <v>0</v>
      </c>
      <c r="F44" s="116">
        <v>0</v>
      </c>
      <c r="G44" s="116">
        <f t="shared" si="0"/>
        <v>0</v>
      </c>
      <c r="H44" s="114">
        <v>0</v>
      </c>
      <c r="I44" s="114">
        <v>0</v>
      </c>
      <c r="J44" s="117">
        <v>0</v>
      </c>
      <c r="K44" s="118"/>
    </row>
    <row r="45" spans="1:12" s="119" customFormat="1" x14ac:dyDescent="0.25">
      <c r="A45" s="112" t="s">
        <v>127</v>
      </c>
      <c r="B45" s="113" t="s">
        <v>128</v>
      </c>
      <c r="C45" s="114" t="s">
        <v>128</v>
      </c>
      <c r="D45" s="115">
        <v>0</v>
      </c>
      <c r="E45" s="116">
        <v>0</v>
      </c>
      <c r="F45" s="116">
        <v>0</v>
      </c>
      <c r="G45" s="116">
        <f t="shared" si="0"/>
        <v>0</v>
      </c>
      <c r="H45" s="114">
        <v>0</v>
      </c>
      <c r="I45" s="114">
        <v>25</v>
      </c>
      <c r="J45" s="117">
        <f t="shared" si="1"/>
        <v>0</v>
      </c>
      <c r="K45" s="118"/>
    </row>
    <row r="46" spans="1:12" s="119" customFormat="1" x14ac:dyDescent="0.25">
      <c r="A46" s="112" t="s">
        <v>129</v>
      </c>
      <c r="B46" s="113" t="s">
        <v>130</v>
      </c>
      <c r="C46" s="114" t="s">
        <v>131</v>
      </c>
      <c r="D46" s="115">
        <v>0</v>
      </c>
      <c r="E46" s="116">
        <v>0</v>
      </c>
      <c r="F46" s="116">
        <v>0</v>
      </c>
      <c r="G46" s="116">
        <f t="shared" si="0"/>
        <v>0</v>
      </c>
      <c r="H46" s="114">
        <v>0</v>
      </c>
      <c r="I46" s="114">
        <v>0</v>
      </c>
      <c r="J46" s="117">
        <v>0</v>
      </c>
      <c r="K46" s="118"/>
    </row>
    <row r="47" spans="1:12" x14ac:dyDescent="0.25">
      <c r="A47" s="18" t="s">
        <v>132</v>
      </c>
      <c r="B47" s="19" t="s">
        <v>133</v>
      </c>
      <c r="C47" s="20" t="s">
        <v>134</v>
      </c>
      <c r="D47" s="21">
        <v>0</v>
      </c>
      <c r="E47" s="22">
        <v>8</v>
      </c>
      <c r="F47" s="22">
        <v>0</v>
      </c>
      <c r="G47" s="22">
        <f t="shared" si="0"/>
        <v>8</v>
      </c>
      <c r="H47" s="20">
        <v>0</v>
      </c>
      <c r="I47" s="20">
        <v>10</v>
      </c>
      <c r="J47" s="23">
        <f t="shared" si="1"/>
        <v>0.8</v>
      </c>
    </row>
    <row r="48" spans="1:12" s="119" customFormat="1" x14ac:dyDescent="0.25">
      <c r="A48" s="112" t="s">
        <v>135</v>
      </c>
      <c r="B48" s="113" t="s">
        <v>136</v>
      </c>
      <c r="C48" s="114" t="s">
        <v>137</v>
      </c>
      <c r="D48" s="115">
        <v>0</v>
      </c>
      <c r="E48" s="116">
        <v>0</v>
      </c>
      <c r="F48" s="116">
        <v>0</v>
      </c>
      <c r="G48" s="116">
        <f t="shared" si="0"/>
        <v>0</v>
      </c>
      <c r="H48" s="114">
        <v>0</v>
      </c>
      <c r="I48" s="114">
        <v>2</v>
      </c>
      <c r="J48" s="117">
        <f t="shared" si="1"/>
        <v>0</v>
      </c>
      <c r="K48" s="118"/>
    </row>
    <row r="49" spans="1:10" s="118" customFormat="1" x14ac:dyDescent="0.25">
      <c r="A49" s="112" t="s">
        <v>138</v>
      </c>
      <c r="B49" s="113" t="s">
        <v>139</v>
      </c>
      <c r="C49" s="114" t="s">
        <v>140</v>
      </c>
      <c r="D49" s="115">
        <v>2</v>
      </c>
      <c r="E49" s="116">
        <v>41</v>
      </c>
      <c r="F49" s="116">
        <v>0</v>
      </c>
      <c r="G49" s="116">
        <f t="shared" si="0"/>
        <v>43</v>
      </c>
      <c r="H49" s="114">
        <v>2</v>
      </c>
      <c r="I49" s="114">
        <v>63</v>
      </c>
      <c r="J49" s="117">
        <f t="shared" si="1"/>
        <v>0.68253968253968256</v>
      </c>
    </row>
    <row r="50" spans="1:10" s="118" customFormat="1" x14ac:dyDescent="0.25">
      <c r="A50" s="112" t="s">
        <v>141</v>
      </c>
      <c r="B50" s="113" t="s">
        <v>142</v>
      </c>
      <c r="C50" s="114" t="s">
        <v>143</v>
      </c>
      <c r="D50" s="115">
        <v>0</v>
      </c>
      <c r="E50" s="116">
        <v>21</v>
      </c>
      <c r="F50" s="116">
        <v>0</v>
      </c>
      <c r="G50" s="116">
        <f t="shared" si="0"/>
        <v>21</v>
      </c>
      <c r="H50" s="114">
        <v>0</v>
      </c>
      <c r="I50" s="114">
        <v>66</v>
      </c>
      <c r="J50" s="117">
        <f t="shared" si="1"/>
        <v>0.31818181818181818</v>
      </c>
    </row>
    <row r="51" spans="1:10" s="118" customFormat="1" x14ac:dyDescent="0.25">
      <c r="A51" s="120" t="s">
        <v>144</v>
      </c>
      <c r="B51" s="113" t="s">
        <v>145</v>
      </c>
      <c r="C51" s="114" t="s">
        <v>146</v>
      </c>
      <c r="D51" s="115">
        <v>0</v>
      </c>
      <c r="E51" s="116">
        <v>3</v>
      </c>
      <c r="F51" s="116">
        <v>0</v>
      </c>
      <c r="G51" s="116">
        <f t="shared" si="0"/>
        <v>3</v>
      </c>
      <c r="H51" s="114">
        <v>0</v>
      </c>
      <c r="I51" s="114">
        <v>30</v>
      </c>
      <c r="J51" s="117">
        <f t="shared" si="1"/>
        <v>0.1</v>
      </c>
    </row>
    <row r="52" spans="1:10" s="118" customFormat="1" x14ac:dyDescent="0.25">
      <c r="A52" s="112" t="s">
        <v>147</v>
      </c>
      <c r="B52" s="113" t="s">
        <v>148</v>
      </c>
      <c r="C52" s="114" t="s">
        <v>149</v>
      </c>
      <c r="D52" s="115">
        <v>0</v>
      </c>
      <c r="E52" s="116">
        <v>0</v>
      </c>
      <c r="F52" s="116">
        <v>0</v>
      </c>
      <c r="G52" s="116">
        <f t="shared" si="0"/>
        <v>0</v>
      </c>
      <c r="H52" s="114">
        <v>0</v>
      </c>
      <c r="I52" s="114">
        <v>6</v>
      </c>
      <c r="J52" s="117">
        <f t="shared" si="1"/>
        <v>0</v>
      </c>
    </row>
    <row r="53" spans="1:10" s="118" customFormat="1" x14ac:dyDescent="0.25">
      <c r="A53" s="112" t="s">
        <v>150</v>
      </c>
      <c r="B53" s="113" t="s">
        <v>148</v>
      </c>
      <c r="C53" s="114" t="s">
        <v>151</v>
      </c>
      <c r="D53" s="115">
        <v>0</v>
      </c>
      <c r="E53" s="116">
        <v>0</v>
      </c>
      <c r="F53" s="116">
        <v>0</v>
      </c>
      <c r="G53" s="116">
        <f t="shared" si="0"/>
        <v>0</v>
      </c>
      <c r="H53" s="114">
        <v>0</v>
      </c>
      <c r="I53" s="114">
        <v>18</v>
      </c>
      <c r="J53" s="117">
        <f t="shared" si="1"/>
        <v>0</v>
      </c>
    </row>
    <row r="54" spans="1:10" x14ac:dyDescent="0.25">
      <c r="A54" s="18" t="s">
        <v>152</v>
      </c>
      <c r="B54" s="19" t="s">
        <v>153</v>
      </c>
      <c r="C54" s="20" t="s">
        <v>154</v>
      </c>
      <c r="D54" s="21">
        <v>1</v>
      </c>
      <c r="E54" s="22">
        <v>9</v>
      </c>
      <c r="F54" s="22">
        <v>0</v>
      </c>
      <c r="G54" s="22">
        <f t="shared" si="0"/>
        <v>10</v>
      </c>
      <c r="H54" s="20">
        <v>1</v>
      </c>
      <c r="I54" s="20">
        <v>1</v>
      </c>
      <c r="J54" s="23">
        <f t="shared" si="1"/>
        <v>10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8</v>
      </c>
      <c r="F55" s="22">
        <v>0</v>
      </c>
      <c r="G55" s="22">
        <f t="shared" si="0"/>
        <v>8</v>
      </c>
      <c r="H55" s="20">
        <v>0</v>
      </c>
      <c r="I55" s="20">
        <v>8</v>
      </c>
      <c r="J55" s="23">
        <f t="shared" si="1"/>
        <v>1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>
        <v>2</v>
      </c>
      <c r="E56" s="22">
        <v>11</v>
      </c>
      <c r="F56" s="22">
        <v>0</v>
      </c>
      <c r="G56" s="22">
        <f t="shared" si="0"/>
        <v>13</v>
      </c>
      <c r="H56" s="20">
        <v>0</v>
      </c>
      <c r="I56" s="20">
        <v>15</v>
      </c>
      <c r="J56" s="23">
        <f t="shared" si="1"/>
        <v>0.8666666666666667</v>
      </c>
    </row>
    <row r="57" spans="1:10" s="118" customFormat="1" x14ac:dyDescent="0.25">
      <c r="A57" s="112" t="s">
        <v>160</v>
      </c>
      <c r="B57" s="113" t="s">
        <v>161</v>
      </c>
      <c r="C57" s="114" t="s">
        <v>162</v>
      </c>
      <c r="D57" s="115">
        <v>0</v>
      </c>
      <c r="E57" s="116">
        <v>0</v>
      </c>
      <c r="F57" s="116">
        <v>0</v>
      </c>
      <c r="G57" s="116">
        <f t="shared" si="0"/>
        <v>0</v>
      </c>
      <c r="H57" s="114">
        <v>0</v>
      </c>
      <c r="I57" s="114">
        <v>19</v>
      </c>
      <c r="J57" s="117">
        <f t="shared" si="1"/>
        <v>0</v>
      </c>
    </row>
    <row r="58" spans="1:10" x14ac:dyDescent="0.25">
      <c r="A58" s="18" t="s">
        <v>163</v>
      </c>
      <c r="B58" s="19" t="s">
        <v>164</v>
      </c>
      <c r="C58" s="20" t="s">
        <v>165</v>
      </c>
      <c r="D58" s="21">
        <v>0</v>
      </c>
      <c r="E58" s="22">
        <v>18</v>
      </c>
      <c r="F58" s="22">
        <v>0</v>
      </c>
      <c r="G58" s="22">
        <f t="shared" si="0"/>
        <v>18</v>
      </c>
      <c r="H58" s="20">
        <v>0</v>
      </c>
      <c r="I58" s="20">
        <v>17</v>
      </c>
      <c r="J58" s="23">
        <f t="shared" si="1"/>
        <v>1.0588235294117647</v>
      </c>
    </row>
    <row r="59" spans="1:10" s="118" customFormat="1" x14ac:dyDescent="0.25">
      <c r="A59" s="112" t="s">
        <v>166</v>
      </c>
      <c r="B59" s="113" t="s">
        <v>167</v>
      </c>
      <c r="C59" s="114" t="s">
        <v>168</v>
      </c>
      <c r="D59" s="115">
        <v>0</v>
      </c>
      <c r="E59" s="116">
        <v>0</v>
      </c>
      <c r="F59" s="116">
        <v>10</v>
      </c>
      <c r="G59" s="116">
        <f t="shared" si="0"/>
        <v>10</v>
      </c>
      <c r="H59" s="114">
        <v>0</v>
      </c>
      <c r="I59" s="114">
        <v>54</v>
      </c>
      <c r="J59" s="117">
        <f t="shared" si="1"/>
        <v>0.18518518518518517</v>
      </c>
    </row>
    <row r="60" spans="1:10" s="118" customFormat="1" x14ac:dyDescent="0.25">
      <c r="A60" s="112" t="s">
        <v>169</v>
      </c>
      <c r="B60" s="113" t="s">
        <v>170</v>
      </c>
      <c r="C60" s="114" t="s">
        <v>171</v>
      </c>
      <c r="D60" s="115">
        <v>0</v>
      </c>
      <c r="E60" s="116">
        <v>0</v>
      </c>
      <c r="F60" s="116">
        <v>0</v>
      </c>
      <c r="G60" s="116">
        <f t="shared" si="0"/>
        <v>0</v>
      </c>
      <c r="H60" s="114">
        <v>0</v>
      </c>
      <c r="I60" s="114">
        <v>1</v>
      </c>
      <c r="J60" s="117">
        <f t="shared" si="1"/>
        <v>0</v>
      </c>
    </row>
    <row r="61" spans="1:10" x14ac:dyDescent="0.25">
      <c r="A61" s="18" t="s">
        <v>172</v>
      </c>
      <c r="B61" s="19" t="s">
        <v>173</v>
      </c>
      <c r="C61" s="20" t="s">
        <v>173</v>
      </c>
      <c r="D61" s="21">
        <v>1</v>
      </c>
      <c r="E61" s="22">
        <v>21</v>
      </c>
      <c r="F61" s="22">
        <v>0</v>
      </c>
      <c r="G61" s="22">
        <f t="shared" si="0"/>
        <v>22</v>
      </c>
      <c r="H61" s="20">
        <v>0</v>
      </c>
      <c r="I61" s="20">
        <v>6</v>
      </c>
      <c r="J61" s="23">
        <f t="shared" si="1"/>
        <v>3.6666666666666665</v>
      </c>
    </row>
    <row r="62" spans="1:10" s="118" customFormat="1" x14ac:dyDescent="0.25">
      <c r="A62" s="112" t="s">
        <v>174</v>
      </c>
      <c r="B62" s="113" t="s">
        <v>175</v>
      </c>
      <c r="C62" s="114" t="s">
        <v>176</v>
      </c>
      <c r="D62" s="115">
        <v>0</v>
      </c>
      <c r="E62" s="116">
        <v>1</v>
      </c>
      <c r="F62" s="116">
        <v>0</v>
      </c>
      <c r="G62" s="116">
        <f t="shared" si="0"/>
        <v>1</v>
      </c>
      <c r="H62" s="114">
        <v>0</v>
      </c>
      <c r="I62" s="114">
        <v>0</v>
      </c>
      <c r="J62" s="117">
        <v>0</v>
      </c>
    </row>
    <row r="63" spans="1:10" s="118" customFormat="1" x14ac:dyDescent="0.25">
      <c r="A63" s="112" t="s">
        <v>177</v>
      </c>
      <c r="B63" s="113" t="s">
        <v>178</v>
      </c>
      <c r="C63" s="114" t="s">
        <v>179</v>
      </c>
      <c r="D63" s="115">
        <v>0</v>
      </c>
      <c r="E63" s="116">
        <v>1</v>
      </c>
      <c r="F63" s="116">
        <v>0</v>
      </c>
      <c r="G63" s="116">
        <f t="shared" si="0"/>
        <v>1</v>
      </c>
      <c r="H63" s="114">
        <v>0</v>
      </c>
      <c r="I63" s="114">
        <v>0</v>
      </c>
      <c r="J63" s="117">
        <v>0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>
        <v>0</v>
      </c>
      <c r="E64" s="22">
        <v>95</v>
      </c>
      <c r="F64" s="22">
        <v>0</v>
      </c>
      <c r="G64" s="22">
        <f t="shared" si="0"/>
        <v>95</v>
      </c>
      <c r="H64" s="20">
        <v>0</v>
      </c>
      <c r="I64" s="20">
        <v>98</v>
      </c>
      <c r="J64" s="23">
        <f t="shared" si="1"/>
        <v>0.96938775510204078</v>
      </c>
    </row>
    <row r="65" spans="1:18" s="119" customFormat="1" x14ac:dyDescent="0.25">
      <c r="A65" s="112" t="s">
        <v>185</v>
      </c>
      <c r="B65" s="113" t="s">
        <v>181</v>
      </c>
      <c r="C65" s="114" t="s">
        <v>186</v>
      </c>
      <c r="D65" s="115">
        <v>7</v>
      </c>
      <c r="E65" s="116">
        <v>69</v>
      </c>
      <c r="F65" s="116">
        <v>0</v>
      </c>
      <c r="G65" s="116">
        <f t="shared" si="0"/>
        <v>76</v>
      </c>
      <c r="H65" s="114">
        <v>0</v>
      </c>
      <c r="I65" s="114">
        <v>121</v>
      </c>
      <c r="J65" s="117">
        <f t="shared" si="1"/>
        <v>0.62809917355371903</v>
      </c>
      <c r="K65" s="118"/>
    </row>
    <row r="66" spans="1:18" x14ac:dyDescent="0.25">
      <c r="A66" s="18" t="s">
        <v>189</v>
      </c>
      <c r="B66" s="19" t="s">
        <v>181</v>
      </c>
      <c r="C66" s="20" t="s">
        <v>190</v>
      </c>
      <c r="D66" s="21">
        <v>3</v>
      </c>
      <c r="E66" s="22">
        <v>50</v>
      </c>
      <c r="F66" s="22">
        <v>0</v>
      </c>
      <c r="G66" s="22">
        <f t="shared" si="0"/>
        <v>53</v>
      </c>
      <c r="H66" s="20">
        <v>0</v>
      </c>
      <c r="I66" s="20">
        <v>64</v>
      </c>
      <c r="J66" s="23">
        <f t="shared" si="1"/>
        <v>0.828125</v>
      </c>
    </row>
    <row r="67" spans="1:18" s="119" customFormat="1" x14ac:dyDescent="0.25">
      <c r="A67" s="120" t="s">
        <v>191</v>
      </c>
      <c r="B67" s="113" t="s">
        <v>181</v>
      </c>
      <c r="C67" s="114" t="s">
        <v>192</v>
      </c>
      <c r="D67" s="115">
        <v>2</v>
      </c>
      <c r="E67" s="116">
        <v>66</v>
      </c>
      <c r="F67" s="116">
        <v>0</v>
      </c>
      <c r="G67" s="116">
        <f t="shared" si="0"/>
        <v>68</v>
      </c>
      <c r="H67" s="114">
        <v>0</v>
      </c>
      <c r="I67" s="114">
        <v>89</v>
      </c>
      <c r="J67" s="117">
        <f t="shared" si="1"/>
        <v>0.7640449438202247</v>
      </c>
      <c r="K67" s="118"/>
      <c r="Q67" s="116"/>
      <c r="R67" s="122"/>
    </row>
    <row r="68" spans="1:18" x14ac:dyDescent="0.25">
      <c r="A68" s="25" t="s">
        <v>491</v>
      </c>
      <c r="B68" s="19" t="s">
        <v>181</v>
      </c>
      <c r="C68" s="20" t="s">
        <v>492</v>
      </c>
      <c r="D68" s="21">
        <v>7</v>
      </c>
      <c r="E68" s="22">
        <v>298</v>
      </c>
      <c r="F68" s="22">
        <v>0</v>
      </c>
      <c r="G68" s="22">
        <f t="shared" ref="G68:G114" si="2">SUM(D68:F68)</f>
        <v>305</v>
      </c>
      <c r="H68" s="20">
        <v>0</v>
      </c>
      <c r="I68" s="20">
        <v>329</v>
      </c>
      <c r="J68" s="23">
        <f t="shared" ref="J68:J114" si="3">G68/I68</f>
        <v>0.92705167173252279</v>
      </c>
    </row>
    <row r="69" spans="1:18" x14ac:dyDescent="0.25">
      <c r="A69" s="18" t="s">
        <v>193</v>
      </c>
      <c r="B69" s="19" t="s">
        <v>181</v>
      </c>
      <c r="C69" s="20" t="s">
        <v>194</v>
      </c>
      <c r="D69" s="21">
        <v>0</v>
      </c>
      <c r="E69" s="22">
        <v>33</v>
      </c>
      <c r="F69" s="22">
        <v>0</v>
      </c>
      <c r="G69" s="22">
        <f t="shared" si="2"/>
        <v>33</v>
      </c>
      <c r="H69" s="20">
        <v>0</v>
      </c>
      <c r="I69" s="20">
        <v>32</v>
      </c>
      <c r="J69" s="23">
        <f t="shared" si="3"/>
        <v>1.03125</v>
      </c>
      <c r="Q69" s="105"/>
    </row>
    <row r="70" spans="1:18" x14ac:dyDescent="0.25">
      <c r="A70" s="25" t="s">
        <v>486</v>
      </c>
      <c r="B70" s="19" t="s">
        <v>181</v>
      </c>
      <c r="C70" s="20" t="s">
        <v>188</v>
      </c>
      <c r="D70" s="21">
        <v>0</v>
      </c>
      <c r="E70" s="22">
        <v>170</v>
      </c>
      <c r="F70" s="22">
        <v>0</v>
      </c>
      <c r="G70" s="22">
        <f t="shared" si="2"/>
        <v>170</v>
      </c>
      <c r="H70" s="20">
        <v>0</v>
      </c>
      <c r="I70" s="20">
        <v>187</v>
      </c>
      <c r="J70" s="23">
        <f>G70/I70</f>
        <v>0.90909090909090906</v>
      </c>
    </row>
    <row r="71" spans="1:18" x14ac:dyDescent="0.25">
      <c r="A71" s="25" t="s">
        <v>195</v>
      </c>
      <c r="B71" s="19" t="s">
        <v>181</v>
      </c>
      <c r="C71" s="20" t="s">
        <v>196</v>
      </c>
      <c r="D71" s="21">
        <v>2</v>
      </c>
      <c r="E71" s="22">
        <v>41</v>
      </c>
      <c r="F71" s="22">
        <v>0</v>
      </c>
      <c r="G71" s="22">
        <f t="shared" si="2"/>
        <v>43</v>
      </c>
      <c r="H71" s="20">
        <v>0</v>
      </c>
      <c r="I71" s="20">
        <v>47</v>
      </c>
      <c r="J71" s="23">
        <f t="shared" si="3"/>
        <v>0.91489361702127658</v>
      </c>
    </row>
    <row r="72" spans="1:18" x14ac:dyDescent="0.25">
      <c r="A72" s="18" t="s">
        <v>197</v>
      </c>
      <c r="B72" s="19" t="s">
        <v>181</v>
      </c>
      <c r="C72" s="20" t="s">
        <v>198</v>
      </c>
      <c r="D72" s="21">
        <v>5</v>
      </c>
      <c r="E72" s="22">
        <v>94</v>
      </c>
      <c r="F72" s="22">
        <v>0</v>
      </c>
      <c r="G72" s="22">
        <f t="shared" si="2"/>
        <v>99</v>
      </c>
      <c r="H72" s="20">
        <v>0</v>
      </c>
      <c r="I72" s="20">
        <v>124</v>
      </c>
      <c r="J72" s="23">
        <f t="shared" si="3"/>
        <v>0.79838709677419351</v>
      </c>
    </row>
    <row r="73" spans="1:18" x14ac:dyDescent="0.25">
      <c r="A73" s="18" t="s">
        <v>199</v>
      </c>
      <c r="B73" s="19" t="s">
        <v>181</v>
      </c>
      <c r="C73" s="20" t="s">
        <v>200</v>
      </c>
      <c r="D73" s="21">
        <v>13</v>
      </c>
      <c r="E73" s="22">
        <v>1389</v>
      </c>
      <c r="F73" s="22">
        <v>0</v>
      </c>
      <c r="G73" s="22">
        <f t="shared" si="2"/>
        <v>1402</v>
      </c>
      <c r="H73" s="20">
        <v>0</v>
      </c>
      <c r="I73" s="20">
        <v>1234</v>
      </c>
      <c r="J73" s="23">
        <f t="shared" si="3"/>
        <v>1.1361426256077796</v>
      </c>
    </row>
    <row r="74" spans="1:18" x14ac:dyDescent="0.25">
      <c r="A74" s="25" t="s">
        <v>201</v>
      </c>
      <c r="B74" s="19" t="s">
        <v>181</v>
      </c>
      <c r="C74" s="20" t="s">
        <v>202</v>
      </c>
      <c r="D74" s="21">
        <v>3</v>
      </c>
      <c r="E74" s="22">
        <v>112</v>
      </c>
      <c r="F74" s="22">
        <v>0</v>
      </c>
      <c r="G74" s="22">
        <f t="shared" si="2"/>
        <v>115</v>
      </c>
      <c r="H74" s="20">
        <v>0</v>
      </c>
      <c r="I74" s="20">
        <v>131</v>
      </c>
      <c r="J74" s="23">
        <f t="shared" si="3"/>
        <v>0.87786259541984735</v>
      </c>
    </row>
    <row r="75" spans="1:18" s="119" customFormat="1" x14ac:dyDescent="0.25">
      <c r="A75" s="112" t="s">
        <v>203</v>
      </c>
      <c r="B75" s="113" t="s">
        <v>181</v>
      </c>
      <c r="C75" s="114" t="s">
        <v>204</v>
      </c>
      <c r="D75" s="115">
        <v>2</v>
      </c>
      <c r="E75" s="116">
        <v>156</v>
      </c>
      <c r="F75" s="116">
        <v>0</v>
      </c>
      <c r="G75" s="116">
        <f t="shared" si="2"/>
        <v>158</v>
      </c>
      <c r="H75" s="114">
        <v>0</v>
      </c>
      <c r="I75" s="114">
        <v>509</v>
      </c>
      <c r="J75" s="117">
        <f t="shared" si="3"/>
        <v>0.31041257367387032</v>
      </c>
      <c r="K75" s="118"/>
    </row>
    <row r="76" spans="1:18" x14ac:dyDescent="0.25">
      <c r="A76" s="18" t="s">
        <v>205</v>
      </c>
      <c r="B76" s="19" t="s">
        <v>181</v>
      </c>
      <c r="C76" s="20" t="s">
        <v>206</v>
      </c>
      <c r="D76" s="21">
        <v>0</v>
      </c>
      <c r="E76" s="22">
        <v>298</v>
      </c>
      <c r="F76" s="22">
        <v>0</v>
      </c>
      <c r="G76" s="22">
        <f t="shared" si="2"/>
        <v>298</v>
      </c>
      <c r="H76" s="20">
        <v>0</v>
      </c>
      <c r="I76" s="20">
        <v>284</v>
      </c>
      <c r="J76" s="23">
        <f t="shared" si="3"/>
        <v>1.0492957746478873</v>
      </c>
    </row>
    <row r="77" spans="1:18" x14ac:dyDescent="0.25">
      <c r="A77" s="18" t="s">
        <v>498</v>
      </c>
      <c r="B77" s="19" t="s">
        <v>181</v>
      </c>
      <c r="C77" s="20" t="s">
        <v>499</v>
      </c>
      <c r="D77" s="21">
        <v>9</v>
      </c>
      <c r="E77" s="22">
        <v>214</v>
      </c>
      <c r="F77" s="22">
        <v>0</v>
      </c>
      <c r="G77" s="22">
        <f t="shared" si="2"/>
        <v>223</v>
      </c>
      <c r="H77" s="20">
        <v>0</v>
      </c>
      <c r="I77" s="20">
        <v>249</v>
      </c>
      <c r="J77" s="23">
        <f t="shared" si="3"/>
        <v>0.89558232931726911</v>
      </c>
    </row>
    <row r="78" spans="1:18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160</v>
      </c>
      <c r="F78" s="22">
        <v>0</v>
      </c>
      <c r="G78" s="22">
        <f t="shared" si="2"/>
        <v>160</v>
      </c>
      <c r="H78" s="20">
        <v>0</v>
      </c>
      <c r="I78" s="20">
        <v>165</v>
      </c>
      <c r="J78" s="23">
        <f t="shared" si="3"/>
        <v>0.96969696969696972</v>
      </c>
    </row>
    <row r="79" spans="1:18" s="119" customFormat="1" x14ac:dyDescent="0.25">
      <c r="A79" s="120" t="s">
        <v>209</v>
      </c>
      <c r="B79" s="113" t="s">
        <v>210</v>
      </c>
      <c r="C79" s="114" t="s">
        <v>210</v>
      </c>
      <c r="D79" s="115">
        <v>0</v>
      </c>
      <c r="E79" s="116">
        <v>0</v>
      </c>
      <c r="F79" s="116">
        <v>0</v>
      </c>
      <c r="G79" s="116">
        <f t="shared" si="2"/>
        <v>0</v>
      </c>
      <c r="H79" s="114">
        <v>0</v>
      </c>
      <c r="I79" s="114">
        <v>2</v>
      </c>
      <c r="J79" s="117">
        <f t="shared" si="3"/>
        <v>0</v>
      </c>
      <c r="K79" s="118"/>
    </row>
    <row r="80" spans="1:18" s="119" customFormat="1" x14ac:dyDescent="0.25">
      <c r="A80" s="112" t="s">
        <v>211</v>
      </c>
      <c r="B80" s="113" t="s">
        <v>212</v>
      </c>
      <c r="C80" s="114" t="s">
        <v>213</v>
      </c>
      <c r="D80" s="115">
        <v>0</v>
      </c>
      <c r="E80" s="116">
        <v>0</v>
      </c>
      <c r="F80" s="116">
        <v>0</v>
      </c>
      <c r="G80" s="116">
        <f t="shared" si="2"/>
        <v>0</v>
      </c>
      <c r="H80" s="114">
        <v>0</v>
      </c>
      <c r="I80" s="114">
        <v>6</v>
      </c>
      <c r="J80" s="117">
        <f t="shared" si="3"/>
        <v>0</v>
      </c>
      <c r="K80" s="118"/>
    </row>
    <row r="81" spans="1:10" s="118" customFormat="1" x14ac:dyDescent="0.25">
      <c r="A81" s="112" t="s">
        <v>214</v>
      </c>
      <c r="B81" s="113" t="s">
        <v>215</v>
      </c>
      <c r="C81" s="114" t="s">
        <v>216</v>
      </c>
      <c r="D81" s="115">
        <v>0</v>
      </c>
      <c r="E81" s="116">
        <v>0</v>
      </c>
      <c r="F81" s="116">
        <v>0</v>
      </c>
      <c r="G81" s="116">
        <f t="shared" si="2"/>
        <v>0</v>
      </c>
      <c r="H81" s="114">
        <v>0</v>
      </c>
      <c r="I81" s="114">
        <v>4</v>
      </c>
      <c r="J81" s="117">
        <f t="shared" si="3"/>
        <v>0</v>
      </c>
    </row>
    <row r="82" spans="1:10" s="118" customFormat="1" x14ac:dyDescent="0.25">
      <c r="A82" s="112" t="s">
        <v>217</v>
      </c>
      <c r="B82" s="113" t="s">
        <v>218</v>
      </c>
      <c r="C82" s="114" t="s">
        <v>218</v>
      </c>
      <c r="D82" s="115">
        <v>0</v>
      </c>
      <c r="E82" s="116">
        <v>0</v>
      </c>
      <c r="F82" s="116">
        <v>0</v>
      </c>
      <c r="G82" s="116">
        <f t="shared" si="2"/>
        <v>0</v>
      </c>
      <c r="H82" s="114">
        <v>0</v>
      </c>
      <c r="I82" s="114">
        <v>0</v>
      </c>
      <c r="J82" s="117">
        <v>0</v>
      </c>
    </row>
    <row r="83" spans="1:10" s="118" customFormat="1" ht="12" customHeight="1" x14ac:dyDescent="0.25">
      <c r="A83" s="112" t="s">
        <v>219</v>
      </c>
      <c r="B83" s="113" t="s">
        <v>218</v>
      </c>
      <c r="C83" s="114" t="s">
        <v>48</v>
      </c>
      <c r="D83" s="115">
        <v>0</v>
      </c>
      <c r="E83" s="116">
        <v>0</v>
      </c>
      <c r="F83" s="116">
        <v>0</v>
      </c>
      <c r="G83" s="116">
        <f t="shared" si="2"/>
        <v>0</v>
      </c>
      <c r="H83" s="114">
        <v>0</v>
      </c>
      <c r="I83" s="114">
        <v>0</v>
      </c>
      <c r="J83" s="117">
        <v>0</v>
      </c>
    </row>
    <row r="84" spans="1:10" s="118" customFormat="1" x14ac:dyDescent="0.25">
      <c r="A84" s="112" t="s">
        <v>220</v>
      </c>
      <c r="B84" s="113" t="s">
        <v>221</v>
      </c>
      <c r="C84" s="114" t="s">
        <v>222</v>
      </c>
      <c r="D84" s="115">
        <v>0</v>
      </c>
      <c r="E84" s="116">
        <v>0</v>
      </c>
      <c r="F84" s="116">
        <v>0</v>
      </c>
      <c r="G84" s="116">
        <f t="shared" si="2"/>
        <v>0</v>
      </c>
      <c r="H84" s="114">
        <v>0</v>
      </c>
      <c r="I84" s="114">
        <v>5</v>
      </c>
      <c r="J84" s="117">
        <f t="shared" si="3"/>
        <v>0</v>
      </c>
    </row>
    <row r="85" spans="1:10" s="118" customFormat="1" x14ac:dyDescent="0.25">
      <c r="A85" s="112" t="s">
        <v>223</v>
      </c>
      <c r="B85" s="113" t="s">
        <v>221</v>
      </c>
      <c r="C85" s="114" t="s">
        <v>224</v>
      </c>
      <c r="D85" s="115">
        <v>0</v>
      </c>
      <c r="E85" s="116">
        <v>0</v>
      </c>
      <c r="F85" s="116">
        <v>0</v>
      </c>
      <c r="G85" s="116">
        <f t="shared" si="2"/>
        <v>0</v>
      </c>
      <c r="H85" s="114">
        <v>0</v>
      </c>
      <c r="I85" s="114">
        <v>3</v>
      </c>
      <c r="J85" s="117">
        <f t="shared" si="3"/>
        <v>0</v>
      </c>
    </row>
    <row r="86" spans="1:10" s="118" customFormat="1" x14ac:dyDescent="0.25">
      <c r="A86" s="112" t="s">
        <v>225</v>
      </c>
      <c r="B86" s="113" t="s">
        <v>226</v>
      </c>
      <c r="C86" s="114" t="s">
        <v>227</v>
      </c>
      <c r="D86" s="115">
        <v>0</v>
      </c>
      <c r="E86" s="116">
        <v>0</v>
      </c>
      <c r="F86" s="116">
        <v>0</v>
      </c>
      <c r="G86" s="116">
        <f t="shared" si="2"/>
        <v>0</v>
      </c>
      <c r="H86" s="114">
        <v>0</v>
      </c>
      <c r="I86" s="114">
        <v>8</v>
      </c>
      <c r="J86" s="117">
        <f t="shared" si="3"/>
        <v>0</v>
      </c>
    </row>
    <row r="87" spans="1:10" s="118" customFormat="1" x14ac:dyDescent="0.25">
      <c r="A87" s="112" t="s">
        <v>228</v>
      </c>
      <c r="B87" s="113" t="s">
        <v>229</v>
      </c>
      <c r="C87" s="114" t="s">
        <v>230</v>
      </c>
      <c r="D87" s="115">
        <v>1</v>
      </c>
      <c r="E87" s="116">
        <v>4</v>
      </c>
      <c r="F87" s="116">
        <v>0</v>
      </c>
      <c r="G87" s="116">
        <f t="shared" si="2"/>
        <v>5</v>
      </c>
      <c r="H87" s="114">
        <v>1</v>
      </c>
      <c r="I87" s="114">
        <v>25</v>
      </c>
      <c r="J87" s="117">
        <f t="shared" si="3"/>
        <v>0.2</v>
      </c>
    </row>
    <row r="88" spans="1:10" s="118" customFormat="1" x14ac:dyDescent="0.25">
      <c r="A88" s="112" t="s">
        <v>231</v>
      </c>
      <c r="B88" s="113" t="s">
        <v>232</v>
      </c>
      <c r="C88" s="114" t="s">
        <v>233</v>
      </c>
      <c r="D88" s="115">
        <v>0</v>
      </c>
      <c r="E88" s="116">
        <v>0</v>
      </c>
      <c r="F88" s="116">
        <v>0</v>
      </c>
      <c r="G88" s="116">
        <f t="shared" si="2"/>
        <v>0</v>
      </c>
      <c r="H88" s="114">
        <v>0</v>
      </c>
      <c r="I88" s="114">
        <v>140</v>
      </c>
      <c r="J88" s="117">
        <f t="shared" si="3"/>
        <v>0</v>
      </c>
    </row>
    <row r="89" spans="1:10" x14ac:dyDescent="0.25">
      <c r="A89" s="18" t="s">
        <v>234</v>
      </c>
      <c r="B89" s="19" t="s">
        <v>235</v>
      </c>
      <c r="C89" s="20" t="s">
        <v>236</v>
      </c>
      <c r="D89" s="21">
        <v>0</v>
      </c>
      <c r="E89" s="22">
        <v>16</v>
      </c>
      <c r="F89" s="22">
        <v>0</v>
      </c>
      <c r="G89" s="22">
        <f t="shared" si="2"/>
        <v>16</v>
      </c>
      <c r="H89" s="20">
        <v>0</v>
      </c>
      <c r="I89" s="20">
        <v>1</v>
      </c>
      <c r="J89" s="23">
        <f t="shared" si="3"/>
        <v>16</v>
      </c>
    </row>
    <row r="90" spans="1:10" s="118" customFormat="1" x14ac:dyDescent="0.25">
      <c r="A90" s="112" t="s">
        <v>237</v>
      </c>
      <c r="B90" s="113" t="s">
        <v>238</v>
      </c>
      <c r="C90" s="114" t="s">
        <v>239</v>
      </c>
      <c r="D90" s="115">
        <v>0</v>
      </c>
      <c r="E90" s="116">
        <v>1</v>
      </c>
      <c r="F90" s="116">
        <v>0</v>
      </c>
      <c r="G90" s="116">
        <f t="shared" si="2"/>
        <v>1</v>
      </c>
      <c r="H90" s="114">
        <v>0</v>
      </c>
      <c r="I90" s="114">
        <v>3</v>
      </c>
      <c r="J90" s="117">
        <f t="shared" si="3"/>
        <v>0.33333333333333331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>
        <v>1</v>
      </c>
      <c r="E91" s="22">
        <v>24</v>
      </c>
      <c r="F91" s="22">
        <v>0</v>
      </c>
      <c r="G91" s="22">
        <f t="shared" si="2"/>
        <v>25</v>
      </c>
      <c r="H91" s="20">
        <v>0</v>
      </c>
      <c r="I91" s="20">
        <v>20</v>
      </c>
      <c r="J91" s="23">
        <f t="shared" si="3"/>
        <v>1.25</v>
      </c>
    </row>
    <row r="92" spans="1:10" s="118" customFormat="1" x14ac:dyDescent="0.25">
      <c r="A92" s="112" t="s">
        <v>246</v>
      </c>
      <c r="B92" s="113" t="s">
        <v>244</v>
      </c>
      <c r="C92" s="114" t="s">
        <v>244</v>
      </c>
      <c r="D92" s="115">
        <v>0</v>
      </c>
      <c r="E92" s="116">
        <v>0</v>
      </c>
      <c r="F92" s="116">
        <v>0</v>
      </c>
      <c r="G92" s="116">
        <f t="shared" si="2"/>
        <v>0</v>
      </c>
      <c r="H92" s="114">
        <v>0</v>
      </c>
      <c r="I92" s="114">
        <v>17</v>
      </c>
      <c r="J92" s="117">
        <f t="shared" si="3"/>
        <v>0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>
        <v>1</v>
      </c>
      <c r="E93" s="22">
        <v>21</v>
      </c>
      <c r="F93" s="22">
        <v>0</v>
      </c>
      <c r="G93" s="22">
        <f t="shared" si="2"/>
        <v>22</v>
      </c>
      <c r="H93" s="20">
        <v>0</v>
      </c>
      <c r="I93" s="20">
        <v>4</v>
      </c>
      <c r="J93" s="23">
        <f t="shared" si="3"/>
        <v>5.5</v>
      </c>
    </row>
    <row r="94" spans="1:10" s="118" customFormat="1" x14ac:dyDescent="0.25">
      <c r="A94" s="112" t="s">
        <v>250</v>
      </c>
      <c r="B94" s="113" t="s">
        <v>251</v>
      </c>
      <c r="C94" s="114" t="s">
        <v>252</v>
      </c>
      <c r="D94" s="115">
        <v>0</v>
      </c>
      <c r="E94" s="116">
        <v>0</v>
      </c>
      <c r="F94" s="116">
        <v>0</v>
      </c>
      <c r="G94" s="116">
        <f t="shared" si="2"/>
        <v>0</v>
      </c>
      <c r="H94" s="114">
        <v>0</v>
      </c>
      <c r="I94" s="114">
        <v>42</v>
      </c>
      <c r="J94" s="117">
        <f t="shared" si="3"/>
        <v>0</v>
      </c>
    </row>
    <row r="95" spans="1:10" s="118" customFormat="1" x14ac:dyDescent="0.25">
      <c r="A95" s="112" t="s">
        <v>253</v>
      </c>
      <c r="B95" s="113" t="s">
        <v>254</v>
      </c>
      <c r="C95" s="114" t="s">
        <v>255</v>
      </c>
      <c r="D95" s="115">
        <v>0</v>
      </c>
      <c r="E95" s="116">
        <v>0</v>
      </c>
      <c r="F95" s="116">
        <v>0</v>
      </c>
      <c r="G95" s="116">
        <f t="shared" si="2"/>
        <v>0</v>
      </c>
      <c r="H95" s="114">
        <v>0</v>
      </c>
      <c r="I95" s="114">
        <v>0</v>
      </c>
      <c r="J95" s="117">
        <v>0</v>
      </c>
    </row>
    <row r="96" spans="1:10" s="118" customFormat="1" x14ac:dyDescent="0.25">
      <c r="A96" s="112" t="s">
        <v>256</v>
      </c>
      <c r="B96" s="113" t="s">
        <v>257</v>
      </c>
      <c r="C96" s="114" t="s">
        <v>258</v>
      </c>
      <c r="D96" s="115">
        <v>0</v>
      </c>
      <c r="E96" s="116">
        <v>0</v>
      </c>
      <c r="F96" s="116">
        <v>0</v>
      </c>
      <c r="G96" s="116">
        <f t="shared" si="2"/>
        <v>0</v>
      </c>
      <c r="H96" s="114">
        <v>0</v>
      </c>
      <c r="I96" s="114">
        <v>0</v>
      </c>
      <c r="J96" s="117">
        <v>0</v>
      </c>
    </row>
    <row r="97" spans="1:10" x14ac:dyDescent="0.25">
      <c r="A97" s="18" t="s">
        <v>259</v>
      </c>
      <c r="B97" s="19" t="s">
        <v>260</v>
      </c>
      <c r="C97" s="20" t="s">
        <v>261</v>
      </c>
      <c r="D97" s="21">
        <v>2</v>
      </c>
      <c r="E97" s="22">
        <v>91</v>
      </c>
      <c r="F97" s="22">
        <v>0</v>
      </c>
      <c r="G97" s="22">
        <f>SUM(D97:F97)</f>
        <v>93</v>
      </c>
      <c r="H97" s="20">
        <v>0</v>
      </c>
      <c r="I97" s="20">
        <v>90</v>
      </c>
      <c r="J97" s="23">
        <f t="shared" si="3"/>
        <v>1.0333333333333334</v>
      </c>
    </row>
    <row r="98" spans="1:10" s="118" customFormat="1" x14ac:dyDescent="0.25">
      <c r="A98" s="121" t="s">
        <v>488</v>
      </c>
      <c r="B98" s="119" t="s">
        <v>260</v>
      </c>
      <c r="C98" s="122" t="s">
        <v>490</v>
      </c>
      <c r="D98" s="115">
        <v>0</v>
      </c>
      <c r="E98" s="116">
        <v>3</v>
      </c>
      <c r="F98" s="116">
        <v>0</v>
      </c>
      <c r="G98" s="116">
        <f t="shared" si="2"/>
        <v>3</v>
      </c>
      <c r="H98" s="114">
        <v>0</v>
      </c>
      <c r="I98" s="114">
        <v>4</v>
      </c>
      <c r="J98" s="117">
        <f t="shared" si="3"/>
        <v>0.75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>
        <v>0</v>
      </c>
      <c r="E99" s="22">
        <v>275</v>
      </c>
      <c r="F99" s="22">
        <v>0</v>
      </c>
      <c r="G99" s="22">
        <f t="shared" si="2"/>
        <v>275</v>
      </c>
      <c r="H99" s="20">
        <v>0</v>
      </c>
      <c r="I99" s="20">
        <v>272</v>
      </c>
      <c r="J99" s="23">
        <f t="shared" si="3"/>
        <v>1.0110294117647058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>
        <v>0</v>
      </c>
      <c r="E100" s="22">
        <v>14</v>
      </c>
      <c r="F100" s="22">
        <v>0</v>
      </c>
      <c r="G100" s="22">
        <f t="shared" si="2"/>
        <v>14</v>
      </c>
      <c r="H100" s="20">
        <v>0</v>
      </c>
      <c r="I100" s="20">
        <v>13</v>
      </c>
      <c r="J100" s="23">
        <f t="shared" si="3"/>
        <v>1.0769230769230769</v>
      </c>
    </row>
    <row r="101" spans="1:10" x14ac:dyDescent="0.25">
      <c r="A101" s="18" t="s">
        <v>266</v>
      </c>
      <c r="B101" s="19" t="s">
        <v>260</v>
      </c>
      <c r="C101" s="20" t="s">
        <v>267</v>
      </c>
      <c r="D101" s="21">
        <v>8</v>
      </c>
      <c r="E101" s="22">
        <v>141</v>
      </c>
      <c r="F101" s="22">
        <v>0</v>
      </c>
      <c r="G101" s="22">
        <f t="shared" si="2"/>
        <v>149</v>
      </c>
      <c r="H101" s="20">
        <v>149</v>
      </c>
      <c r="I101" s="20">
        <v>179</v>
      </c>
      <c r="J101" s="23">
        <f t="shared" si="3"/>
        <v>0.83240223463687146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>
        <v>0</v>
      </c>
      <c r="E102" s="22">
        <v>1</v>
      </c>
      <c r="F102" s="22">
        <v>40</v>
      </c>
      <c r="G102" s="22">
        <f t="shared" si="2"/>
        <v>41</v>
      </c>
      <c r="H102" s="20">
        <v>0</v>
      </c>
      <c r="I102" s="20">
        <v>45</v>
      </c>
      <c r="J102" s="23">
        <f t="shared" si="3"/>
        <v>0.91111111111111109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>
        <v>0</v>
      </c>
      <c r="E103" s="22">
        <v>3</v>
      </c>
      <c r="F103" s="22">
        <v>79</v>
      </c>
      <c r="G103" s="22">
        <f t="shared" si="2"/>
        <v>82</v>
      </c>
      <c r="H103" s="20">
        <v>0</v>
      </c>
      <c r="I103" s="20">
        <v>73</v>
      </c>
      <c r="J103" s="23">
        <f t="shared" si="3"/>
        <v>1.1232876712328768</v>
      </c>
    </row>
    <row r="104" spans="1:10" s="118" customFormat="1" x14ac:dyDescent="0.25">
      <c r="A104" s="112" t="s">
        <v>272</v>
      </c>
      <c r="B104" s="113" t="s">
        <v>260</v>
      </c>
      <c r="C104" s="114" t="s">
        <v>273</v>
      </c>
      <c r="D104" s="115">
        <v>1</v>
      </c>
      <c r="E104" s="116">
        <v>42</v>
      </c>
      <c r="F104" s="116">
        <v>0</v>
      </c>
      <c r="G104" s="116">
        <f t="shared" si="2"/>
        <v>43</v>
      </c>
      <c r="H104" s="114">
        <v>0</v>
      </c>
      <c r="I104" s="114">
        <v>61</v>
      </c>
      <c r="J104" s="117">
        <f t="shared" si="3"/>
        <v>0.70491803278688525</v>
      </c>
    </row>
    <row r="105" spans="1:10" x14ac:dyDescent="0.25">
      <c r="A105" s="18" t="s">
        <v>274</v>
      </c>
      <c r="B105" s="19" t="s">
        <v>260</v>
      </c>
      <c r="C105" s="20" t="s">
        <v>275</v>
      </c>
      <c r="D105" s="17">
        <v>4</v>
      </c>
      <c r="E105" s="22">
        <v>140</v>
      </c>
      <c r="F105" s="22">
        <v>0</v>
      </c>
      <c r="G105" s="22">
        <f t="shared" si="2"/>
        <v>144</v>
      </c>
      <c r="H105" s="20">
        <v>1</v>
      </c>
      <c r="I105" s="20">
        <v>171</v>
      </c>
      <c r="J105" s="23">
        <f t="shared" si="3"/>
        <v>0.84210526315789469</v>
      </c>
    </row>
    <row r="106" spans="1:10" s="118" customFormat="1" x14ac:dyDescent="0.25">
      <c r="A106" s="112" t="s">
        <v>276</v>
      </c>
      <c r="B106" s="113" t="s">
        <v>260</v>
      </c>
      <c r="C106" s="114" t="s">
        <v>277</v>
      </c>
      <c r="D106" s="115">
        <v>0</v>
      </c>
      <c r="E106" s="116">
        <v>84</v>
      </c>
      <c r="F106" s="116">
        <v>0</v>
      </c>
      <c r="G106" s="116">
        <f t="shared" si="2"/>
        <v>84</v>
      </c>
      <c r="H106" s="114">
        <v>0</v>
      </c>
      <c r="I106" s="114">
        <v>107</v>
      </c>
      <c r="J106" s="117">
        <f t="shared" si="3"/>
        <v>0.78504672897196259</v>
      </c>
    </row>
    <row r="107" spans="1:10" x14ac:dyDescent="0.25">
      <c r="A107" s="18" t="s">
        <v>298</v>
      </c>
      <c r="B107" s="19" t="s">
        <v>260</v>
      </c>
      <c r="C107" s="20" t="s">
        <v>431</v>
      </c>
      <c r="D107" s="21">
        <v>2</v>
      </c>
      <c r="E107" s="22">
        <v>53</v>
      </c>
      <c r="F107" s="22">
        <v>0</v>
      </c>
      <c r="G107" s="22">
        <f t="shared" si="2"/>
        <v>55</v>
      </c>
      <c r="H107" s="20">
        <v>0</v>
      </c>
      <c r="I107" s="20">
        <v>62</v>
      </c>
      <c r="J107" s="23">
        <f t="shared" si="3"/>
        <v>0.88709677419354838</v>
      </c>
    </row>
    <row r="108" spans="1:10" x14ac:dyDescent="0.25">
      <c r="A108" s="38" t="s">
        <v>462</v>
      </c>
      <c r="B108" s="17" t="s">
        <v>260</v>
      </c>
      <c r="C108" s="43" t="s">
        <v>461</v>
      </c>
      <c r="D108" s="21">
        <v>6</v>
      </c>
      <c r="E108" s="22">
        <v>174</v>
      </c>
      <c r="F108" s="22">
        <v>0</v>
      </c>
      <c r="G108" s="22">
        <f t="shared" si="2"/>
        <v>180</v>
      </c>
      <c r="H108" s="20">
        <v>0</v>
      </c>
      <c r="I108" s="20">
        <v>178</v>
      </c>
      <c r="J108" s="23">
        <f t="shared" si="3"/>
        <v>1.0112359550561798</v>
      </c>
    </row>
    <row r="109" spans="1:10" x14ac:dyDescent="0.25">
      <c r="A109" s="18" t="s">
        <v>278</v>
      </c>
      <c r="B109" s="19" t="s">
        <v>279</v>
      </c>
      <c r="C109" s="20" t="s">
        <v>279</v>
      </c>
      <c r="D109" s="21">
        <v>0</v>
      </c>
      <c r="E109" s="22">
        <v>6</v>
      </c>
      <c r="F109" s="22">
        <v>0</v>
      </c>
      <c r="G109" s="22">
        <f t="shared" si="2"/>
        <v>6</v>
      </c>
      <c r="H109" s="20">
        <v>0</v>
      </c>
      <c r="I109" s="20">
        <v>7</v>
      </c>
      <c r="J109" s="23">
        <f t="shared" si="3"/>
        <v>0.8571428571428571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>
        <v>0</v>
      </c>
      <c r="E110" s="22">
        <v>23</v>
      </c>
      <c r="F110" s="22">
        <v>0</v>
      </c>
      <c r="G110" s="22">
        <f t="shared" si="2"/>
        <v>23</v>
      </c>
      <c r="H110" s="20">
        <v>0</v>
      </c>
      <c r="I110" s="20">
        <v>23</v>
      </c>
      <c r="J110" s="23">
        <f t="shared" si="3"/>
        <v>1</v>
      </c>
    </row>
    <row r="111" spans="1:10" x14ac:dyDescent="0.25">
      <c r="A111" s="18" t="s">
        <v>282</v>
      </c>
      <c r="B111" s="19" t="s">
        <v>283</v>
      </c>
      <c r="C111" s="20" t="s">
        <v>284</v>
      </c>
      <c r="D111" s="21">
        <v>2</v>
      </c>
      <c r="E111" s="22">
        <v>51</v>
      </c>
      <c r="F111" s="22">
        <v>0</v>
      </c>
      <c r="G111" s="22">
        <f t="shared" si="2"/>
        <v>53</v>
      </c>
      <c r="H111" s="20">
        <v>0</v>
      </c>
      <c r="I111" s="20">
        <v>66</v>
      </c>
      <c r="J111" s="23">
        <f t="shared" si="3"/>
        <v>0.80303030303030298</v>
      </c>
    </row>
    <row r="112" spans="1:10" s="118" customFormat="1" x14ac:dyDescent="0.25">
      <c r="A112" s="112" t="s">
        <v>285</v>
      </c>
      <c r="B112" s="113" t="s">
        <v>286</v>
      </c>
      <c r="C112" s="114" t="s">
        <v>287</v>
      </c>
      <c r="D112" s="115">
        <v>0</v>
      </c>
      <c r="E112" s="116">
        <v>1</v>
      </c>
      <c r="F112" s="116">
        <v>0</v>
      </c>
      <c r="G112" s="116">
        <f t="shared" si="2"/>
        <v>1</v>
      </c>
      <c r="H112" s="114">
        <v>0</v>
      </c>
      <c r="I112" s="114">
        <v>4</v>
      </c>
      <c r="J112" s="117">
        <f t="shared" si="3"/>
        <v>0.25</v>
      </c>
    </row>
    <row r="113" spans="1:14" s="119" customFormat="1" x14ac:dyDescent="0.25">
      <c r="A113" s="112" t="s">
        <v>288</v>
      </c>
      <c r="B113" s="113" t="s">
        <v>289</v>
      </c>
      <c r="C113" s="114" t="s">
        <v>289</v>
      </c>
      <c r="D113" s="115">
        <v>0</v>
      </c>
      <c r="E113" s="116">
        <v>0</v>
      </c>
      <c r="F113" s="116">
        <v>0</v>
      </c>
      <c r="G113" s="116">
        <f t="shared" si="2"/>
        <v>0</v>
      </c>
      <c r="H113" s="114">
        <v>0</v>
      </c>
      <c r="I113" s="114">
        <v>0</v>
      </c>
      <c r="J113" s="117">
        <v>0</v>
      </c>
      <c r="K113" s="118"/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>
        <v>107</v>
      </c>
      <c r="E114" s="27">
        <v>1934</v>
      </c>
      <c r="F114" s="27">
        <v>0</v>
      </c>
      <c r="G114" s="27">
        <f t="shared" si="2"/>
        <v>2041</v>
      </c>
      <c r="H114" s="28">
        <v>0</v>
      </c>
      <c r="I114" s="28">
        <v>2014</v>
      </c>
      <c r="J114" s="85">
        <f t="shared" si="3"/>
        <v>1.0134061569016881</v>
      </c>
    </row>
    <row r="115" spans="1:14" ht="13.8" thickTop="1" x14ac:dyDescent="0.25">
      <c r="A115" s="31" t="s">
        <v>290</v>
      </c>
      <c r="B115" s="22"/>
      <c r="C115" s="20"/>
      <c r="D115" s="22">
        <f>SUM(D3:D114)</f>
        <v>230</v>
      </c>
      <c r="E115" s="22">
        <f>SUM(E3:E114)</f>
        <v>6815</v>
      </c>
      <c r="F115" s="22">
        <f>SUM(F3:F114)</f>
        <v>176</v>
      </c>
      <c r="G115" s="97">
        <f t="shared" ref="G115:I115" si="4">SUM(G3:G114)</f>
        <v>7221</v>
      </c>
      <c r="H115" s="22">
        <f t="shared" si="4"/>
        <v>179</v>
      </c>
      <c r="I115" s="104">
        <f t="shared" si="4"/>
        <v>8503</v>
      </c>
      <c r="J115" s="23">
        <f>G115/I115</f>
        <v>0.84922968364106788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63" activePane="bottomRight" state="frozen"/>
      <selection activeCell="H101" sqref="H101"/>
      <selection pane="topRight" activeCell="H101" sqref="H101"/>
      <selection pane="bottomLeft" activeCell="H101" sqref="H101"/>
      <selection pane="bottomRight" activeCell="F2" sqref="F2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35">
        <v>44287</v>
      </c>
      <c r="C1" s="136"/>
      <c r="D1" s="136"/>
      <c r="E1" s="136"/>
      <c r="F1" s="136"/>
      <c r="G1" s="137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516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0</v>
      </c>
      <c r="D3" s="22">
        <v>0</v>
      </c>
      <c r="E3" s="22">
        <f>SUM(B3:D3)</f>
        <v>0</v>
      </c>
      <c r="F3" s="20">
        <v>0</v>
      </c>
      <c r="G3" s="20">
        <v>12</v>
      </c>
      <c r="H3" s="23">
        <f>E3/G3</f>
        <v>0</v>
      </c>
    </row>
    <row r="4" spans="1:9" x14ac:dyDescent="0.25">
      <c r="A4" s="19" t="s">
        <v>14</v>
      </c>
      <c r="B4" s="21">
        <v>1</v>
      </c>
      <c r="C4" s="22">
        <v>8</v>
      </c>
      <c r="D4" s="22">
        <v>0</v>
      </c>
      <c r="E4" s="22">
        <f t="shared" ref="E4:E53" si="0">SUM(B4:D4)</f>
        <v>9</v>
      </c>
      <c r="F4" s="20">
        <v>1</v>
      </c>
      <c r="G4" s="20">
        <v>10</v>
      </c>
      <c r="H4" s="23">
        <f t="shared" ref="H4:H51" si="1">E4/G4</f>
        <v>0.9</v>
      </c>
    </row>
    <row r="5" spans="1:9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20">
        <v>0</v>
      </c>
      <c r="H5" s="23">
        <v>0</v>
      </c>
    </row>
    <row r="6" spans="1:9" x14ac:dyDescent="0.25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20">
        <v>0</v>
      </c>
      <c r="H6" s="23">
        <v>0</v>
      </c>
    </row>
    <row r="7" spans="1:9" x14ac:dyDescent="0.25">
      <c r="A7" s="19" t="s">
        <v>23</v>
      </c>
      <c r="B7" s="21">
        <v>0</v>
      </c>
      <c r="C7" s="22">
        <v>0</v>
      </c>
      <c r="D7" s="22">
        <v>0</v>
      </c>
      <c r="E7" s="22">
        <f t="shared" si="0"/>
        <v>0</v>
      </c>
      <c r="F7" s="20">
        <v>0</v>
      </c>
      <c r="G7" s="20">
        <v>7</v>
      </c>
      <c r="H7" s="23">
        <f t="shared" si="1"/>
        <v>0</v>
      </c>
    </row>
    <row r="8" spans="1:9" x14ac:dyDescent="0.25">
      <c r="A8" s="19" t="s">
        <v>26</v>
      </c>
      <c r="B8" s="21">
        <v>7</v>
      </c>
      <c r="C8" s="22">
        <v>23</v>
      </c>
      <c r="D8" s="22">
        <v>47</v>
      </c>
      <c r="E8" s="22">
        <f t="shared" si="0"/>
        <v>77</v>
      </c>
      <c r="F8" s="20">
        <v>7</v>
      </c>
      <c r="G8" s="20">
        <v>23</v>
      </c>
      <c r="H8" s="23">
        <f t="shared" si="1"/>
        <v>3.347826086956522</v>
      </c>
    </row>
    <row r="9" spans="1:9" x14ac:dyDescent="0.25">
      <c r="A9" s="19" t="s">
        <v>29</v>
      </c>
      <c r="B9" s="21">
        <v>0</v>
      </c>
      <c r="C9" s="22">
        <v>0</v>
      </c>
      <c r="D9" s="22">
        <v>0</v>
      </c>
      <c r="E9" s="22">
        <f t="shared" si="0"/>
        <v>0</v>
      </c>
      <c r="F9" s="20">
        <v>0</v>
      </c>
      <c r="G9" s="20">
        <v>0</v>
      </c>
      <c r="H9" s="23">
        <v>0</v>
      </c>
    </row>
    <row r="10" spans="1:9" x14ac:dyDescent="0.25">
      <c r="A10" s="19" t="s">
        <v>32</v>
      </c>
      <c r="B10" s="21">
        <v>5</v>
      </c>
      <c r="C10" s="22">
        <v>44</v>
      </c>
      <c r="D10" s="22">
        <v>0</v>
      </c>
      <c r="E10" s="22">
        <v>49</v>
      </c>
      <c r="F10" s="20">
        <v>4</v>
      </c>
      <c r="G10" s="20">
        <v>209</v>
      </c>
      <c r="H10" s="23">
        <v>0.23444976076555024</v>
      </c>
    </row>
    <row r="11" spans="1:9" x14ac:dyDescent="0.25">
      <c r="A11" s="19" t="s">
        <v>37</v>
      </c>
      <c r="B11" s="21">
        <v>2</v>
      </c>
      <c r="C11" s="22">
        <v>10</v>
      </c>
      <c r="D11" s="22">
        <v>0</v>
      </c>
      <c r="E11" s="22">
        <v>12</v>
      </c>
      <c r="F11" s="20">
        <v>2</v>
      </c>
      <c r="G11" s="20">
        <v>29</v>
      </c>
      <c r="H11" s="23">
        <v>0.41379310344827586</v>
      </c>
    </row>
    <row r="12" spans="1:9" x14ac:dyDescent="0.25">
      <c r="A12" s="19" t="s">
        <v>42</v>
      </c>
      <c r="B12" s="21">
        <v>0</v>
      </c>
      <c r="C12" s="22">
        <v>15</v>
      </c>
      <c r="D12" s="22">
        <v>0</v>
      </c>
      <c r="E12" s="22">
        <f t="shared" si="0"/>
        <v>15</v>
      </c>
      <c r="F12" s="20">
        <v>0</v>
      </c>
      <c r="G12" s="20">
        <v>13</v>
      </c>
      <c r="H12" s="23">
        <f t="shared" si="1"/>
        <v>1.1538461538461537</v>
      </c>
    </row>
    <row r="13" spans="1:9" x14ac:dyDescent="0.25">
      <c r="A13" s="19" t="s">
        <v>45</v>
      </c>
      <c r="B13" s="21">
        <v>6</v>
      </c>
      <c r="C13" s="22">
        <v>31</v>
      </c>
      <c r="D13" s="22">
        <v>0</v>
      </c>
      <c r="E13" s="22">
        <f t="shared" si="0"/>
        <v>37</v>
      </c>
      <c r="F13" s="20">
        <v>4</v>
      </c>
      <c r="G13" s="20">
        <v>25</v>
      </c>
      <c r="H13" s="23">
        <f t="shared" si="1"/>
        <v>1.48</v>
      </c>
    </row>
    <row r="14" spans="1:9" x14ac:dyDescent="0.25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20">
        <v>141</v>
      </c>
      <c r="H14" s="23">
        <v>0</v>
      </c>
    </row>
    <row r="15" spans="1:9" x14ac:dyDescent="0.25">
      <c r="A15" s="19" t="s">
        <v>53</v>
      </c>
      <c r="B15" s="21">
        <v>0</v>
      </c>
      <c r="C15" s="22">
        <v>10</v>
      </c>
      <c r="D15" s="22">
        <v>0</v>
      </c>
      <c r="E15" s="22">
        <f t="shared" si="0"/>
        <v>10</v>
      </c>
      <c r="F15" s="20">
        <v>0</v>
      </c>
      <c r="G15" s="20">
        <v>9</v>
      </c>
      <c r="H15" s="23">
        <f t="shared" si="1"/>
        <v>1.1111111111111112</v>
      </c>
    </row>
    <row r="16" spans="1:9" x14ac:dyDescent="0.25">
      <c r="A16" s="19" t="s">
        <v>56</v>
      </c>
      <c r="B16" s="21">
        <v>0</v>
      </c>
      <c r="C16" s="22">
        <v>0</v>
      </c>
      <c r="D16" s="22">
        <v>0</v>
      </c>
      <c r="E16" s="22">
        <v>0</v>
      </c>
      <c r="F16" s="20">
        <v>0</v>
      </c>
      <c r="G16" s="20">
        <v>27</v>
      </c>
      <c r="H16" s="23">
        <v>0</v>
      </c>
    </row>
    <row r="17" spans="1:20" x14ac:dyDescent="0.25">
      <c r="A17" s="19" t="s">
        <v>61</v>
      </c>
      <c r="B17" s="21">
        <v>2</v>
      </c>
      <c r="C17" s="22">
        <v>4</v>
      </c>
      <c r="D17" s="22">
        <v>0</v>
      </c>
      <c r="E17" s="22">
        <f t="shared" si="0"/>
        <v>6</v>
      </c>
      <c r="F17" s="20">
        <v>0</v>
      </c>
      <c r="G17" s="20">
        <v>4</v>
      </c>
      <c r="H17" s="23">
        <f t="shared" si="1"/>
        <v>1.5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1</v>
      </c>
      <c r="H18" s="23">
        <f t="shared" si="1"/>
        <v>0</v>
      </c>
    </row>
    <row r="19" spans="1:20" x14ac:dyDescent="0.25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20">
        <v>31</v>
      </c>
      <c r="H19" s="23">
        <v>0</v>
      </c>
    </row>
    <row r="20" spans="1:20" x14ac:dyDescent="0.25">
      <c r="A20" s="19" t="s">
        <v>72</v>
      </c>
      <c r="B20" s="21">
        <v>0</v>
      </c>
      <c r="C20" s="22">
        <v>0</v>
      </c>
      <c r="D20" s="22">
        <v>0</v>
      </c>
      <c r="E20" s="22">
        <v>0</v>
      </c>
      <c r="F20" s="20">
        <v>0</v>
      </c>
      <c r="G20" s="20">
        <v>5</v>
      </c>
      <c r="H20" s="23">
        <v>0</v>
      </c>
    </row>
    <row r="21" spans="1:20" x14ac:dyDescent="0.25">
      <c r="A21" s="19" t="s">
        <v>77</v>
      </c>
      <c r="B21" s="21">
        <v>0</v>
      </c>
      <c r="C21" s="22">
        <v>3</v>
      </c>
      <c r="D21" s="22">
        <v>0</v>
      </c>
      <c r="E21" s="22">
        <f t="shared" si="0"/>
        <v>3</v>
      </c>
      <c r="F21" s="20">
        <v>0</v>
      </c>
      <c r="G21" s="20">
        <v>6</v>
      </c>
      <c r="H21" s="23">
        <f t="shared" si="1"/>
        <v>0.5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3</v>
      </c>
      <c r="H22" s="23">
        <f t="shared" si="1"/>
        <v>0</v>
      </c>
    </row>
    <row r="23" spans="1:20" x14ac:dyDescent="0.25">
      <c r="A23" s="19" t="s">
        <v>83</v>
      </c>
      <c r="B23" s="21">
        <v>0</v>
      </c>
      <c r="C23" s="22">
        <v>5</v>
      </c>
      <c r="D23" s="22">
        <v>0</v>
      </c>
      <c r="E23" s="22">
        <f t="shared" si="0"/>
        <v>5</v>
      </c>
      <c r="F23" s="20">
        <v>0</v>
      </c>
      <c r="G23" s="20">
        <v>7</v>
      </c>
      <c r="H23" s="23">
        <f t="shared" si="1"/>
        <v>0.7142857142857143</v>
      </c>
    </row>
    <row r="24" spans="1:20" x14ac:dyDescent="0.25">
      <c r="A24" s="19" t="s">
        <v>86</v>
      </c>
      <c r="B24" s="21">
        <v>4</v>
      </c>
      <c r="C24" s="22">
        <v>21</v>
      </c>
      <c r="D24" s="22">
        <v>0</v>
      </c>
      <c r="E24" s="22">
        <f t="shared" si="0"/>
        <v>25</v>
      </c>
      <c r="F24" s="20">
        <v>0</v>
      </c>
      <c r="G24" s="20">
        <v>162</v>
      </c>
      <c r="H24" s="23">
        <f t="shared" si="1"/>
        <v>0.15432098765432098</v>
      </c>
      <c r="T24" s="17" t="s">
        <v>88</v>
      </c>
    </row>
    <row r="25" spans="1:20" x14ac:dyDescent="0.25">
      <c r="A25" s="19" t="s">
        <v>90</v>
      </c>
      <c r="B25" s="21">
        <v>1</v>
      </c>
      <c r="C25" s="22">
        <v>29</v>
      </c>
      <c r="D25" s="22">
        <v>0</v>
      </c>
      <c r="E25" s="22">
        <f t="shared" si="0"/>
        <v>30</v>
      </c>
      <c r="F25" s="20">
        <v>1</v>
      </c>
      <c r="G25" s="20">
        <v>36</v>
      </c>
      <c r="H25" s="23">
        <f t="shared" si="1"/>
        <v>0.83333333333333337</v>
      </c>
    </row>
    <row r="26" spans="1:20" x14ac:dyDescent="0.25">
      <c r="A26" s="19" t="s">
        <v>93</v>
      </c>
      <c r="B26" s="21">
        <v>3</v>
      </c>
      <c r="C26" s="22">
        <v>86</v>
      </c>
      <c r="D26" s="22">
        <v>0</v>
      </c>
      <c r="E26" s="22">
        <f t="shared" si="0"/>
        <v>89</v>
      </c>
      <c r="F26" s="20">
        <v>3</v>
      </c>
      <c r="G26" s="20">
        <v>40</v>
      </c>
      <c r="H26" s="23">
        <f t="shared" si="1"/>
        <v>2.2250000000000001</v>
      </c>
    </row>
    <row r="27" spans="1:20" x14ac:dyDescent="0.25">
      <c r="A27" s="19" t="s">
        <v>96</v>
      </c>
      <c r="B27" s="21">
        <v>3</v>
      </c>
      <c r="C27" s="22">
        <v>5</v>
      </c>
      <c r="D27" s="22">
        <v>0</v>
      </c>
      <c r="E27" s="22">
        <f t="shared" si="0"/>
        <v>8</v>
      </c>
      <c r="F27" s="20">
        <v>1</v>
      </c>
      <c r="G27" s="20">
        <v>7</v>
      </c>
      <c r="H27" s="23">
        <f t="shared" si="1"/>
        <v>1.1428571428571428</v>
      </c>
    </row>
    <row r="28" spans="1:20" x14ac:dyDescent="0.25">
      <c r="A28" s="19" t="s">
        <v>99</v>
      </c>
      <c r="B28" s="21">
        <v>0</v>
      </c>
      <c r="C28" s="22">
        <v>1</v>
      </c>
      <c r="D28" s="22">
        <v>0</v>
      </c>
      <c r="E28" s="22">
        <f t="shared" si="0"/>
        <v>1</v>
      </c>
      <c r="F28" s="20">
        <v>0</v>
      </c>
      <c r="G28" s="20">
        <v>0</v>
      </c>
      <c r="H28" s="23">
        <v>0</v>
      </c>
    </row>
    <row r="29" spans="1:20" x14ac:dyDescent="0.25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20">
        <v>0</v>
      </c>
      <c r="H29" s="23">
        <v>0</v>
      </c>
    </row>
    <row r="30" spans="1:20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20">
        <v>0</v>
      </c>
      <c r="H30" s="23">
        <v>0</v>
      </c>
    </row>
    <row r="31" spans="1:20" x14ac:dyDescent="0.25">
      <c r="A31" s="19" t="s">
        <v>108</v>
      </c>
      <c r="B31" s="21">
        <v>1</v>
      </c>
      <c r="C31" s="22">
        <v>5</v>
      </c>
      <c r="D31" s="22">
        <v>0</v>
      </c>
      <c r="E31" s="22">
        <f t="shared" si="0"/>
        <v>6</v>
      </c>
      <c r="F31" s="20">
        <v>1</v>
      </c>
      <c r="G31" s="20">
        <v>14</v>
      </c>
      <c r="H31" s="23">
        <f t="shared" si="1"/>
        <v>0.42857142857142855</v>
      </c>
    </row>
    <row r="32" spans="1:20" x14ac:dyDescent="0.25">
      <c r="A32" s="19" t="s">
        <v>111</v>
      </c>
      <c r="B32" s="21">
        <v>0</v>
      </c>
      <c r="C32" s="22">
        <v>0</v>
      </c>
      <c r="D32" s="22">
        <v>0</v>
      </c>
      <c r="E32" s="22">
        <f t="shared" si="0"/>
        <v>0</v>
      </c>
      <c r="F32" s="20">
        <v>0</v>
      </c>
      <c r="G32" s="20">
        <v>6</v>
      </c>
      <c r="H32" s="23">
        <f t="shared" si="1"/>
        <v>0</v>
      </c>
    </row>
    <row r="33" spans="1:10" x14ac:dyDescent="0.25">
      <c r="A33" s="19" t="s">
        <v>114</v>
      </c>
      <c r="B33" s="21">
        <v>1</v>
      </c>
      <c r="C33" s="22">
        <v>6</v>
      </c>
      <c r="D33" s="22">
        <v>0</v>
      </c>
      <c r="E33" s="22">
        <f t="shared" si="0"/>
        <v>7</v>
      </c>
      <c r="F33" s="20">
        <v>1</v>
      </c>
      <c r="G33" s="20">
        <v>2</v>
      </c>
      <c r="H33" s="23">
        <f t="shared" si="1"/>
        <v>3.5</v>
      </c>
    </row>
    <row r="34" spans="1:10" x14ac:dyDescent="0.25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20">
        <v>2</v>
      </c>
      <c r="H34" s="23">
        <f t="shared" si="1"/>
        <v>0</v>
      </c>
    </row>
    <row r="35" spans="1:10" x14ac:dyDescent="0.25">
      <c r="A35" s="19" t="s">
        <v>120</v>
      </c>
      <c r="B35" s="21">
        <v>0</v>
      </c>
      <c r="C35" s="22">
        <v>20</v>
      </c>
      <c r="D35" s="22">
        <v>0</v>
      </c>
      <c r="E35" s="22">
        <f t="shared" si="0"/>
        <v>20</v>
      </c>
      <c r="F35" s="20">
        <v>0</v>
      </c>
      <c r="G35" s="20">
        <v>17</v>
      </c>
      <c r="H35" s="23">
        <f t="shared" si="1"/>
        <v>1.1764705882352942</v>
      </c>
      <c r="J35" s="17" t="s">
        <v>463</v>
      </c>
    </row>
    <row r="36" spans="1:10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20">
        <v>2</v>
      </c>
      <c r="H36" s="23">
        <v>0</v>
      </c>
    </row>
    <row r="37" spans="1:10" x14ac:dyDescent="0.25">
      <c r="A37" s="19" t="s">
        <v>128</v>
      </c>
      <c r="B37" s="21">
        <v>0</v>
      </c>
      <c r="C37" s="22">
        <v>0</v>
      </c>
      <c r="D37" s="22">
        <v>0</v>
      </c>
      <c r="E37" s="22">
        <f t="shared" si="0"/>
        <v>0</v>
      </c>
      <c r="F37" s="20">
        <v>0</v>
      </c>
      <c r="G37" s="20">
        <v>25</v>
      </c>
      <c r="H37" s="23">
        <f t="shared" si="1"/>
        <v>0</v>
      </c>
    </row>
    <row r="38" spans="1:10" x14ac:dyDescent="0.25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20">
        <v>0</v>
      </c>
      <c r="H38" s="23">
        <v>0</v>
      </c>
    </row>
    <row r="39" spans="1:10" x14ac:dyDescent="0.25">
      <c r="A39" s="19" t="s">
        <v>133</v>
      </c>
      <c r="B39" s="21">
        <v>0</v>
      </c>
      <c r="C39" s="22">
        <v>8</v>
      </c>
      <c r="D39" s="22">
        <v>0</v>
      </c>
      <c r="E39" s="22">
        <f t="shared" si="0"/>
        <v>8</v>
      </c>
      <c r="F39" s="20">
        <v>0</v>
      </c>
      <c r="G39" s="20">
        <v>10</v>
      </c>
      <c r="H39" s="23">
        <f t="shared" si="1"/>
        <v>0.8</v>
      </c>
    </row>
    <row r="40" spans="1:10" x14ac:dyDescent="0.25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20">
        <v>2</v>
      </c>
      <c r="H40" s="23">
        <f t="shared" si="1"/>
        <v>0</v>
      </c>
    </row>
    <row r="41" spans="1:10" x14ac:dyDescent="0.25">
      <c r="A41" s="19" t="s">
        <v>139</v>
      </c>
      <c r="B41" s="21">
        <v>2</v>
      </c>
      <c r="C41" s="22">
        <v>41</v>
      </c>
      <c r="D41" s="22">
        <v>0</v>
      </c>
      <c r="E41" s="22">
        <f t="shared" si="0"/>
        <v>43</v>
      </c>
      <c r="F41" s="20">
        <v>2</v>
      </c>
      <c r="G41" s="20">
        <v>63</v>
      </c>
      <c r="H41" s="23">
        <f t="shared" si="1"/>
        <v>0.68253968253968256</v>
      </c>
    </row>
    <row r="42" spans="1:10" x14ac:dyDescent="0.25">
      <c r="A42" s="19" t="s">
        <v>142</v>
      </c>
      <c r="B42" s="21">
        <v>0</v>
      </c>
      <c r="C42" s="22">
        <v>21</v>
      </c>
      <c r="D42" s="22">
        <v>0</v>
      </c>
      <c r="E42" s="22">
        <f t="shared" si="0"/>
        <v>21</v>
      </c>
      <c r="F42" s="20">
        <v>0</v>
      </c>
      <c r="G42" s="20">
        <v>66</v>
      </c>
      <c r="H42" s="23">
        <f t="shared" si="1"/>
        <v>0.31818181818181818</v>
      </c>
    </row>
    <row r="43" spans="1:10" x14ac:dyDescent="0.25">
      <c r="A43" s="19" t="s">
        <v>145</v>
      </c>
      <c r="B43" s="21">
        <v>0</v>
      </c>
      <c r="C43" s="22">
        <v>3</v>
      </c>
      <c r="D43" s="22">
        <v>0</v>
      </c>
      <c r="E43" s="22">
        <f t="shared" si="0"/>
        <v>3</v>
      </c>
      <c r="F43" s="20">
        <v>0</v>
      </c>
      <c r="G43" s="20">
        <v>30</v>
      </c>
      <c r="H43" s="23">
        <f t="shared" si="1"/>
        <v>0.1</v>
      </c>
    </row>
    <row r="44" spans="1:10" x14ac:dyDescent="0.25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20">
        <v>24</v>
      </c>
      <c r="H44" s="23">
        <v>0</v>
      </c>
    </row>
    <row r="45" spans="1:10" x14ac:dyDescent="0.25">
      <c r="A45" s="19" t="s">
        <v>153</v>
      </c>
      <c r="B45" s="21">
        <v>1</v>
      </c>
      <c r="C45" s="22">
        <v>9</v>
      </c>
      <c r="D45" s="22">
        <v>0</v>
      </c>
      <c r="E45" s="22">
        <f t="shared" si="0"/>
        <v>10</v>
      </c>
      <c r="F45" s="20">
        <v>1</v>
      </c>
      <c r="G45" s="20">
        <v>1</v>
      </c>
      <c r="H45" s="23">
        <f t="shared" si="1"/>
        <v>10</v>
      </c>
    </row>
    <row r="46" spans="1:10" x14ac:dyDescent="0.25">
      <c r="A46" s="19" t="s">
        <v>156</v>
      </c>
      <c r="B46" s="21">
        <v>2</v>
      </c>
      <c r="C46" s="22">
        <v>19</v>
      </c>
      <c r="D46" s="22">
        <v>0</v>
      </c>
      <c r="E46" s="22">
        <v>21</v>
      </c>
      <c r="F46" s="20">
        <v>0</v>
      </c>
      <c r="G46" s="20">
        <v>23</v>
      </c>
      <c r="H46" s="23">
        <v>0.91304347826086951</v>
      </c>
    </row>
    <row r="47" spans="1:10" x14ac:dyDescent="0.25">
      <c r="A47" s="19" t="s">
        <v>161</v>
      </c>
      <c r="B47" s="21">
        <v>0</v>
      </c>
      <c r="C47" s="22">
        <v>0</v>
      </c>
      <c r="D47" s="22">
        <v>0</v>
      </c>
      <c r="E47" s="22">
        <f t="shared" si="0"/>
        <v>0</v>
      </c>
      <c r="F47" s="20">
        <v>0</v>
      </c>
      <c r="G47" s="20">
        <v>19</v>
      </c>
      <c r="H47" s="23">
        <f t="shared" si="1"/>
        <v>0</v>
      </c>
    </row>
    <row r="48" spans="1:10" x14ac:dyDescent="0.25">
      <c r="A48" s="19" t="s">
        <v>164</v>
      </c>
      <c r="B48" s="21">
        <v>0</v>
      </c>
      <c r="C48" s="22">
        <v>18</v>
      </c>
      <c r="D48" s="22">
        <v>0</v>
      </c>
      <c r="E48" s="22">
        <f t="shared" si="0"/>
        <v>18</v>
      </c>
      <c r="F48" s="20">
        <v>0</v>
      </c>
      <c r="G48" s="20">
        <v>17</v>
      </c>
      <c r="H48" s="23">
        <f t="shared" si="1"/>
        <v>1.0588235294117647</v>
      </c>
    </row>
    <row r="49" spans="1:8" x14ac:dyDescent="0.25">
      <c r="A49" s="19" t="s">
        <v>167</v>
      </c>
      <c r="B49" s="21">
        <v>0</v>
      </c>
      <c r="C49" s="22">
        <v>0</v>
      </c>
      <c r="D49" s="22">
        <v>10</v>
      </c>
      <c r="E49" s="22">
        <f t="shared" si="0"/>
        <v>10</v>
      </c>
      <c r="F49" s="20">
        <v>0</v>
      </c>
      <c r="G49" s="20">
        <v>54</v>
      </c>
      <c r="H49" s="23">
        <f t="shared" si="1"/>
        <v>0.18518518518518517</v>
      </c>
    </row>
    <row r="50" spans="1:8" x14ac:dyDescent="0.25">
      <c r="A50" s="19" t="s">
        <v>170</v>
      </c>
      <c r="B50" s="21">
        <v>0</v>
      </c>
      <c r="C50" s="22">
        <v>0</v>
      </c>
      <c r="D50" s="22">
        <v>0</v>
      </c>
      <c r="E50" s="22">
        <f t="shared" si="0"/>
        <v>0</v>
      </c>
      <c r="F50" s="20">
        <v>0</v>
      </c>
      <c r="G50" s="20">
        <v>1</v>
      </c>
      <c r="H50" s="23">
        <f t="shared" si="1"/>
        <v>0</v>
      </c>
    </row>
    <row r="51" spans="1:8" x14ac:dyDescent="0.25">
      <c r="A51" s="19" t="s">
        <v>173</v>
      </c>
      <c r="B51" s="21">
        <v>1</v>
      </c>
      <c r="C51" s="22">
        <v>21</v>
      </c>
      <c r="D51" s="22">
        <v>0</v>
      </c>
      <c r="E51" s="22">
        <f t="shared" si="0"/>
        <v>22</v>
      </c>
      <c r="F51" s="20">
        <v>0</v>
      </c>
      <c r="G51" s="20">
        <v>6</v>
      </c>
      <c r="H51" s="23">
        <f t="shared" si="1"/>
        <v>3.6666666666666665</v>
      </c>
    </row>
    <row r="52" spans="1:8" x14ac:dyDescent="0.25">
      <c r="A52" s="19" t="s">
        <v>175</v>
      </c>
      <c r="B52" s="21">
        <v>0</v>
      </c>
      <c r="C52" s="22">
        <v>1</v>
      </c>
      <c r="D52" s="22">
        <v>0</v>
      </c>
      <c r="E52" s="22">
        <f t="shared" si="0"/>
        <v>1</v>
      </c>
      <c r="F52" s="20">
        <v>0</v>
      </c>
      <c r="G52" s="20">
        <v>0</v>
      </c>
      <c r="H52" s="23">
        <v>0</v>
      </c>
    </row>
    <row r="53" spans="1:8" x14ac:dyDescent="0.25">
      <c r="A53" s="19" t="s">
        <v>178</v>
      </c>
      <c r="B53" s="21">
        <v>0</v>
      </c>
      <c r="C53" s="22">
        <v>1</v>
      </c>
      <c r="D53" s="22">
        <v>0</v>
      </c>
      <c r="E53" s="22">
        <f t="shared" si="0"/>
        <v>1</v>
      </c>
      <c r="F53" s="20">
        <v>0</v>
      </c>
      <c r="G53" s="20">
        <v>0</v>
      </c>
      <c r="H53" s="23">
        <v>0</v>
      </c>
    </row>
    <row r="54" spans="1:8" x14ac:dyDescent="0.25">
      <c r="A54" s="19" t="s">
        <v>181</v>
      </c>
      <c r="B54" s="21">
        <v>53</v>
      </c>
      <c r="C54" s="22">
        <v>3245</v>
      </c>
      <c r="D54" s="22">
        <v>0</v>
      </c>
      <c r="E54" s="22">
        <v>3298</v>
      </c>
      <c r="F54" s="20">
        <v>0</v>
      </c>
      <c r="G54" s="20">
        <v>3663</v>
      </c>
      <c r="H54" s="23">
        <v>0.9003549003549004</v>
      </c>
    </row>
    <row r="55" spans="1:8" x14ac:dyDescent="0.25">
      <c r="A55" s="19" t="s">
        <v>210</v>
      </c>
      <c r="B55" s="21">
        <v>0</v>
      </c>
      <c r="C55" s="22">
        <v>0</v>
      </c>
      <c r="D55" s="22">
        <v>0</v>
      </c>
      <c r="E55" s="22">
        <f t="shared" ref="E55:E76" si="2">SUM(B55:D55)</f>
        <v>0</v>
      </c>
      <c r="F55" s="20">
        <v>0</v>
      </c>
      <c r="G55" s="20">
        <v>2</v>
      </c>
      <c r="H55" s="23">
        <f t="shared" ref="H55:H76" si="3">E55/G55</f>
        <v>0</v>
      </c>
    </row>
    <row r="56" spans="1:8" x14ac:dyDescent="0.25">
      <c r="A56" s="19" t="s">
        <v>212</v>
      </c>
      <c r="B56" s="21">
        <v>0</v>
      </c>
      <c r="C56" s="22">
        <v>0</v>
      </c>
      <c r="D56" s="22">
        <v>0</v>
      </c>
      <c r="E56" s="22">
        <f t="shared" si="2"/>
        <v>0</v>
      </c>
      <c r="F56" s="20">
        <v>0</v>
      </c>
      <c r="G56" s="20">
        <v>6</v>
      </c>
      <c r="H56" s="23">
        <f t="shared" si="3"/>
        <v>0</v>
      </c>
    </row>
    <row r="57" spans="1:8" x14ac:dyDescent="0.25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20">
        <v>4</v>
      </c>
      <c r="H57" s="23">
        <f t="shared" si="3"/>
        <v>0</v>
      </c>
    </row>
    <row r="58" spans="1:8" ht="12" customHeight="1" x14ac:dyDescent="0.25">
      <c r="A58" s="19" t="s">
        <v>218</v>
      </c>
      <c r="B58" s="21">
        <v>0</v>
      </c>
      <c r="C58" s="22">
        <v>0</v>
      </c>
      <c r="D58" s="22">
        <v>0</v>
      </c>
      <c r="E58" s="22">
        <v>0</v>
      </c>
      <c r="F58" s="20">
        <v>0</v>
      </c>
      <c r="G58" s="20">
        <v>0</v>
      </c>
      <c r="H58" s="23">
        <v>0</v>
      </c>
    </row>
    <row r="59" spans="1:8" x14ac:dyDescent="0.25">
      <c r="A59" s="19" t="s">
        <v>221</v>
      </c>
      <c r="B59" s="21">
        <v>0</v>
      </c>
      <c r="C59" s="22">
        <v>0</v>
      </c>
      <c r="D59" s="22">
        <v>0</v>
      </c>
      <c r="E59" s="22">
        <v>0</v>
      </c>
      <c r="F59" s="20">
        <v>0</v>
      </c>
      <c r="G59" s="20">
        <v>8</v>
      </c>
      <c r="H59" s="23">
        <v>0</v>
      </c>
    </row>
    <row r="60" spans="1:8" x14ac:dyDescent="0.25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20">
        <v>8</v>
      </c>
      <c r="H60" s="23">
        <f t="shared" si="3"/>
        <v>0</v>
      </c>
    </row>
    <row r="61" spans="1:8" x14ac:dyDescent="0.25">
      <c r="A61" s="19" t="s">
        <v>229</v>
      </c>
      <c r="B61" s="21">
        <v>1</v>
      </c>
      <c r="C61" s="22">
        <v>4</v>
      </c>
      <c r="D61" s="22">
        <v>0</v>
      </c>
      <c r="E61" s="22">
        <f t="shared" si="2"/>
        <v>5</v>
      </c>
      <c r="F61" s="20">
        <v>1</v>
      </c>
      <c r="G61" s="20">
        <v>25</v>
      </c>
      <c r="H61" s="23">
        <f t="shared" si="3"/>
        <v>0.2</v>
      </c>
    </row>
    <row r="62" spans="1:8" x14ac:dyDescent="0.25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20">
        <v>140</v>
      </c>
      <c r="H62" s="23">
        <f t="shared" si="3"/>
        <v>0</v>
      </c>
    </row>
    <row r="63" spans="1:8" x14ac:dyDescent="0.25">
      <c r="A63" s="19" t="s">
        <v>235</v>
      </c>
      <c r="B63" s="21">
        <v>0</v>
      </c>
      <c r="C63" s="22">
        <v>16</v>
      </c>
      <c r="D63" s="22">
        <v>0</v>
      </c>
      <c r="E63" s="22">
        <f t="shared" si="2"/>
        <v>16</v>
      </c>
      <c r="F63" s="20">
        <v>0</v>
      </c>
      <c r="G63" s="20">
        <v>1</v>
      </c>
      <c r="H63" s="23">
        <f t="shared" si="3"/>
        <v>16</v>
      </c>
    </row>
    <row r="64" spans="1:8" x14ac:dyDescent="0.25">
      <c r="A64" s="19" t="s">
        <v>238</v>
      </c>
      <c r="B64" s="21">
        <v>0</v>
      </c>
      <c r="C64" s="22">
        <v>1</v>
      </c>
      <c r="D64" s="22">
        <v>0</v>
      </c>
      <c r="E64" s="22">
        <f t="shared" si="2"/>
        <v>1</v>
      </c>
      <c r="F64" s="20">
        <v>0</v>
      </c>
      <c r="G64" s="20">
        <v>3</v>
      </c>
      <c r="H64" s="23">
        <f t="shared" si="3"/>
        <v>0.33333333333333331</v>
      </c>
    </row>
    <row r="65" spans="1:12" x14ac:dyDescent="0.25">
      <c r="A65" s="19" t="s">
        <v>241</v>
      </c>
      <c r="B65" s="21">
        <v>1</v>
      </c>
      <c r="C65" s="22">
        <v>24</v>
      </c>
      <c r="D65" s="22">
        <v>0</v>
      </c>
      <c r="E65" s="22">
        <f t="shared" si="2"/>
        <v>25</v>
      </c>
      <c r="F65" s="20">
        <v>0</v>
      </c>
      <c r="G65" s="20">
        <v>20</v>
      </c>
      <c r="H65" s="23">
        <f t="shared" si="3"/>
        <v>1.25</v>
      </c>
    </row>
    <row r="66" spans="1:12" x14ac:dyDescent="0.25">
      <c r="A66" s="19" t="s">
        <v>244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20">
        <v>17</v>
      </c>
      <c r="H66" s="23">
        <f t="shared" si="3"/>
        <v>0</v>
      </c>
    </row>
    <row r="67" spans="1:12" x14ac:dyDescent="0.25">
      <c r="A67" s="19" t="s">
        <v>248</v>
      </c>
      <c r="B67" s="21">
        <v>1</v>
      </c>
      <c r="C67" s="22">
        <v>21</v>
      </c>
      <c r="D67" s="22">
        <v>0</v>
      </c>
      <c r="E67" s="22">
        <f t="shared" si="2"/>
        <v>22</v>
      </c>
      <c r="F67" s="20">
        <v>0</v>
      </c>
      <c r="G67" s="20">
        <v>4</v>
      </c>
      <c r="H67" s="23">
        <f t="shared" si="3"/>
        <v>5.5</v>
      </c>
    </row>
    <row r="68" spans="1:12" x14ac:dyDescent="0.25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20">
        <v>42</v>
      </c>
      <c r="H68" s="23">
        <f t="shared" si="3"/>
        <v>0</v>
      </c>
    </row>
    <row r="69" spans="1:12" x14ac:dyDescent="0.25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20">
        <v>0</v>
      </c>
      <c r="H69" s="23">
        <v>0</v>
      </c>
    </row>
    <row r="70" spans="1:12" x14ac:dyDescent="0.25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20">
        <v>0</v>
      </c>
      <c r="H70" s="23">
        <v>0</v>
      </c>
    </row>
    <row r="71" spans="1:12" x14ac:dyDescent="0.25">
      <c r="A71" s="17" t="s">
        <v>260</v>
      </c>
      <c r="B71" s="21">
        <v>23</v>
      </c>
      <c r="C71" s="22">
        <v>1021</v>
      </c>
      <c r="D71" s="22">
        <v>119</v>
      </c>
      <c r="E71" s="22">
        <v>1163</v>
      </c>
      <c r="F71" s="20">
        <v>150</v>
      </c>
      <c r="G71" s="20">
        <v>1255</v>
      </c>
      <c r="H71" s="23">
        <v>0.92669322709163349</v>
      </c>
    </row>
    <row r="72" spans="1:12" x14ac:dyDescent="0.25">
      <c r="A72" s="19" t="s">
        <v>279</v>
      </c>
      <c r="B72" s="21">
        <v>0</v>
      </c>
      <c r="C72" s="22">
        <v>29</v>
      </c>
      <c r="D72" s="22">
        <v>0</v>
      </c>
      <c r="E72" s="22">
        <v>29</v>
      </c>
      <c r="F72" s="20">
        <v>0</v>
      </c>
      <c r="G72" s="20">
        <v>30</v>
      </c>
      <c r="H72" s="23">
        <v>0.96666666666666667</v>
      </c>
    </row>
    <row r="73" spans="1:12" x14ac:dyDescent="0.25">
      <c r="A73" s="19" t="s">
        <v>283</v>
      </c>
      <c r="B73" s="21">
        <v>2</v>
      </c>
      <c r="C73" s="22">
        <v>51</v>
      </c>
      <c r="D73" s="22">
        <v>0</v>
      </c>
      <c r="E73" s="22">
        <f t="shared" si="2"/>
        <v>53</v>
      </c>
      <c r="F73" s="20">
        <v>0</v>
      </c>
      <c r="G73" s="20">
        <v>66</v>
      </c>
      <c r="H73" s="23">
        <f t="shared" si="3"/>
        <v>0.80303030303030298</v>
      </c>
    </row>
    <row r="74" spans="1:12" x14ac:dyDescent="0.25">
      <c r="A74" s="19" t="s">
        <v>286</v>
      </c>
      <c r="B74" s="21">
        <v>0</v>
      </c>
      <c r="C74" s="22">
        <v>1</v>
      </c>
      <c r="D74" s="22">
        <v>0</v>
      </c>
      <c r="E74" s="22">
        <f t="shared" si="2"/>
        <v>1</v>
      </c>
      <c r="F74" s="20">
        <v>0</v>
      </c>
      <c r="G74" s="20">
        <v>4</v>
      </c>
      <c r="H74" s="23">
        <f t="shared" si="3"/>
        <v>0.25</v>
      </c>
    </row>
    <row r="75" spans="1:12" x14ac:dyDescent="0.25">
      <c r="A75" s="19" t="s">
        <v>289</v>
      </c>
      <c r="B75" s="21">
        <v>0</v>
      </c>
      <c r="C75" s="22">
        <v>0</v>
      </c>
      <c r="D75" s="22">
        <v>0</v>
      </c>
      <c r="E75" s="22">
        <f t="shared" si="2"/>
        <v>0</v>
      </c>
      <c r="F75" s="20">
        <v>0</v>
      </c>
      <c r="G75" s="20">
        <v>0</v>
      </c>
      <c r="H75" s="23">
        <v>0</v>
      </c>
    </row>
    <row r="76" spans="1:12" ht="13.8" thickBot="1" x14ac:dyDescent="0.3">
      <c r="A76" s="27" t="s">
        <v>514</v>
      </c>
      <c r="B76" s="29">
        <v>107</v>
      </c>
      <c r="C76" s="27">
        <v>1934</v>
      </c>
      <c r="D76" s="27">
        <v>0</v>
      </c>
      <c r="E76" s="27">
        <f t="shared" si="2"/>
        <v>2041</v>
      </c>
      <c r="F76" s="28">
        <v>0</v>
      </c>
      <c r="G76" s="28">
        <v>2014</v>
      </c>
      <c r="H76" s="85">
        <f t="shared" si="3"/>
        <v>1.0134061569016881</v>
      </c>
    </row>
    <row r="77" spans="1:12" ht="13.8" thickTop="1" x14ac:dyDescent="0.25">
      <c r="A77" s="22"/>
      <c r="B77" s="22">
        <f>SUM(B3:B76)</f>
        <v>230</v>
      </c>
      <c r="C77" s="22">
        <f>SUM(C3:C76)</f>
        <v>6815</v>
      </c>
      <c r="D77" s="22">
        <f>SUM(D3:D76)</f>
        <v>176</v>
      </c>
      <c r="E77" s="97">
        <f t="shared" ref="E77:G77" si="4">SUM(E3:E76)</f>
        <v>7221</v>
      </c>
      <c r="F77" s="22">
        <f t="shared" si="4"/>
        <v>179</v>
      </c>
      <c r="G77" s="104">
        <f t="shared" si="4"/>
        <v>8503</v>
      </c>
      <c r="H77" s="23">
        <f>E77/G77</f>
        <v>0.84922968364106788</v>
      </c>
    </row>
    <row r="78" spans="1:12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12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12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9" x14ac:dyDescent="0.25">
      <c r="A81" s="19"/>
      <c r="B81" s="19"/>
      <c r="C81" s="19"/>
      <c r="D81" s="22"/>
      <c r="E81" s="19"/>
      <c r="F81" s="19"/>
      <c r="G81" s="19"/>
      <c r="I81" s="35"/>
    </row>
    <row r="82" spans="1:9" ht="14.4" customHeight="1" x14ac:dyDescent="0.25">
      <c r="A82" s="19"/>
      <c r="B82" s="19"/>
      <c r="C82" s="19"/>
      <c r="D82" s="22"/>
      <c r="E82" s="19"/>
      <c r="F82" s="19"/>
      <c r="G82" s="19"/>
    </row>
    <row r="83" spans="1:9" x14ac:dyDescent="0.25">
      <c r="A83" s="19"/>
      <c r="B83" s="19"/>
      <c r="C83" s="19"/>
      <c r="D83" s="22"/>
      <c r="E83" s="19"/>
      <c r="F83" s="19"/>
      <c r="G83" s="19"/>
    </row>
    <row r="84" spans="1:9" x14ac:dyDescent="0.25">
      <c r="A84" s="19"/>
      <c r="B84" s="19"/>
      <c r="C84" s="19"/>
      <c r="D84" s="22"/>
      <c r="E84" s="19"/>
      <c r="F84" s="19"/>
      <c r="G84" s="19"/>
    </row>
    <row r="85" spans="1:9" x14ac:dyDescent="0.25">
      <c r="A85" s="19"/>
      <c r="B85" s="19"/>
      <c r="C85" s="19"/>
      <c r="D85" s="22"/>
      <c r="E85" s="19"/>
      <c r="F85" s="19"/>
      <c r="G85" s="19"/>
    </row>
    <row r="86" spans="1:9" x14ac:dyDescent="0.25">
      <c r="A86" s="19"/>
      <c r="B86" s="19"/>
      <c r="C86" s="19"/>
      <c r="D86" s="22"/>
      <c r="E86" s="19"/>
      <c r="F86" s="19"/>
      <c r="G86" s="19"/>
    </row>
    <row r="87" spans="1:9" x14ac:dyDescent="0.25">
      <c r="A87" s="19"/>
      <c r="B87" s="19"/>
      <c r="C87" s="19"/>
      <c r="D87" s="22"/>
      <c r="E87" s="19"/>
      <c r="F87" s="19"/>
      <c r="G87" s="19"/>
    </row>
    <row r="88" spans="1:9" x14ac:dyDescent="0.25">
      <c r="A88" s="19"/>
      <c r="B88" s="19"/>
      <c r="C88" s="19"/>
      <c r="D88" s="22"/>
      <c r="E88" s="19"/>
      <c r="F88" s="19"/>
      <c r="G88" s="19"/>
    </row>
    <row r="89" spans="1:9" x14ac:dyDescent="0.25">
      <c r="A89" s="19"/>
      <c r="B89" s="19"/>
      <c r="C89" s="19"/>
      <c r="D89" s="22"/>
      <c r="E89" s="19"/>
      <c r="F89" s="19"/>
      <c r="G89" s="19"/>
    </row>
    <row r="90" spans="1:9" x14ac:dyDescent="0.25">
      <c r="A90" s="19"/>
      <c r="B90" s="19"/>
      <c r="C90" s="19"/>
      <c r="D90" s="22"/>
      <c r="E90" s="19"/>
      <c r="F90" s="19"/>
      <c r="G90" s="19"/>
    </row>
    <row r="91" spans="1:9" x14ac:dyDescent="0.25">
      <c r="A91" s="19"/>
      <c r="B91" s="19"/>
      <c r="C91" s="19"/>
      <c r="D91" s="22"/>
      <c r="E91" s="19"/>
      <c r="F91" s="19"/>
      <c r="G91" s="19"/>
    </row>
    <row r="92" spans="1:9" x14ac:dyDescent="0.25">
      <c r="A92" s="19"/>
      <c r="B92" s="19"/>
      <c r="C92" s="19"/>
      <c r="D92" s="22"/>
      <c r="E92" s="19"/>
      <c r="F92" s="19"/>
      <c r="G92" s="19"/>
    </row>
    <row r="93" spans="1:9" x14ac:dyDescent="0.25">
      <c r="A93" s="19"/>
      <c r="B93" s="19"/>
      <c r="C93" s="19"/>
      <c r="D93" s="22"/>
      <c r="E93" s="19"/>
      <c r="F93" s="19"/>
      <c r="G93" s="19"/>
    </row>
    <row r="94" spans="1:9" x14ac:dyDescent="0.25">
      <c r="A94" s="19"/>
      <c r="B94" s="19"/>
      <c r="C94" s="19"/>
      <c r="D94" s="22"/>
      <c r="E94" s="19"/>
      <c r="F94" s="19"/>
      <c r="G94" s="19"/>
    </row>
    <row r="95" spans="1:9" x14ac:dyDescent="0.25">
      <c r="A95" s="19"/>
      <c r="B95" s="19"/>
      <c r="C95" s="19"/>
      <c r="D95" s="22"/>
      <c r="E95" s="19"/>
      <c r="F95" s="19"/>
      <c r="G95" s="19"/>
    </row>
    <row r="96" spans="1:9" x14ac:dyDescent="0.25">
      <c r="A96" s="19"/>
      <c r="B96" s="19"/>
      <c r="C96" s="19"/>
      <c r="D96" s="22"/>
      <c r="E96" s="19"/>
      <c r="F96" s="19"/>
      <c r="G96" s="19"/>
    </row>
    <row r="97" spans="1:7" x14ac:dyDescent="0.25">
      <c r="A97" s="19"/>
      <c r="B97" s="19"/>
      <c r="C97" s="19"/>
      <c r="D97" s="22"/>
      <c r="E97" s="19"/>
      <c r="F97" s="19"/>
      <c r="G97" s="19"/>
    </row>
    <row r="98" spans="1:7" x14ac:dyDescent="0.25">
      <c r="A98" s="41"/>
      <c r="B98" s="19"/>
      <c r="C98" s="19"/>
      <c r="D98" s="22"/>
      <c r="E98" s="19"/>
      <c r="F98" s="19"/>
      <c r="G98" s="19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3AFA33E584B54693536FF1002B25DF" ma:contentTypeVersion="13" ma:contentTypeDescription="Create a new document." ma:contentTypeScope="" ma:versionID="9e0fc8ebd9cc921380b87660d242bd81">
  <xsd:schema xmlns:xsd="http://www.w3.org/2001/XMLSchema" xmlns:xs="http://www.w3.org/2001/XMLSchema" xmlns:p="http://schemas.microsoft.com/office/2006/metadata/properties" xmlns:ns1="http://schemas.microsoft.com/sharepoint/v3" xmlns:ns3="247bfe06-67cc-4ee9-8257-711123572ec1" xmlns:ns4="4eda4f4a-f706-40f7-968c-5802e7670c3f" targetNamespace="http://schemas.microsoft.com/office/2006/metadata/properties" ma:root="true" ma:fieldsID="e6b973c4f0f9b2db852f1b32ed97dfeb" ns1:_="" ns3:_="" ns4:_="">
    <xsd:import namespace="http://schemas.microsoft.com/sharepoint/v3"/>
    <xsd:import namespace="247bfe06-67cc-4ee9-8257-711123572ec1"/>
    <xsd:import namespace="4eda4f4a-f706-40f7-968c-5802e7670c3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7bfe06-67cc-4ee9-8257-711123572e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da4f4a-f706-40f7-968c-5802e7670c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FA5F4A-7BCB-4122-8173-30884F7557EB}">
  <ds:schemaRefs>
    <ds:schemaRef ds:uri="http://schemas.microsoft.com/office/2006/documentManagement/types"/>
    <ds:schemaRef ds:uri="247bfe06-67cc-4ee9-8257-711123572ec1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4eda4f4a-f706-40f7-968c-5802e7670c3f"/>
    <ds:schemaRef ds:uri="http://schemas.microsoft.com/sharepoint/v3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CD6E839-FA27-4687-B222-D254E41162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6954D1-9CAB-45CA-BAB7-087BE5CBEB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47bfe06-67cc-4ee9-8257-711123572ec1"/>
    <ds:schemaRef ds:uri="4eda4f4a-f706-40f7-968c-5802e7670c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25</vt:i4>
      </vt:variant>
    </vt:vector>
  </HeadingPairs>
  <TitlesOfParts>
    <vt:vector size="51" baseType="lpstr">
      <vt:lpstr>Mar by County (2)</vt:lpstr>
      <vt:lpstr>Jan</vt:lpstr>
      <vt:lpstr>Jan by County</vt:lpstr>
      <vt:lpstr>Feb</vt:lpstr>
      <vt:lpstr>Feb by County</vt:lpstr>
      <vt:lpstr>Mar</vt:lpstr>
      <vt:lpstr>Mar by County</vt:lpstr>
      <vt:lpstr>Apr</vt:lpstr>
      <vt:lpstr>Apr by County</vt:lpstr>
      <vt:lpstr>May</vt:lpstr>
      <vt:lpstr>May by County</vt:lpstr>
      <vt:lpstr>June</vt:lpstr>
      <vt:lpstr>June by County</vt:lpstr>
      <vt:lpstr>July</vt:lpstr>
      <vt:lpstr>July by County</vt:lpstr>
      <vt:lpstr>Aug</vt:lpstr>
      <vt:lpstr>August by County</vt:lpstr>
      <vt:lpstr>Sept</vt:lpstr>
      <vt:lpstr>September by County</vt:lpstr>
      <vt:lpstr>Oct</vt:lpstr>
      <vt:lpstr>October by County</vt:lpstr>
      <vt:lpstr>Nov</vt:lpstr>
      <vt:lpstr>November by County</vt:lpstr>
      <vt:lpstr>Dec</vt:lpstr>
      <vt:lpstr>Summary</vt:lpstr>
      <vt:lpstr>NVRA Coord</vt:lpstr>
      <vt:lpstr>Apr!Print_Titles</vt:lpstr>
      <vt:lpstr>'Apr by County'!Print_Titles</vt:lpstr>
      <vt:lpstr>Aug!Print_Titles</vt:lpstr>
      <vt:lpstr>'August by County'!Print_Titles</vt:lpstr>
      <vt:lpstr>Dec!Print_Titles</vt:lpstr>
      <vt:lpstr>Feb!Print_Titles</vt:lpstr>
      <vt:lpstr>'Feb by County'!Print_Titles</vt:lpstr>
      <vt:lpstr>Jan!Print_Titles</vt:lpstr>
      <vt:lpstr>'Jan by County'!Print_Titles</vt:lpstr>
      <vt:lpstr>July!Print_Titles</vt:lpstr>
      <vt:lpstr>'July by County'!Print_Titles</vt:lpstr>
      <vt:lpstr>June!Print_Titles</vt:lpstr>
      <vt:lpstr>'June by County'!Print_Titles</vt:lpstr>
      <vt:lpstr>Mar!Print_Titles</vt:lpstr>
      <vt:lpstr>'Mar by County'!Print_Titles</vt:lpstr>
      <vt:lpstr>'Mar by County (2)'!Print_Titles</vt:lpstr>
      <vt:lpstr>May!Print_Titles</vt:lpstr>
      <vt:lpstr>'May by County'!Print_Titles</vt:lpstr>
      <vt:lpstr>Nov!Print_Titles</vt:lpstr>
      <vt:lpstr>'November by County'!Print_Titles</vt:lpstr>
      <vt:lpstr>Oct!Print_Titles</vt:lpstr>
      <vt:lpstr>'October by County'!Print_Titles</vt:lpstr>
      <vt:lpstr>Sept!Print_Titles</vt:lpstr>
      <vt:lpstr>'September by County'!Print_Titles</vt:lpstr>
      <vt:lpstr>Summary!Print_Titles</vt:lpstr>
    </vt:vector>
  </TitlesOfParts>
  <Company>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cp:lastPrinted>2018-10-08T14:01:30Z</cp:lastPrinted>
  <dcterms:created xsi:type="dcterms:W3CDTF">2018-01-26T17:24:14Z</dcterms:created>
  <dcterms:modified xsi:type="dcterms:W3CDTF">2021-12-10T19:38:00Z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0x010100B83AFA33E584B54693536FF1002B25DF</vt:lpwstr>
  </property>
</Properties>
</file>