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mc:AlternateContent xmlns:mc="http://schemas.openxmlformats.org/markup-compatibility/2006">
    <mc:Choice Requires="x15">
      <x15ac:absPath xmlns:x15ac="http://schemas.microsoft.com/office/spreadsheetml/2010/11/ac" url="R:\Waiver Development &amp; Reporting 1115 - IMD\REPORTS &amp; PROTOCOLS\1 Monitoring Protocol\2. IRAI\3rd Unofficial Review\"/>
    </mc:Choice>
  </mc:AlternateContent>
  <xr:revisionPtr revIDLastSave="0" documentId="13_ncr:1_{FABDDD73-F18F-49E3-BC60-01E425A82B03}" xr6:coauthVersionLast="47" xr6:coauthVersionMax="47" xr10:uidLastSave="{00000000-0000-0000-0000-000000000000}"/>
  <bookViews>
    <workbookView xWindow="-24120" yWindow="-120" windowWidth="24240" windowHeight="13140" firstSheet="1" activeTab="1" xr2:uid="{00000000-000D-0000-FFFF-FFFF00000000}"/>
  </bookViews>
  <sheets>
    <sheet name="PRA disclosure statement" sheetId="18" r:id="rId1"/>
    <sheet name="SUD planned metrics" sheetId="1" r:id="rId2"/>
    <sheet name="SUD planned subpopulations" sheetId="10" r:id="rId3"/>
    <sheet name="SUD reporting schedule" sheetId="21" r:id="rId4"/>
    <sheet name="Drop-down options (DO NOT EDIT)" sheetId="13" state="hidden" r:id="rId5"/>
    <sheet name="S Reporting logic (DO NOT EDIT)" sheetId="22" state="hidden" r:id="rId6"/>
    <sheet name="SUD version notes" sheetId="9" r:id="rId7"/>
  </sheets>
  <definedNames>
    <definedName name="_xlnm._FilterDatabase" localSheetId="1" hidden="1">'SUD planned metrics'!$8:$55</definedName>
    <definedName name="EandC" localSheetId="5">#REF!</definedName>
    <definedName name="EandC" localSheetId="3">#REF!</definedName>
    <definedName name="EandC">#REF!</definedName>
    <definedName name="EandC2" localSheetId="5">#REF!</definedName>
    <definedName name="EandC2" localSheetId="3">#REF!</definedName>
    <definedName name="EandC2">#REF!</definedName>
    <definedName name="EandC3" localSheetId="5">#REF!</definedName>
    <definedName name="EandC3" localSheetId="3">#REF!</definedName>
    <definedName name="EandC3">#REF!</definedName>
    <definedName name="_xlnm.Print_Area" localSheetId="0">'PRA disclosure statement'!$A$1</definedName>
    <definedName name="_xlnm.Print_Area" localSheetId="1">'SUD planned metrics'!$A$2:$S$55</definedName>
    <definedName name="_xlnm.Print_Area" localSheetId="2">'SUD planned subpopulations'!$A$1:$J$16</definedName>
    <definedName name="_xlnm.Print_Area" localSheetId="3">'SUD reporting schedule'!$A$1:$F$26,'SUD reporting schedule'!$A$27:$I$134</definedName>
    <definedName name="_xlnm.Print_Area" localSheetId="6">'SUD version notes'!$A$1:$A$90</definedName>
    <definedName name="_xlnm.Print_Titles" localSheetId="1">'SUD planned metrics'!$A:$B,'SUD planned metrics'!$7:$8</definedName>
    <definedName name="_xlnm.Print_Titles" localSheetId="2">'SUD planned subpopulations'!$A:$A,'SUD planned subpopulations'!$7:$9</definedName>
    <definedName name="_xlnm.Print_Titles" localSheetId="3">'SUD reporting schedule'!$29:$29</definedName>
    <definedName name="Title" localSheetId="5">#REF!</definedName>
    <definedName name="Title" localSheetId="3">#REF!</definedName>
    <definedName name="Title">'SUD planned metrics'!$A$7:$S$8</definedName>
    <definedName name="TitleRegion1.a11.b24.4">Table5[[#Headers],[blank]]</definedName>
    <definedName name="TitleRegion1.A7.S50.2">Table1[[#Headers],['#]]</definedName>
    <definedName name="TitleRegion1.A9.J15.3">Table3[[#Headers],[Subpopulation category]]</definedName>
    <definedName name="TitleRegion2.a28.h129.4">'SUD reporting schedule'!$A$28</definedName>
    <definedName name="Unclear" localSheetId="5">#REF!</definedName>
    <definedName name="Unclear" localSheetId="3">#REF!</definedName>
    <definedName name="Unclear">#REF!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21" l="1"/>
  <c r="C3" i="10" l="1"/>
  <c r="C4" i="10" l="1"/>
  <c r="B30" i="21" l="1"/>
  <c r="C4" i="21" l="1"/>
  <c r="C3" i="21"/>
  <c r="E2" i="22" l="1"/>
  <c r="R3" i="22"/>
  <c r="R5" i="22"/>
  <c r="J7" i="22"/>
  <c r="M7" i="22" s="1"/>
  <c r="A30" i="21"/>
  <c r="A35" i="21" s="1"/>
  <c r="B35" i="21" s="1"/>
  <c r="K7" i="22"/>
  <c r="K13" i="22" s="1"/>
  <c r="K19" i="22" s="1"/>
  <c r="K25" i="22" s="1"/>
  <c r="K31" i="22" s="1"/>
  <c r="K37" i="22" s="1"/>
  <c r="K43" i="22" s="1"/>
  <c r="K49" i="22" s="1"/>
  <c r="K55" i="22" s="1"/>
  <c r="K61" i="22" s="1"/>
  <c r="K67" i="22" s="1"/>
  <c r="K73" i="22" s="1"/>
  <c r="K79" i="22" s="1"/>
  <c r="K85" i="22" s="1"/>
  <c r="K91" i="22" s="1"/>
  <c r="K97" i="22" s="1"/>
  <c r="K103" i="22" s="1"/>
  <c r="K109" i="22" s="1"/>
  <c r="K115" i="22" s="1"/>
  <c r="K121" i="22" s="1"/>
  <c r="K127" i="22" s="1"/>
  <c r="K133" i="22" s="1"/>
  <c r="D30" i="21"/>
  <c r="C2" i="22" s="1"/>
  <c r="D2" i="22" s="1"/>
  <c r="F34" i="21"/>
  <c r="L7" i="22" l="1"/>
  <c r="L13" i="22" s="1"/>
  <c r="L19" i="22" s="1"/>
  <c r="L25" i="22" s="1"/>
  <c r="L31" i="22" s="1"/>
  <c r="L37" i="22" s="1"/>
  <c r="L43" i="22" s="1"/>
  <c r="L49" i="22" s="1"/>
  <c r="L55" i="22" s="1"/>
  <c r="L61" i="22" s="1"/>
  <c r="L67" i="22" s="1"/>
  <c r="L73" i="22" s="1"/>
  <c r="L79" i="22" s="1"/>
  <c r="L85" i="22" s="1"/>
  <c r="L91" i="22" s="1"/>
  <c r="L97" i="22" s="1"/>
  <c r="L103" i="22" s="1"/>
  <c r="L109" i="22" s="1"/>
  <c r="L115" i="22" s="1"/>
  <c r="L121" i="22" s="1"/>
  <c r="L127" i="22" s="1"/>
  <c r="L133" i="22" s="1"/>
  <c r="A40" i="21"/>
  <c r="B40" i="21" s="1"/>
  <c r="O7" i="22"/>
  <c r="R8" i="22"/>
  <c r="R14" i="22" s="1"/>
  <c r="R20" i="22" s="1"/>
  <c r="R26" i="22" s="1"/>
  <c r="R32" i="22" s="1"/>
  <c r="R38" i="22" s="1"/>
  <c r="R44" i="22" s="1"/>
  <c r="R50" i="22" s="1"/>
  <c r="R56" i="22" s="1"/>
  <c r="R62" i="22" s="1"/>
  <c r="R68" i="22" s="1"/>
  <c r="R74" i="22" s="1"/>
  <c r="R80" i="22" s="1"/>
  <c r="R86" i="22" s="1"/>
  <c r="R92" i="22" s="1"/>
  <c r="R98" i="22" s="1"/>
  <c r="R104" i="22" s="1"/>
  <c r="R110" i="22" s="1"/>
  <c r="R116" i="22" s="1"/>
  <c r="R122" i="22" s="1"/>
  <c r="R128" i="22" s="1"/>
  <c r="R134" i="22" s="1"/>
  <c r="R7" i="22"/>
  <c r="R13" i="22" s="1"/>
  <c r="R19" i="22" s="1"/>
  <c r="R25" i="22" s="1"/>
  <c r="R31" i="22" s="1"/>
  <c r="R37" i="22" s="1"/>
  <c r="R43" i="22" s="1"/>
  <c r="R49" i="22" s="1"/>
  <c r="R55" i="22" s="1"/>
  <c r="R61" i="22" s="1"/>
  <c r="R67" i="22" s="1"/>
  <c r="R73" i="22" s="1"/>
  <c r="R79" i="22" s="1"/>
  <c r="R85" i="22" s="1"/>
  <c r="R91" i="22" s="1"/>
  <c r="R97" i="22" s="1"/>
  <c r="R103" i="22" s="1"/>
  <c r="R109" i="22" s="1"/>
  <c r="R115" i="22" s="1"/>
  <c r="R121" i="22" s="1"/>
  <c r="R127" i="22" s="1"/>
  <c r="R133" i="22" s="1"/>
  <c r="N13" i="22"/>
  <c r="R18" i="22" s="1"/>
  <c r="P7" i="22"/>
  <c r="F2" i="22"/>
  <c r="D3" i="22"/>
  <c r="D4" i="22" s="1"/>
  <c r="D5" i="22" s="1"/>
  <c r="D6" i="22" s="1"/>
  <c r="D7" i="22" s="1"/>
  <c r="D8" i="22" s="1"/>
  <c r="D9" i="22" s="1"/>
  <c r="D10" i="22" s="1"/>
  <c r="D11" i="22" s="1"/>
  <c r="D12" i="22" s="1"/>
  <c r="D13" i="22" s="1"/>
  <c r="D14" i="22" s="1"/>
  <c r="D15" i="22" s="1"/>
  <c r="D16" i="22" s="1"/>
  <c r="D17" i="22" s="1"/>
  <c r="D18" i="22" s="1"/>
  <c r="D19" i="22" s="1"/>
  <c r="D20" i="22" s="1"/>
  <c r="D21" i="22" s="1"/>
  <c r="D22" i="22" s="1"/>
  <c r="D23" i="22" s="1"/>
  <c r="D24" i="22" s="1"/>
  <c r="D25" i="22" s="1"/>
  <c r="D26" i="22" s="1"/>
  <c r="D27" i="22" s="1"/>
  <c r="D28" i="22" s="1"/>
  <c r="D29" i="22" s="1"/>
  <c r="D30" i="22" s="1"/>
  <c r="D31" i="22" s="1"/>
  <c r="D32" i="22" s="1"/>
  <c r="D33" i="22" s="1"/>
  <c r="D34" i="22" s="1"/>
  <c r="D35" i="22" s="1"/>
  <c r="D36" i="22" s="1"/>
  <c r="D37" i="22" s="1"/>
  <c r="D38" i="22" s="1"/>
  <c r="D39" i="22" s="1"/>
  <c r="D40" i="22" s="1"/>
  <c r="D41" i="22" s="1"/>
  <c r="D42" i="22" s="1"/>
  <c r="D43" i="22" s="1"/>
  <c r="D44" i="22" s="1"/>
  <c r="D45" i="22" s="1"/>
  <c r="D46" i="22" s="1"/>
  <c r="D47" i="22" s="1"/>
  <c r="D48" i="22" s="1"/>
  <c r="D49" i="22" s="1"/>
  <c r="D50" i="22" s="1"/>
  <c r="D51" i="22" s="1"/>
  <c r="D52" i="22" s="1"/>
  <c r="D53" i="22" s="1"/>
  <c r="D54" i="22" s="1"/>
  <c r="D55" i="22" s="1"/>
  <c r="D56" i="22" s="1"/>
  <c r="D57" i="22" s="1"/>
  <c r="D58" i="22" s="1"/>
  <c r="D59" i="22" s="1"/>
  <c r="D60" i="22" s="1"/>
  <c r="D61" i="22" s="1"/>
  <c r="D62" i="22" s="1"/>
  <c r="D63" i="22" s="1"/>
  <c r="D64" i="22" s="1"/>
  <c r="D65" i="22" s="1"/>
  <c r="D66" i="22" s="1"/>
  <c r="D67" i="22" s="1"/>
  <c r="D68" i="22" s="1"/>
  <c r="D69" i="22" s="1"/>
  <c r="D70" i="22" s="1"/>
  <c r="D71" i="22" s="1"/>
  <c r="D72" i="22" s="1"/>
  <c r="D73" i="22" s="1"/>
  <c r="D74" i="22" s="1"/>
  <c r="D75" i="22" s="1"/>
  <c r="D76" i="22" s="1"/>
  <c r="D77" i="22" s="1"/>
  <c r="D78" i="22" s="1"/>
  <c r="D79" i="22" s="1"/>
  <c r="D80" i="22" s="1"/>
  <c r="D81" i="22" s="1"/>
  <c r="D82" i="22" s="1"/>
  <c r="D83" i="22" s="1"/>
  <c r="D84" i="22" s="1"/>
  <c r="D85" i="22" s="1"/>
  <c r="D86" i="22" s="1"/>
  <c r="D87" i="22" s="1"/>
  <c r="D88" i="22" s="1"/>
  <c r="D89" i="22" s="1"/>
  <c r="D90" i="22" s="1"/>
  <c r="D91" i="22" s="1"/>
  <c r="D92" i="22" s="1"/>
  <c r="D93" i="22" s="1"/>
  <c r="D94" i="22" s="1"/>
  <c r="D95" i="22" s="1"/>
  <c r="D96" i="22" s="1"/>
  <c r="D97" i="22" s="1"/>
  <c r="D98" i="22" s="1"/>
  <c r="D99" i="22" s="1"/>
  <c r="D100" i="22" s="1"/>
  <c r="D101" i="22" s="1"/>
  <c r="J13" i="22"/>
  <c r="R6" i="22"/>
  <c r="R4" i="22"/>
  <c r="G2" i="22"/>
  <c r="G3" i="22" s="1"/>
  <c r="G4" i="22" s="1"/>
  <c r="G5" i="22" s="1"/>
  <c r="G6" i="22" s="1"/>
  <c r="G7" i="22" s="1"/>
  <c r="G8" i="22" s="1"/>
  <c r="G9" i="22" s="1"/>
  <c r="O13" i="22" l="1"/>
  <c r="A45" i="21"/>
  <c r="B45" i="21" s="1"/>
  <c r="F4" i="22"/>
  <c r="F3" i="22"/>
  <c r="R11" i="22"/>
  <c r="S11" i="22" s="1"/>
  <c r="F33" i="21" s="1"/>
  <c r="F18" i="22"/>
  <c r="F8" i="22"/>
  <c r="F5" i="22"/>
  <c r="F47" i="22"/>
  <c r="F48" i="22"/>
  <c r="F76" i="22"/>
  <c r="F66" i="22"/>
  <c r="F49" i="22"/>
  <c r="F73" i="22"/>
  <c r="F89" i="22"/>
  <c r="F26" i="22"/>
  <c r="J19" i="22"/>
  <c r="J25" i="22" s="1"/>
  <c r="J31" i="22" s="1"/>
  <c r="J37" i="22" s="1"/>
  <c r="J43" i="22" s="1"/>
  <c r="J49" i="22" s="1"/>
  <c r="J55" i="22" s="1"/>
  <c r="J61" i="22" s="1"/>
  <c r="J67" i="22" s="1"/>
  <c r="J73" i="22" s="1"/>
  <c r="J79" i="22" s="1"/>
  <c r="J85" i="22" s="1"/>
  <c r="J91" i="22" s="1"/>
  <c r="J97" i="22" s="1"/>
  <c r="J103" i="22" s="1"/>
  <c r="J109" i="22" s="1"/>
  <c r="J115" i="22" s="1"/>
  <c r="J121" i="22" s="1"/>
  <c r="J127" i="22" s="1"/>
  <c r="J133" i="22" s="1"/>
  <c r="R136" i="22" s="1"/>
  <c r="F83" i="22"/>
  <c r="F37" i="22"/>
  <c r="F84" i="22"/>
  <c r="F25" i="22"/>
  <c r="F52" i="22"/>
  <c r="F102" i="22"/>
  <c r="F36" i="22"/>
  <c r="F15" i="22"/>
  <c r="F64" i="22"/>
  <c r="F19" i="22"/>
  <c r="F57" i="22"/>
  <c r="F94" i="22"/>
  <c r="F96" i="22"/>
  <c r="F92" i="22"/>
  <c r="F35" i="22"/>
  <c r="F70" i="22"/>
  <c r="F23" i="22"/>
  <c r="F50" i="22"/>
  <c r="F97" i="22"/>
  <c r="F22" i="22"/>
  <c r="F6" i="22"/>
  <c r="F62" i="22"/>
  <c r="F17" i="22"/>
  <c r="F71" i="22"/>
  <c r="F33" i="22"/>
  <c r="F101" i="22"/>
  <c r="F77" i="22"/>
  <c r="F58" i="22"/>
  <c r="F42" i="22"/>
  <c r="F100" i="22"/>
  <c r="F46" i="22"/>
  <c r="F60" i="22"/>
  <c r="F34" i="22"/>
  <c r="F87" i="22"/>
  <c r="S8" i="22"/>
  <c r="F31" i="21" s="1"/>
  <c r="S7" i="22"/>
  <c r="F30" i="21" s="1"/>
  <c r="R9" i="22"/>
  <c r="R15" i="22" s="1"/>
  <c r="R21" i="22" s="1"/>
  <c r="R27" i="22" s="1"/>
  <c r="R33" i="22" s="1"/>
  <c r="R39" i="22" s="1"/>
  <c r="R45" i="22" s="1"/>
  <c r="R51" i="22" s="1"/>
  <c r="R57" i="22" s="1"/>
  <c r="R63" i="22" s="1"/>
  <c r="R69" i="22" s="1"/>
  <c r="R75" i="22" s="1"/>
  <c r="R81" i="22" s="1"/>
  <c r="R87" i="22" s="1"/>
  <c r="R93" i="22" s="1"/>
  <c r="R99" i="22" s="1"/>
  <c r="R105" i="22" s="1"/>
  <c r="R111" i="22" s="1"/>
  <c r="R117" i="22" s="1"/>
  <c r="R123" i="22" s="1"/>
  <c r="R129" i="22" s="1"/>
  <c r="R135" i="22" s="1"/>
  <c r="F63" i="22"/>
  <c r="F88" i="22"/>
  <c r="F56" i="22"/>
  <c r="F31" i="22"/>
  <c r="F28" i="22"/>
  <c r="F69" i="22"/>
  <c r="F93" i="22"/>
  <c r="F32" i="22"/>
  <c r="F54" i="22"/>
  <c r="F86" i="22"/>
  <c r="F45" i="22"/>
  <c r="F29" i="22"/>
  <c r="F78" i="22"/>
  <c r="F44" i="22"/>
  <c r="F85" i="22"/>
  <c r="F82" i="22"/>
  <c r="M13" i="22"/>
  <c r="F98" i="22"/>
  <c r="F21" i="22"/>
  <c r="F68" i="22"/>
  <c r="F11" i="22"/>
  <c r="F43" i="22"/>
  <c r="F95" i="22"/>
  <c r="F20" i="22"/>
  <c r="F55" i="22"/>
  <c r="F80" i="22"/>
  <c r="F74" i="22"/>
  <c r="F30" i="22"/>
  <c r="F14" i="22"/>
  <c r="F16" i="22"/>
  <c r="F9" i="22"/>
  <c r="F61" i="22"/>
  <c r="F41" i="22"/>
  <c r="F13" i="22"/>
  <c r="F24" i="22"/>
  <c r="F53" i="22"/>
  <c r="F99" i="22"/>
  <c r="F75" i="22"/>
  <c r="F90" i="22"/>
  <c r="F81" i="22"/>
  <c r="F39" i="22"/>
  <c r="F67" i="22"/>
  <c r="F7" i="22"/>
  <c r="F59" i="22"/>
  <c r="F79" i="22"/>
  <c r="F27" i="22"/>
  <c r="F72" i="22"/>
  <c r="F10" i="22"/>
  <c r="F12" i="22"/>
  <c r="F51" i="22"/>
  <c r="F91" i="22"/>
  <c r="F65" i="22"/>
  <c r="F38" i="22"/>
  <c r="F40" i="22"/>
  <c r="D35" i="21"/>
  <c r="C35" i="21" s="1"/>
  <c r="O19" i="22" l="1"/>
  <c r="R23" i="22" s="1"/>
  <c r="R17" i="22"/>
  <c r="A50" i="21"/>
  <c r="M67" i="22"/>
  <c r="N73" i="22" s="1"/>
  <c r="R78" i="22" s="1"/>
  <c r="M55" i="22"/>
  <c r="P55" i="22" s="1"/>
  <c r="M49" i="22"/>
  <c r="N55" i="22" s="1"/>
  <c r="R60" i="22" s="1"/>
  <c r="M37" i="22"/>
  <c r="N43" i="22" s="1"/>
  <c r="R48" i="22" s="1"/>
  <c r="M73" i="22"/>
  <c r="N79" i="22" s="1"/>
  <c r="R84" i="22" s="1"/>
  <c r="M19" i="22"/>
  <c r="N25" i="22" s="1"/>
  <c r="R30" i="22" s="1"/>
  <c r="R52" i="22"/>
  <c r="M61" i="22"/>
  <c r="N67" i="22" s="1"/>
  <c r="R72" i="22" s="1"/>
  <c r="S9" i="22"/>
  <c r="F32" i="21" s="1"/>
  <c r="M97" i="22"/>
  <c r="M85" i="22"/>
  <c r="M133" i="22"/>
  <c r="P133" i="22" s="1"/>
  <c r="P13" i="22"/>
  <c r="N19" i="22"/>
  <c r="R24" i="22" s="1"/>
  <c r="M121" i="22"/>
  <c r="M115" i="22"/>
  <c r="M109" i="22"/>
  <c r="M25" i="22"/>
  <c r="M103" i="22"/>
  <c r="M31" i="22"/>
  <c r="M79" i="22"/>
  <c r="M91" i="22"/>
  <c r="M127" i="22"/>
  <c r="M43" i="22"/>
  <c r="D40" i="21"/>
  <c r="C40" i="21" s="1"/>
  <c r="B50" i="21" l="1"/>
  <c r="A55" i="21"/>
  <c r="B55" i="21" s="1"/>
  <c r="O25" i="22"/>
  <c r="O31" i="22" s="1"/>
  <c r="P49" i="22"/>
  <c r="S51" i="22" s="1"/>
  <c r="P37" i="22"/>
  <c r="S39" i="22" s="1"/>
  <c r="P73" i="22"/>
  <c r="S73" i="22" s="1"/>
  <c r="P61" i="22"/>
  <c r="S61" i="22" s="1"/>
  <c r="N61" i="22"/>
  <c r="R66" i="22" s="1"/>
  <c r="P19" i="22"/>
  <c r="S24" i="22" s="1"/>
  <c r="F44" i="21" s="1"/>
  <c r="P67" i="22"/>
  <c r="S69" i="22" s="1"/>
  <c r="N109" i="22"/>
  <c r="R114" i="22" s="1"/>
  <c r="P103" i="22"/>
  <c r="S14" i="22"/>
  <c r="F36" i="21" s="1"/>
  <c r="S17" i="22"/>
  <c r="F38" i="21" s="1"/>
  <c r="S13" i="22"/>
  <c r="F35" i="21" s="1"/>
  <c r="S15" i="22"/>
  <c r="F37" i="21" s="1"/>
  <c r="S18" i="22"/>
  <c r="F39" i="21" s="1"/>
  <c r="P85" i="22"/>
  <c r="N91" i="22"/>
  <c r="R96" i="22" s="1"/>
  <c r="P91" i="22"/>
  <c r="N97" i="22"/>
  <c r="R102" i="22" s="1"/>
  <c r="P25" i="22"/>
  <c r="N31" i="22"/>
  <c r="R36" i="22" s="1"/>
  <c r="P43" i="22"/>
  <c r="N49" i="22"/>
  <c r="R54" i="22" s="1"/>
  <c r="S60" i="22"/>
  <c r="S56" i="22"/>
  <c r="S55" i="22"/>
  <c r="S57" i="22"/>
  <c r="N133" i="22"/>
  <c r="R138" i="22" s="1"/>
  <c r="P127" i="22"/>
  <c r="P109" i="22"/>
  <c r="N115" i="22"/>
  <c r="R120" i="22" s="1"/>
  <c r="P97" i="22"/>
  <c r="N103" i="22"/>
  <c r="R108" i="22" s="1"/>
  <c r="S133" i="22"/>
  <c r="S137" i="22"/>
  <c r="S134" i="22"/>
  <c r="S138" i="22"/>
  <c r="S135" i="22"/>
  <c r="S136" i="22"/>
  <c r="N127" i="22"/>
  <c r="R132" i="22" s="1"/>
  <c r="P121" i="22"/>
  <c r="N121" i="22"/>
  <c r="R126" i="22" s="1"/>
  <c r="P115" i="22"/>
  <c r="P79" i="22"/>
  <c r="N85" i="22"/>
  <c r="R90" i="22" s="1"/>
  <c r="P31" i="22"/>
  <c r="N37" i="22"/>
  <c r="R42" i="22" s="1"/>
  <c r="R29" i="22"/>
  <c r="D45" i="21"/>
  <c r="C45" i="21" s="1"/>
  <c r="S66" i="22" l="1"/>
  <c r="S63" i="22"/>
  <c r="S62" i="22"/>
  <c r="S38" i="22"/>
  <c r="S37" i="22"/>
  <c r="S54" i="22"/>
  <c r="S52" i="22"/>
  <c r="S67" i="22"/>
  <c r="S50" i="22"/>
  <c r="S49" i="22"/>
  <c r="S42" i="22"/>
  <c r="S78" i="22"/>
  <c r="S74" i="22"/>
  <c r="S75" i="22"/>
  <c r="A60" i="21"/>
  <c r="B60" i="21" s="1"/>
  <c r="S68" i="22"/>
  <c r="S72" i="22"/>
  <c r="S19" i="22"/>
  <c r="F40" i="21" s="1"/>
  <c r="S23" i="22"/>
  <c r="F43" i="21" s="1"/>
  <c r="S20" i="22"/>
  <c r="F41" i="21" s="1"/>
  <c r="S21" i="22"/>
  <c r="F42" i="21" s="1"/>
  <c r="R35" i="22"/>
  <c r="S35" i="22" s="1"/>
  <c r="O37" i="22"/>
  <c r="S90" i="22"/>
  <c r="S86" i="22"/>
  <c r="S87" i="22"/>
  <c r="S85" i="22"/>
  <c r="S79" i="22"/>
  <c r="S81" i="22"/>
  <c r="S84" i="22"/>
  <c r="S80" i="22"/>
  <c r="S111" i="22"/>
  <c r="S110" i="22"/>
  <c r="S109" i="22"/>
  <c r="S114" i="22"/>
  <c r="S120" i="22"/>
  <c r="S116" i="22"/>
  <c r="S115" i="22"/>
  <c r="S117" i="22"/>
  <c r="S122" i="22"/>
  <c r="S123" i="22"/>
  <c r="S121" i="22"/>
  <c r="S126" i="22"/>
  <c r="S30" i="22"/>
  <c r="F49" i="21" s="1"/>
  <c r="S26" i="22"/>
  <c r="F46" i="21" s="1"/>
  <c r="S29" i="22"/>
  <c r="F48" i="21" s="1"/>
  <c r="S25" i="22"/>
  <c r="F45" i="21" s="1"/>
  <c r="S27" i="22"/>
  <c r="F47" i="21" s="1"/>
  <c r="S97" i="22"/>
  <c r="S99" i="22"/>
  <c r="S102" i="22"/>
  <c r="S98" i="22"/>
  <c r="S92" i="22"/>
  <c r="S96" i="22"/>
  <c r="S93" i="22"/>
  <c r="S91" i="22"/>
  <c r="S105" i="22"/>
  <c r="S104" i="22"/>
  <c r="S108" i="22"/>
  <c r="S103" i="22"/>
  <c r="S31" i="22"/>
  <c r="S33" i="22"/>
  <c r="S36" i="22"/>
  <c r="S32" i="22"/>
  <c r="S131" i="22"/>
  <c r="S132" i="22"/>
  <c r="S127" i="22"/>
  <c r="S128" i="22"/>
  <c r="S129" i="22"/>
  <c r="S43" i="22"/>
  <c r="S45" i="22"/>
  <c r="S48" i="22"/>
  <c r="S44" i="22"/>
  <c r="D50" i="21"/>
  <c r="C50" i="21" s="1"/>
  <c r="A65" i="21" l="1"/>
  <c r="B65" i="21" s="1"/>
  <c r="R41" i="22"/>
  <c r="S41" i="22" s="1"/>
  <c r="O43" i="22"/>
  <c r="D55" i="21"/>
  <c r="C55" i="21" s="1"/>
  <c r="F52" i="21"/>
  <c r="F54" i="21"/>
  <c r="F51" i="21"/>
  <c r="F50" i="21"/>
  <c r="F53" i="21"/>
  <c r="A70" i="21" l="1"/>
  <c r="B70" i="21" s="1"/>
  <c r="R47" i="22"/>
  <c r="S47" i="22" s="1"/>
  <c r="F63" i="21" s="1"/>
  <c r="O49" i="22"/>
  <c r="D60" i="21"/>
  <c r="C60" i="21" s="1"/>
  <c r="F99" i="21"/>
  <c r="F85" i="21"/>
  <c r="F127" i="21"/>
  <c r="F80" i="21"/>
  <c r="F121" i="21"/>
  <c r="F70" i="21"/>
  <c r="F75" i="21"/>
  <c r="F116" i="21"/>
  <c r="F100" i="21"/>
  <c r="F90" i="21"/>
  <c r="F110" i="21"/>
  <c r="F107" i="21"/>
  <c r="F62" i="21"/>
  <c r="F64" i="21"/>
  <c r="F61" i="21"/>
  <c r="F60" i="21"/>
  <c r="F67" i="21"/>
  <c r="F69" i="21"/>
  <c r="F65" i="21"/>
  <c r="F66" i="21"/>
  <c r="F57" i="21"/>
  <c r="F59" i="21"/>
  <c r="F56" i="21"/>
  <c r="F55" i="21"/>
  <c r="F58" i="21"/>
  <c r="A75" i="21" l="1"/>
  <c r="B75" i="21" s="1"/>
  <c r="O55" i="22"/>
  <c r="R53" i="22"/>
  <c r="S53" i="22" s="1"/>
  <c r="F68" i="21" s="1"/>
  <c r="D65" i="21"/>
  <c r="C65" i="21" s="1"/>
  <c r="F86" i="21"/>
  <c r="F95" i="21"/>
  <c r="F120" i="21"/>
  <c r="F117" i="21"/>
  <c r="F102" i="21"/>
  <c r="F96" i="21"/>
  <c r="F101" i="21"/>
  <c r="F104" i="21"/>
  <c r="F97" i="21"/>
  <c r="F122" i="21"/>
  <c r="F124" i="21"/>
  <c r="F119" i="21"/>
  <c r="F84" i="21"/>
  <c r="F115" i="21"/>
  <c r="F81" i="21"/>
  <c r="F94" i="21"/>
  <c r="F82" i="21"/>
  <c r="F111" i="21"/>
  <c r="F125" i="21"/>
  <c r="F126" i="21"/>
  <c r="F89" i="21"/>
  <c r="F79" i="21"/>
  <c r="F76" i="21"/>
  <c r="F77" i="21"/>
  <c r="F129" i="21"/>
  <c r="F87" i="21"/>
  <c r="F74" i="21"/>
  <c r="F71" i="21"/>
  <c r="F72" i="21"/>
  <c r="F91" i="21"/>
  <c r="F92" i="21"/>
  <c r="F114" i="21"/>
  <c r="F112" i="21"/>
  <c r="F105" i="21"/>
  <c r="F109" i="21"/>
  <c r="F106" i="21"/>
  <c r="A80" i="21" l="1"/>
  <c r="B80" i="21" s="1"/>
  <c r="O61" i="22"/>
  <c r="R59" i="22"/>
  <c r="S59" i="22" s="1"/>
  <c r="F73" i="21" s="1"/>
  <c r="D70" i="21"/>
  <c r="C70" i="21" s="1"/>
  <c r="A85" i="21" l="1"/>
  <c r="B85" i="21" s="1"/>
  <c r="O67" i="22"/>
  <c r="R65" i="22"/>
  <c r="S65" i="22" s="1"/>
  <c r="F78" i="21" s="1"/>
  <c r="D75" i="21"/>
  <c r="C75" i="21" s="1"/>
  <c r="A90" i="21" l="1"/>
  <c r="B90" i="21" s="1"/>
  <c r="R71" i="22"/>
  <c r="S71" i="22" s="1"/>
  <c r="F83" i="21" s="1"/>
  <c r="O73" i="22"/>
  <c r="D80" i="21"/>
  <c r="C80" i="21" s="1"/>
  <c r="A95" i="21" l="1"/>
  <c r="B95" i="21" s="1"/>
  <c r="R77" i="22"/>
  <c r="S77" i="22" s="1"/>
  <c r="F88" i="21" s="1"/>
  <c r="O79" i="22"/>
  <c r="D85" i="21"/>
  <c r="C85" i="21" s="1"/>
  <c r="A100" i="21" l="1"/>
  <c r="B100" i="21" s="1"/>
  <c r="R83" i="22"/>
  <c r="S83" i="22" s="1"/>
  <c r="F93" i="21" s="1"/>
  <c r="O85" i="22"/>
  <c r="D90" i="21"/>
  <c r="C90" i="21" s="1"/>
  <c r="A105" i="21" l="1"/>
  <c r="B105" i="21" s="1"/>
  <c r="O91" i="22"/>
  <c r="R89" i="22"/>
  <c r="S89" i="22" s="1"/>
  <c r="F98" i="21" s="1"/>
  <c r="D95" i="21"/>
  <c r="C95" i="21" s="1"/>
  <c r="A110" i="21" l="1"/>
  <c r="B110" i="21" s="1"/>
  <c r="R95" i="22"/>
  <c r="S95" i="22" s="1"/>
  <c r="F103" i="21" s="1"/>
  <c r="O97" i="22"/>
  <c r="D100" i="21"/>
  <c r="C100" i="21" s="1"/>
  <c r="A115" i="21" l="1"/>
  <c r="B115" i="21" s="1"/>
  <c r="O103" i="22"/>
  <c r="R101" i="22"/>
  <c r="S101" i="22" s="1"/>
  <c r="F108" i="21" s="1"/>
  <c r="D105" i="21"/>
  <c r="C105" i="21" s="1"/>
  <c r="A120" i="21" l="1"/>
  <c r="B120" i="21" s="1"/>
  <c r="R107" i="22"/>
  <c r="S107" i="22" s="1"/>
  <c r="F113" i="21" s="1"/>
  <c r="O109" i="22"/>
  <c r="D110" i="21"/>
  <c r="C110" i="21" s="1"/>
  <c r="A125" i="21" l="1"/>
  <c r="B125" i="21" s="1"/>
  <c r="O115" i="22"/>
  <c r="R113" i="22"/>
  <c r="S113" i="22" s="1"/>
  <c r="F118" i="21" s="1"/>
  <c r="D115" i="21"/>
  <c r="C115" i="21" s="1"/>
  <c r="R119" i="22" l="1"/>
  <c r="S119" i="22" s="1"/>
  <c r="F123" i="21" s="1"/>
  <c r="O121" i="22"/>
  <c r="D120" i="21"/>
  <c r="C120" i="21" s="1"/>
  <c r="O127" i="22" l="1"/>
  <c r="R125" i="22"/>
  <c r="S125" i="22" s="1"/>
  <c r="F128" i="21" s="1"/>
  <c r="D125" i="21"/>
  <c r="C125" i="21" s="1"/>
  <c r="R131" i="22" l="1"/>
  <c r="O133" i="22"/>
  <c r="R137" i="22" s="1"/>
</calcChain>
</file>

<file path=xl/sharedStrings.xml><?xml version="1.0" encoding="utf-8"?>
<sst xmlns="http://schemas.openxmlformats.org/spreadsheetml/2006/main" count="1688" uniqueCount="488">
  <si>
    <t>Note: PRA Disclosure Statement to be added here</t>
  </si>
  <si>
    <t>end of worksheet</t>
  </si>
  <si>
    <t>Medicaid Section 1115 SUD Demonstrations Monitoring Protocol (Part A) - Planned Metrics (Version 5.0)</t>
  </si>
  <si>
    <t xml:space="preserve"> </t>
  </si>
  <si>
    <t>State</t>
  </si>
  <si>
    <t>Oklahoma</t>
  </si>
  <si>
    <t>Demonstration Name</t>
  </si>
  <si>
    <t>Institutions for Mental Diseases Waiver for Serious Mental Illness/Substance Use Disorder</t>
  </si>
  <si>
    <t>blank</t>
  </si>
  <si>
    <t>Substance Use Disorder (SUD) Planned Metrics</t>
  </si>
  <si>
    <t>Standard information on CMS-provided metrics</t>
  </si>
  <si>
    <t>Baseline, annual goals, and demonstration target</t>
  </si>
  <si>
    <t>Alignment with CMS-provided technical specifications manual</t>
  </si>
  <si>
    <t>Phased-in metrics reporting</t>
  </si>
  <si>
    <t>#</t>
  </si>
  <si>
    <t>Metric name</t>
  </si>
  <si>
    <t>Metric description</t>
  </si>
  <si>
    <r>
      <t>Milestone or reporting 
topic</t>
    </r>
    <r>
      <rPr>
        <b/>
        <vertAlign val="superscript"/>
        <sz val="11"/>
        <color theme="0"/>
        <rFont val="Times New Roman"/>
        <family val="1"/>
      </rPr>
      <t>a</t>
    </r>
  </si>
  <si>
    <t>Metric type</t>
  </si>
  <si>
    <t>Reporting 
category</t>
  </si>
  <si>
    <t>Data 
source</t>
  </si>
  <si>
    <t>Measurement 
period</t>
  </si>
  <si>
    <t>Reporting 
frequency</t>
  </si>
  <si>
    <t>Reporting 
priority</t>
  </si>
  <si>
    <t>State will 
report (Y/N)</t>
  </si>
  <si>
    <t>Baseline reporting 
period (MM/DD/YYYY-
-MM/DD/YYYY)</t>
  </si>
  <si>
    <t>Annual goal</t>
  </si>
  <si>
    <t>Overall demonstration 
target</t>
  </si>
  <si>
    <t>Attest that planned 
reporting matches the 
CMS-provided 
technical specifications manual (Y/N)</t>
  </si>
  <si>
    <t>Explanation of any deviations from the CMS-provided 
technical specifications manual (different data source, definition, codes, target 
population, etc.)</t>
  </si>
  <si>
    <t>State plans to phase in 
reporting (Y/N)</t>
  </si>
  <si>
    <t>Report in which metric will be phased in (Format SUD DYQ; Ex. DY1Q3)</t>
  </si>
  <si>
    <t>Explanation of any plans to phase in reporting over time</t>
  </si>
  <si>
    <r>
      <t xml:space="preserve">EXAMPLE:
1
</t>
    </r>
    <r>
      <rPr>
        <b/>
        <i/>
        <sz val="11"/>
        <rFont val="Times New Roman"/>
        <family val="1"/>
      </rPr>
      <t>(Do not delete or edit this row)</t>
    </r>
  </si>
  <si>
    <t>EXAMPLE:
Assessed for SUD Treatment Needs Using a Standardized Screening Tool</t>
  </si>
  <si>
    <t>EXAMPLE:
Number of beneficiaries screened for SUD treatment needs using a standardized screening tool during the measurement period</t>
  </si>
  <si>
    <t>EXAMPLE:
Assessment of need and qualification for SUD treatment services</t>
  </si>
  <si>
    <t>EXAMPLE:
CMS-constructed</t>
  </si>
  <si>
    <t>EXAMPLE:
Other monthly and quarterly metric</t>
  </si>
  <si>
    <t>EXAMPLE:
Medical record review or claims</t>
  </si>
  <si>
    <t>EXAMPLE:
Month</t>
  </si>
  <si>
    <t>EXAMPLE:
Quarterly</t>
  </si>
  <si>
    <t>EXAMPLE:
Recommended</t>
  </si>
  <si>
    <t>EXAMPLE:
Y</t>
  </si>
  <si>
    <t>EXAMPLE:
07/1/2018-06/30/2019</t>
  </si>
  <si>
    <t>EXAMPLE:
Increase</t>
  </si>
  <si>
    <t>EXAMPLE:
N</t>
  </si>
  <si>
    <r>
      <t>EXAMPLE:
The Department will use state-defined procedure codes (</t>
    </r>
    <r>
      <rPr>
        <i/>
        <u/>
        <sz val="11"/>
        <rFont val="Times New Roman"/>
        <family val="1"/>
      </rPr>
      <t>list specific codes</t>
    </r>
    <r>
      <rPr>
        <i/>
        <sz val="11"/>
        <rFont val="Times New Roman"/>
        <family val="1"/>
      </rPr>
      <t>) to calculate this metric.</t>
    </r>
  </si>
  <si>
    <t>EXAMPLE:
DY2Q1</t>
  </si>
  <si>
    <t>EXAMPLE:
This measure requires an update to the Adult Needs and Strengths Assessment tool that reflects an ASAM level of treatment.  The work is in the testing phase with anticipated go live in mid to late 2021.</t>
  </si>
  <si>
    <t>Assessed for SUD Treatment Needs Using a Standardized Screening Tool</t>
  </si>
  <si>
    <t>Number of beneficiaries screened for SUD treatment needs using a standardized screening tool during the measurement period</t>
  </si>
  <si>
    <t>Assessment of need and qualification for SUD treatment services</t>
  </si>
  <si>
    <t>CMS-constructed</t>
  </si>
  <si>
    <t>Other monthly and quarterly metric</t>
  </si>
  <si>
    <t>Medical record review or claims</t>
  </si>
  <si>
    <t>Month</t>
  </si>
  <si>
    <t>Quarterly</t>
  </si>
  <si>
    <t>Recommended</t>
  </si>
  <si>
    <t>N</t>
  </si>
  <si>
    <t>Medicaid Beneficiaries with Newly Initiated SUD Treatment/Diagnosis</t>
  </si>
  <si>
    <t>Number of beneficiaries who receive MAT or a SUD-related treatment service with an associated SUD diagnosis during the measurement period but not in the three months before the measurement period</t>
  </si>
  <si>
    <t>Claims</t>
  </si>
  <si>
    <t>The state will not retroactively report on the metrics.</t>
  </si>
  <si>
    <t>Medicaid Beneficiaries with SUD Diagnosis (monthly)</t>
  </si>
  <si>
    <t>Number of beneficiaries who receive MAT or a SUD-related treatment service with an associated SUD diagnosis during the measurement period and/or in the 11 months before the measurement period</t>
  </si>
  <si>
    <t>Required</t>
  </si>
  <si>
    <t>Y</t>
  </si>
  <si>
    <t>Increase</t>
  </si>
  <si>
    <t>Medicaid Beneficiaries with SUD Diagnosis (annually)</t>
  </si>
  <si>
    <t>Number of beneficiaries who receive MAT or a SUD-related treatment service with an associated SUD diagnosis during the measurement period and/or in the 12 months before the measurement period</t>
  </si>
  <si>
    <t xml:space="preserve">Other annual metric </t>
  </si>
  <si>
    <t>Year</t>
  </si>
  <si>
    <t xml:space="preserve">Annually </t>
  </si>
  <si>
    <t>01/01/2021-12/31/2021</t>
  </si>
  <si>
    <t>Medicaid Beneficiaries Treated in an IMD for SUD</t>
  </si>
  <si>
    <t>Number of beneficiaries with a claim for inpatient/residential treatment for SUD in an IMD during the measurement period.</t>
  </si>
  <si>
    <t>Milestone 2</t>
  </si>
  <si>
    <t>Any SUD Treatment</t>
  </si>
  <si>
    <t xml:space="preserve">Number of beneficiaries enrolled in the measurement period receiving any SUD treatment service, facility claim, or pharmacy claim during the measurement period </t>
  </si>
  <si>
    <t>Milestone 1</t>
  </si>
  <si>
    <t>Early Intervention</t>
  </si>
  <si>
    <t>Number of beneficiaries who used early intervention services (such as procedure codes associated with SBIRT) during the measurement period</t>
  </si>
  <si>
    <t>Outpatient Services</t>
  </si>
  <si>
    <t>Number of beneficiaries who used outpatient services for SUD (such as outpatient recovery or motivational enhancement therapies, step down care, and monitoring for stable patients) during the measurement period</t>
  </si>
  <si>
    <t>Intensive Outpatient and Partial Hospitalization Services</t>
  </si>
  <si>
    <t>Number of beneficiaries who used intensive outpatient and/or partial hospitalization services for SUD (such as specialized outpatient SUD therapy or other clinical services) during the measurement period</t>
  </si>
  <si>
    <t>Residential and Inpatient Services</t>
  </si>
  <si>
    <t>Number of beneficiaries who use residential and/or inpatient services for SUD during the measurement period</t>
  </si>
  <si>
    <t>Stabilize</t>
  </si>
  <si>
    <t>Withdrawal Management</t>
  </si>
  <si>
    <t>Number of beneficiaries who use withdrawal management services (such as outpatient, inpatient, or residential) during the measurement period</t>
  </si>
  <si>
    <t>Medication-Assisted Treatment</t>
  </si>
  <si>
    <t>Number of beneficiaries who have a claim for MAT for SUD during the measurement period</t>
  </si>
  <si>
    <t>SUD Provider Availability</t>
  </si>
  <si>
    <t>The number of providers who were enrolled in Medicaid and qualified to deliver SUD services during the measurement period</t>
  </si>
  <si>
    <t>Milestone 4</t>
  </si>
  <si>
    <t>Provider enrollment database; Claims</t>
  </si>
  <si>
    <t>SUD Provider Availability - MAT</t>
  </si>
  <si>
    <t>The number of providers who were enrolled in Medicaid and qualified to deliver SUD services during the measurement period and who meet the standards to provide buprenorphine or methadone as part of MAT</t>
  </si>
  <si>
    <t>Provider enrollment database; Claims; SAMHSA datasets</t>
  </si>
  <si>
    <t>Initiation and Engagement of Alcohol and Other Drug  Dependence Treatment (IET-AD)
[NCQA; NQF #0004; Medicaid Adult Core Set; Adjusted HEDIS measure]</t>
  </si>
  <si>
    <t>Percentage of beneficiaries age 18 and older with a new episode of alcohol or other drug (AOD) abuse or dependence who received the following:
• 	Initiation of AOD Treatment—percentage of beneficiaries who initiate treatment through an inpatient AOD admission, outpatient visit, intensive outpatient encounter or partial hospitalization, telehealth, or medication treatment within 14 days of the diagnosis
• 	Engagement of AOD Treatment—percentage of beneficiaries who initiated treatment and who were engaged in ongoing AOD treatment within 34 days of the initiation visit
The following diagnosis cohorts are reported for each rate: (1) Alcohol abuse or dependence, (2) Opioid abuse or dependence, (3) Other drug abuse or dependence, and (4) Total AOD abuse or dependence. A total of 8 separate rates are reported for this measure.</t>
  </si>
  <si>
    <t>Milestone 6</t>
  </si>
  <si>
    <t>Established quality measure</t>
  </si>
  <si>
    <t>Annual metric that is an established quality measure</t>
  </si>
  <si>
    <t xml:space="preserve">SUB-3 Alcohol and Other Drug Use Disorder Treatment Provided or Offered at Discharge and SUB-3a Alcohol and Other Drug Use Disorder Treatment at Discharge
[Joint Commission]
</t>
  </si>
  <si>
    <t>SUB-3: Patients who are identified with alcohol or drug use disorder who receive or refuse at discharge a prescription for FDA-approved medications for alcohol or drug use disorder, OR who receive or refuse a referral for addictions treatment.
SUB-3a: Patients who are identified with alcohol or drug disorder who receive a prescription for FDA-approved medications for alcohol or drug use disorder OR a referral for addictions treatment.</t>
  </si>
  <si>
    <t>17(1)</t>
  </si>
  <si>
    <r>
      <t>Follow-up after Emergency Department Visit for Alcohol or Other Drug Dependence (FUA-AD)
[NCQA; NQF #3488; Medicaid Adult Core Set; Adjusted HEDIS measure]</t>
    </r>
    <r>
      <rPr>
        <vertAlign val="superscript"/>
        <sz val="11"/>
        <rFont val="Times New Roman"/>
        <family val="1"/>
      </rPr>
      <t>b</t>
    </r>
    <r>
      <rPr>
        <sz val="11"/>
        <rFont val="Times New Roman"/>
        <family val="1"/>
      </rPr>
      <t xml:space="preserve">
</t>
    </r>
  </si>
  <si>
    <t>Percentage of ED visits for beneficiaries age 18 and older with a principal diagnosis of AOD abuse or dependence who had a follow-up visit for AOD abuse or dependence. Two rates are reported:
- 	Percentage of ED visits for which the beneficiary received follow-up within 30 days of the ED visit (31 total days).
- 	Percentage of ED visits for which the beneficiary received follow-up within 7 days of the ED visit (8 total days).</t>
  </si>
  <si>
    <t>17(2)</t>
  </si>
  <si>
    <r>
      <t>Follow-up after Emergency Department Visit for Mental Illness (FUM-AD)
[NCQA; NQF #0576; Medicaid Adult Core Set; Adjusted HEDIS measure]</t>
    </r>
    <r>
      <rPr>
        <vertAlign val="superscript"/>
        <sz val="11"/>
        <rFont val="Times New Roman"/>
        <family val="1"/>
      </rPr>
      <t>c</t>
    </r>
    <r>
      <rPr>
        <sz val="11"/>
        <rFont val="Times New Roman"/>
        <family val="1"/>
      </rPr>
      <t xml:space="preserve">
</t>
    </r>
  </si>
  <si>
    <t>Percentage of ED visits for beneficiaries age 18 and older with a principal diagnosis of mental illness or intentional self-harm and who had a follow-up visit for mental illness. Two rates are reported:
-	 Percentage of ED visits for mental illness for which the beneficiary received follow-up within 30 days of the ED visit (31 total days)
-	 Percentage of ED visits for mental illness for which the beneficiary received follow-up within 7 days of the ED visit (8 total days).</t>
  </si>
  <si>
    <t>Use of Opioids at High Dosage in Persons Without Cancer (OHD-AD)
[PQA, NQF #2940; Medicaid Adult Core Set]</t>
  </si>
  <si>
    <t>Percentage of beneficiaries age 18 and older who received prescriptions for opioids with an average daily dosage greater than or equal to 90 morphine milligram equivalents (MME) over a period of 90 days or more. Beneficiaries with a cancer diagnosis, sickle cell disease diagnosis, or in hospice are excluded.</t>
  </si>
  <si>
    <t>Milestone 5</t>
  </si>
  <si>
    <t>y</t>
  </si>
  <si>
    <t>Decrease</t>
  </si>
  <si>
    <t>Use of Opioids from Multiple Providers in Persons without Cancer (OMP)
[PQA; NQF #2950]</t>
  </si>
  <si>
    <t>The percentage of individuals ≥18 years of age who received prescriptions for opioids from ≥4 prescribers AND ≥4 pharmacies within ≤180 days.</t>
  </si>
  <si>
    <t>Use of Opioids at High Dosage and from Multiple Providers in Persons Without Cancer (OHDMP) [PQA, NQF #2951]</t>
  </si>
  <si>
    <t>The percentage of individuals ≥18 years of age who received prescriptions for opioids with an average daily dosage of ≥90 morphine milligram equivalents (MME) AND who received prescriptions for opioids from ≥4 prescribers AND ≥4 pharmacies.</t>
  </si>
  <si>
    <t>Concurrent Use of Opioids and Benzodiazepines (COB-AD) 
[PQA, NQF #3389; Medicaid Adult Core Set]</t>
  </si>
  <si>
    <t>Percentage of beneficiaries age 18 and older with concurrent use of prescription opioids and benzodiazepines. Beneficiaries with a cancer diagnosis, sickle cell disease diagnosis, or in hospice are excluded.</t>
  </si>
  <si>
    <t>Continuity of Pharmacotherapy for Opioid Use Disorder 
[USC; NQF #3175]</t>
  </si>
  <si>
    <t>Percentage of adults 18 years of age and older with pharmacotherapy for OUD who have at least 180 days of continuous treatment</t>
  </si>
  <si>
    <t>01/01/2020-12/31/2021</t>
  </si>
  <si>
    <t xml:space="preserve"> Emergency Department Utilization for SUD per 1,000 Medicaid Beneficiaries</t>
  </si>
  <si>
    <t xml:space="preserve">Total number of ED visits for SUD per 1,000 beneficiaries in the measurement period </t>
  </si>
  <si>
    <t xml:space="preserve">Inpatient Stays for SUD per 1,000 Medicaid Beneficiaries </t>
  </si>
  <si>
    <t>Total number of inpatient stays per 1,000 beneficiaries in the measurement period</t>
  </si>
  <si>
    <t>Other SUD-related metrics</t>
  </si>
  <si>
    <t>Consistent</t>
  </si>
  <si>
    <r>
      <t xml:space="preserve">Readmissions Among Beneficiaries with SUD </t>
    </r>
    <r>
      <rPr>
        <sz val="11"/>
        <color rgb="FFFF0000"/>
        <rFont val="Calibri"/>
        <family val="2"/>
        <scheme val="minor"/>
      </rPr>
      <t/>
    </r>
  </si>
  <si>
    <t xml:space="preserve">The rate of all-cause readmissions during the measurement period among beneficiaries with SUD </t>
  </si>
  <si>
    <t>Overdose Deaths (count)</t>
  </si>
  <si>
    <t>Number of overdose deaths during the measurement period among Medicaid beneficiaries living in a geographic area covered by the demonstration. The state is encouraged to report the cause of overdose death as specifically as possible (for example, prescription vs. illicit opioid).</t>
  </si>
  <si>
    <t xml:space="preserve">State data on cause of death </t>
  </si>
  <si>
    <t>It is anticipated the number of overdose deaths among beneficiaries will increase due to Medicaid expansion; however, the rate should decrease.</t>
  </si>
  <si>
    <t>Overdose Deaths (rate)</t>
  </si>
  <si>
    <t>Rate of overdose deaths during the measurement period among adult Medicaid beneficiaries living in a geographic area covered by the demonstration. The state is encouraged to report the cause of overdose death as specifically as possible (for example, prescription vs. illicit opioid).</t>
  </si>
  <si>
    <t>SUD Spending</t>
  </si>
  <si>
    <t>Total Medicaid SUD spending during the measurement period.</t>
  </si>
  <si>
    <t>SUD Spending Within IMDs</t>
  </si>
  <si>
    <t xml:space="preserve">Total Medicaid SUD spending on inpatient/residential treatment within IMDs during the measurement period. </t>
  </si>
  <si>
    <t>Per Capita SUD Spending</t>
  </si>
  <si>
    <t>Per capita SUD spending during the measurement period</t>
  </si>
  <si>
    <t>Per Capita SUD Spending Within IMDs</t>
  </si>
  <si>
    <t>Per capita SUD spending within IMDs during the measurement period</t>
  </si>
  <si>
    <t>Access to Preventive/ Ambulatory Health Services for Adult Medicaid Beneficiaries with SUD [Adjusted HEDIS measure]</t>
  </si>
  <si>
    <t>The percentage of Medicaid beneficiaries with SUD who had an ambulatory or preventive care visit during the measurement period.</t>
  </si>
  <si>
    <t>Grievances Related to SUD Treatment Services</t>
  </si>
  <si>
    <t>Number of grievances filed during the measurement period that are related to SUD treatment services</t>
  </si>
  <si>
    <t>Grievances and appeals</t>
  </si>
  <si>
    <t>Administrative records</t>
  </si>
  <si>
    <t>Quarter</t>
  </si>
  <si>
    <t>Appeals Related to SUD Treatment Services</t>
  </si>
  <si>
    <t>Number of appeals filed during the measurement period that are related to SUD treatment services</t>
  </si>
  <si>
    <t>Critical Incidents Related to SUD Treatment Services</t>
  </si>
  <si>
    <t>Number of critical incidents filed during the measurement period that are related to SUD treatment services</t>
  </si>
  <si>
    <t>Average Length of Stay in IMDs</t>
  </si>
  <si>
    <t>The average length of stay for beneficiaries discharged from IMD inpatient/residential treatment for SUD.</t>
  </si>
  <si>
    <t>Claims; State-specific IMD database</t>
  </si>
  <si>
    <t xml:space="preserve">Year </t>
  </si>
  <si>
    <t>Q1</t>
  </si>
  <si>
    <t>E-prescribing of controlled substances</t>
  </si>
  <si>
    <t xml:space="preserve">Number of patients with overlapping opioid pescriptions,e.g., the number of patients who get a prescription for opioids for 30 days, and then a week later get another prescription for opioids. </t>
  </si>
  <si>
    <t>Health IT</t>
  </si>
  <si>
    <t>State-specific</t>
  </si>
  <si>
    <t>PDMP</t>
  </si>
  <si>
    <t>Q2</t>
  </si>
  <si>
    <t>Access to additional services provider directory</t>
  </si>
  <si>
    <t>Number of behavioral and mental health providers managed in provider directory</t>
  </si>
  <si>
    <t>HIE</t>
  </si>
  <si>
    <t>10/01/2021-9/30/2022</t>
  </si>
  <si>
    <t>We are implementing a statewide HIE which will go live in the fall of 2021 (DY1). The state will not retroactively report on this measure.</t>
  </si>
  <si>
    <t>Q3</t>
  </si>
  <si>
    <t>Care management/recovery - shared care plan accessibility across care teams</t>
  </si>
  <si>
    <t>State-Specific Metrics</t>
  </si>
  <si>
    <t xml:space="preserve">Add rows for any additional state-specific metrics </t>
  </si>
  <si>
    <r>
      <rPr>
        <vertAlign val="superscript"/>
        <sz val="11"/>
        <rFont val="Times New Roman"/>
        <family val="1"/>
      </rPr>
      <t>a</t>
    </r>
    <r>
      <rPr>
        <sz val="11"/>
        <rFont val="Times New Roman"/>
        <family val="1"/>
      </rPr>
      <t>There are no CMS-provided metrics related to milestone 3</t>
    </r>
  </si>
  <si>
    <r>
      <rPr>
        <vertAlign val="superscript"/>
        <sz val="11"/>
        <rFont val="Times New Roman"/>
        <family val="1"/>
      </rPr>
      <t>b</t>
    </r>
    <r>
      <rPr>
        <sz val="11"/>
        <rFont val="Times New Roman"/>
        <family val="1"/>
      </rPr>
      <t xml:space="preserve"> Rates 1 and 2 reported for Metric #17(1) correspond to rates 2 and 3 for Metric #17 from Version 1.1 of the the Medicaid Section 1115 Substance Use Disorder Demonstrations: Technical Specifications for Monitoring Metrics</t>
    </r>
  </si>
  <si>
    <r>
      <rPr>
        <vertAlign val="superscript"/>
        <sz val="11"/>
        <rFont val="Times New Roman"/>
        <family val="1"/>
      </rPr>
      <t>c</t>
    </r>
    <r>
      <rPr>
        <sz val="11"/>
        <rFont val="Times New Roman"/>
        <family val="1"/>
      </rPr>
      <t xml:space="preserve"> Rates 1 and 2 reported for Metric #17(2) correspond to rates 1 and 2 for Metric #17 from Version 1.1 of the the Medicaid Section 1115 Substance Use Disorder Demonstrations: Technical Specifications for Monitoring Metrics</t>
    </r>
  </si>
  <si>
    <t>Medicaid Section 1115 SUD Demonstrations Protocol (Part A) - Planned Subpopulations (Version 5.0)</t>
  </si>
  <si>
    <t>Substance Use Disorder (SUD) Planned Subpopulations</t>
  </si>
  <si>
    <t>Planned subpopulation reporting</t>
  </si>
  <si>
    <t>Subpopulations</t>
  </si>
  <si>
    <t>Relevant metrics</t>
  </si>
  <si>
    <t>Subpopulation category</t>
  </si>
  <si>
    <t>Reporting priority</t>
  </si>
  <si>
    <t xml:space="preserve">Relevant metrics </t>
  </si>
  <si>
    <t>Subpopulation type</t>
  </si>
  <si>
    <t>State will report (Y/N)</t>
  </si>
  <si>
    <t>Attest that planned subpopulation reporting within each category matches the description in the CMS-provided technical specifications manual (Y/N)</t>
  </si>
  <si>
    <t>If the planned reporting of subpopulations does not match (i.e., column G = “N”), list the subpopulations state plans to report (Format: comma separated)</t>
  </si>
  <si>
    <t xml:space="preserve">Attest that metrics reporting for subpopulation category matches CMS-provided technical specifications manual (Y/N) </t>
  </si>
  <si>
    <t>If the planned reporting of relevant metrics does not match (i.e., column I = “N”), list the metrics for which state plans to report for each subpopulation category (Format: metric number, comma separated)</t>
  </si>
  <si>
    <r>
      <t xml:space="preserve">EXAMPLE:
Age group
</t>
    </r>
    <r>
      <rPr>
        <b/>
        <i/>
        <sz val="11"/>
        <rFont val="Times New Roman"/>
        <family val="1"/>
      </rPr>
      <t>(Do not delete or edit this row)</t>
    </r>
  </si>
  <si>
    <t>EXAMPLE:
Children &lt;18, adults 18–64, and older adults 65+</t>
  </si>
  <si>
    <t>EXAMPLE:
Required</t>
  </si>
  <si>
    <t>EXAMPLE:
Metrics #1-3, 6-12, 23, 24, 26, 27</t>
  </si>
  <si>
    <t>EXAMPLE:
CMS-provided</t>
  </si>
  <si>
    <t>EXAMPLE:
Children/Young adults 12-21, Adults 21-65</t>
  </si>
  <si>
    <t>EXAMPLE:
1, 2, 3</t>
  </si>
  <si>
    <t>Age group</t>
  </si>
  <si>
    <t>Children &lt;18, adults 18–64, and older adults 65+</t>
  </si>
  <si>
    <t>Metrics #1-3, 6-12, 23, 24, 26, 27</t>
  </si>
  <si>
    <t>CMS-provided</t>
  </si>
  <si>
    <t xml:space="preserve">Dual–eligible status </t>
  </si>
  <si>
    <t>Dual-eligible (Medicare-Medicaid eligible), Medicaid only</t>
  </si>
  <si>
    <t>Metrics #1-3, 6-12</t>
  </si>
  <si>
    <t>Pregnancy status</t>
  </si>
  <si>
    <t>Pregnant, Not pregnant</t>
  </si>
  <si>
    <t>Criminal justice status</t>
  </si>
  <si>
    <t>Criminally involved, Not criminally involved</t>
  </si>
  <si>
    <t>OUD population</t>
  </si>
  <si>
    <t>Opioid diagnosis</t>
  </si>
  <si>
    <t>Metrics #2-12, 23, 24, 26, 27, 36</t>
  </si>
  <si>
    <t>[Insert row(s) for any state-specific subpopulation(s)]</t>
  </si>
  <si>
    <t>Medicaid Section 1115 SUD Demonstrations Monitoring Protocol (Part A) - Reporting Schedule (Version 5.0)</t>
  </si>
  <si>
    <t>11-W-00363/6</t>
  </si>
  <si>
    <t xml:space="preserve">Instructions: </t>
  </si>
  <si>
    <t xml:space="preserve">(1) In the reporting periods input table (Table 1), use the prompt in column A to enter the requested information in the corresponding row of column B.  All report names and reporting periods should use the format DY#Q# or CY# and all dates should use the format MM/DD/YYYY with no spaces in the cell.  The information entered in these cells will auto-populate the SUD demonstration reporting schedule in Table 2.  All cells in the input table must be completed in entirety for the standard reporting schedule to be accurately auto-populated.  </t>
  </si>
  <si>
    <t>(2) Review the state's reporting schedule in the SUD demonstration reporting schedule table (Table 2).  For each of the reporting categories listed in column E, select Y or N in column G, "Deviation from standard reporting schedule (Y/N)" to indicate whether the state plans to report according to the standard reporting schedule.  If a state's planned reporting does not match the standard reporting schedule for any quarter and/or reporting category (i.e. column G= “Y”), the state should describe these deviations in column H, "Explanation for deviations (if column G="Y")" and use column I, “Proposed deviations from standard reporting schedule,” to indicate the SUD measurement periods with which it wishes to overwrite the standard schedule (column F).  All other columns are locked for editing and should not be altered by the state.</t>
  </si>
  <si>
    <t>Table 1. Reporting Periods Input Table</t>
  </si>
  <si>
    <t>Demonstration reporting periods/dates</t>
  </si>
  <si>
    <t>Dates of first SUD reporting quarter:</t>
  </si>
  <si>
    <t xml:space="preserve">Reporting period
(Format SUD DYQ; Ex. DY1Q1) </t>
  </si>
  <si>
    <t>DY1Q1</t>
  </si>
  <si>
    <r>
      <t>Start date (MM/DD/YYYY)</t>
    </r>
    <r>
      <rPr>
        <b/>
        <vertAlign val="superscript"/>
        <sz val="11"/>
        <color theme="0"/>
        <rFont val="Times New Roman"/>
        <family val="1"/>
      </rPr>
      <t>a</t>
    </r>
  </si>
  <si>
    <t>End date (MM/DD/YYYY)</t>
  </si>
  <si>
    <r>
      <t xml:space="preserve">Broader section 1115 demonstration reporting period correponding with the first SUD reporting quarter, if applicable. If there is no broader demonstration, fill in the first SUD reporting period.  </t>
    </r>
    <r>
      <rPr>
        <b/>
        <sz val="11"/>
        <color rgb="FFFF0000"/>
        <rFont val="Times New Roman"/>
        <family val="1"/>
      </rPr>
      <t xml:space="preserve">
</t>
    </r>
    <r>
      <rPr>
        <b/>
        <sz val="11"/>
        <color theme="0"/>
        <rFont val="Times New Roman"/>
        <family val="1"/>
      </rPr>
      <t>(Format DYQ; Ex. DY3Q1)</t>
    </r>
  </si>
  <si>
    <t>First SUD report due date (per STC)
(MM/DD/YYYY)</t>
  </si>
  <si>
    <t>First SUD report in which the state plans to report annual metrics that are established quality measures (EQMs)</t>
  </si>
  <si>
    <t>Baseline period for EQMs
(Format CY; Ex. CY2019)</t>
  </si>
  <si>
    <t>CY2021</t>
  </si>
  <si>
    <t xml:space="preserve">SUD DY and Q associated with report
(Format SUD DYQ; Ex. DY1Q1) </t>
  </si>
  <si>
    <t>DY2Q2</t>
  </si>
  <si>
    <t>Start date (MM/DD/YYYY)</t>
  </si>
  <si>
    <t>Dates of last SUD reporting quarter:</t>
  </si>
  <si>
    <t xml:space="preserve">end of table </t>
  </si>
  <si>
    <t>Table 2. SUD Demonstration Reporting Schedule</t>
  </si>
  <si>
    <t>Dates of SUD reporting quarter</t>
  </si>
  <si>
    <t>(MM/DD/YYYY - MM/DD/YYYY)</t>
  </si>
  <si>
    <t>Report due 
(per STC)</t>
  </si>
  <si>
    <t>Broader section 1115 reporting period, if applicable; else SUD reporting period</t>
  </si>
  <si>
    <r>
      <t>For each reporting category, measurement period for which information is captured in monitoring report per standard reporting schedule (Format DYQ; Ex. DY1Q3)</t>
    </r>
    <r>
      <rPr>
        <b/>
        <vertAlign val="superscript"/>
        <sz val="11"/>
        <color theme="0"/>
        <rFont val="Times New Roman"/>
        <family val="1"/>
      </rPr>
      <t>b</t>
    </r>
  </si>
  <si>
    <t>Deviation from standard reporting schedule</t>
  </si>
  <si>
    <t>Explanation for deviations</t>
  </si>
  <si>
    <t>Proposed deviations from standard reporting schedule</t>
  </si>
  <si>
    <t>Start date</t>
  </si>
  <si>
    <t>End date</t>
  </si>
  <si>
    <t xml:space="preserve"> (MM/DD/YYYY)</t>
  </si>
  <si>
    <t>(Format DYQ; Ex. DY1Q3)</t>
  </si>
  <si>
    <t>Reporting category</t>
  </si>
  <si>
    <t>SUD</t>
  </si>
  <si>
    <t xml:space="preserve"> (Y/N)</t>
  </si>
  <si>
    <t xml:space="preserve">(if column G="Y") </t>
  </si>
  <si>
    <t xml:space="preserve"> (Format DYQ; Ex. DY1Q3) </t>
  </si>
  <si>
    <t>Narrative information</t>
  </si>
  <si>
    <t>Other monthly and quarterly metrics</t>
  </si>
  <si>
    <t>Annual metrics that are established quality measures</t>
  </si>
  <si>
    <t>Other annual metrics</t>
  </si>
  <si>
    <t>Add rows for all additional demonstration reporting quarters</t>
  </si>
  <si>
    <t>Notes:</t>
  </si>
  <si>
    <r>
      <t xml:space="preserve">a </t>
    </r>
    <r>
      <rPr>
        <b/>
        <sz val="11"/>
        <color theme="1"/>
        <rFont val="Times New Roman"/>
        <family val="1"/>
      </rPr>
      <t>SUD demonstration start date</t>
    </r>
    <r>
      <rPr>
        <sz val="11"/>
        <color theme="1"/>
        <rFont val="Times New Roman"/>
        <family val="1"/>
      </rPr>
      <t xml:space="preserve">: For monitoring purposes, CMS defines the start date of the demonstration as the </t>
    </r>
    <r>
      <rPr>
        <i/>
        <sz val="11"/>
        <color theme="1"/>
        <rFont val="Times New Roman"/>
        <family val="1"/>
      </rPr>
      <t>effective date</t>
    </r>
    <r>
      <rPr>
        <sz val="11"/>
        <color theme="1"/>
        <rFont val="Times New Roman"/>
        <family val="1"/>
      </rPr>
      <t xml:space="preserve"> listed in the state’s STCs at time of SUD demonstration approval.  For example, if the state’s STCs at the time of SUD demonstration approval note that the demonstration is effective January 1, 2020 – December 31, 2025, the state should consider January 1, 2020 to be the start date of the demonstration.  Note that that the effective date is considered to be the first day the state may begin its SUD demonstration.  In many cases, the effective date is distinct from the approval date of a demonstration; that is, in certain cases, CMS may approve a section 1115 demonstration with an effective date that is in the future.  For example, CMS may approve an extension request on 12/15/2020, with an effective date of 1/1/2021 for the new demonstration period.  In many cases, the effective date also differs from the date a state begins implementing its demonstration.  Please see Appendix A of the Monitoring Protocol Instructions for more information on determining demonstration quarter timing.
</t>
    </r>
  </si>
  <si>
    <r>
      <rPr>
        <vertAlign val="superscript"/>
        <sz val="11"/>
        <color theme="1"/>
        <rFont val="Times New Roman"/>
        <family val="1"/>
      </rPr>
      <t xml:space="preserve">b </t>
    </r>
    <r>
      <rPr>
        <sz val="11"/>
        <color theme="1"/>
        <rFont val="Times New Roman"/>
        <family val="1"/>
      </rPr>
      <t>The auto-populated reporting schedule in Table 2 outlines the data the state is expected to report for each demonstration year and quarter.  However, states are not expected to begin reporting any metrics data until after protocol approval.  The state should see Section B of the Monitoring Report Instructions for more information on retrospective reporting of data following protocol approval.</t>
    </r>
  </si>
  <si>
    <t>SUD planned metrics</t>
  </si>
  <si>
    <t>"State will report (Y/N)" column K</t>
  </si>
  <si>
    <t>"Attest that planned reporting matches the CMS-provided technical specifications (Y/N)" column O</t>
  </si>
  <si>
    <t>"State plans to phase in reporting (Y/N)" column Q</t>
  </si>
  <si>
    <t>SUD planned subpopulations</t>
  </si>
  <si>
    <t>"State will report (Y/N)" column F</t>
  </si>
  <si>
    <t>"Attest that planned subpopulation reporting within each of subpopulations category matches the description in the CMS-provided technical specifications (Y/N)" column G</t>
  </si>
  <si>
    <t>"Attest that metrics reporting for subpopulation category matches CMS-provided technical specifications (Y/N)" coumn I</t>
  </si>
  <si>
    <t>SUD reporting schedule</t>
  </si>
  <si>
    <t>"Planned deviations from standard reporting schedule (Y/N)" column G</t>
  </si>
  <si>
    <t>INPUT (Q)</t>
  </si>
  <si>
    <t>OUTPUT(Q+1)</t>
  </si>
  <si>
    <t>DEMO START INPUT</t>
  </si>
  <si>
    <t xml:space="preserve">DEMO OUTPUT (Q+1) </t>
  </si>
  <si>
    <t>TOTAL DEMONSTRATIONS Qs</t>
  </si>
  <si>
    <t>Count Qs</t>
  </si>
  <si>
    <t>CY</t>
  </si>
  <si>
    <t>Dates of reporting quarter
(MM/DD/YYYY - MM/DD/YYYY)</t>
  </si>
  <si>
    <t>For each monitoring report, the state is expected to report the following information (presented by measurement period associated with policy information in the report, by reporting category)</t>
  </si>
  <si>
    <t>DY1Q2</t>
  </si>
  <si>
    <r>
      <t>Report due 
(per STCs schedule)</t>
    </r>
    <r>
      <rPr>
        <b/>
        <vertAlign val="superscript"/>
        <sz val="11"/>
        <color theme="0"/>
        <rFont val="Calibri"/>
        <family val="2"/>
        <scheme val="minor"/>
      </rPr>
      <t>a</t>
    </r>
    <r>
      <rPr>
        <b/>
        <sz val="11"/>
        <color theme="0"/>
        <rFont val="Calibri"/>
        <family val="2"/>
        <scheme val="minor"/>
      </rPr>
      <t xml:space="preserve">
(MM/DD/YYYY - MM/DD/YYYY)</t>
    </r>
  </si>
  <si>
    <t>Measurement period</t>
  </si>
  <si>
    <t>AD</t>
  </si>
  <si>
    <t>DY1Q3</t>
  </si>
  <si>
    <t xml:space="preserve">Start date: </t>
  </si>
  <si>
    <t>DY1Q4</t>
  </si>
  <si>
    <t>Start date (Q,90 day)</t>
  </si>
  <si>
    <t>DY2Q1</t>
  </si>
  <si>
    <t>DY Q</t>
  </si>
  <si>
    <t>DY Q annual metrics</t>
  </si>
  <si>
    <t>CY Q</t>
  </si>
  <si>
    <t>Include Q</t>
  </si>
  <si>
    <t>Calendar year</t>
  </si>
  <si>
    <t>Demonstration year</t>
  </si>
  <si>
    <t>DY2Q3</t>
  </si>
  <si>
    <t>Monitoring Protocol Template (Part B)</t>
  </si>
  <si>
    <t>DY2Q4</t>
  </si>
  <si>
    <t>DY3Q1</t>
  </si>
  <si>
    <t>DY3Q2</t>
  </si>
  <si>
    <t>DY3Q3</t>
  </si>
  <si>
    <t>DY3Q4</t>
  </si>
  <si>
    <t>DY4Q1</t>
  </si>
  <si>
    <t>DY4Q2</t>
  </si>
  <si>
    <t>DY4Q3</t>
  </si>
  <si>
    <t>DY4Q4</t>
  </si>
  <si>
    <t>DY5Q1</t>
  </si>
  <si>
    <t>DY5Q2</t>
  </si>
  <si>
    <t>DY5Q3</t>
  </si>
  <si>
    <t>DY5Q4</t>
  </si>
  <si>
    <t>DY6Q1</t>
  </si>
  <si>
    <t>DY6Q2</t>
  </si>
  <si>
    <t>DY6Q3</t>
  </si>
  <si>
    <t>DY6Q4</t>
  </si>
  <si>
    <t>DY7Q1</t>
  </si>
  <si>
    <t>DY7Q2</t>
  </si>
  <si>
    <t>DY7Q3</t>
  </si>
  <si>
    <t>DY7Q4</t>
  </si>
  <si>
    <t>DY8Q1</t>
  </si>
  <si>
    <t>DY8Q2</t>
  </si>
  <si>
    <t>DY8Q3</t>
  </si>
  <si>
    <t>DY8Q4</t>
  </si>
  <si>
    <t>DY9Q1</t>
  </si>
  <si>
    <t>DY9Q2</t>
  </si>
  <si>
    <t>DY9Q3</t>
  </si>
  <si>
    <t>DY9Q4</t>
  </si>
  <si>
    <t>DY10Q1</t>
  </si>
  <si>
    <t>DY10Q2</t>
  </si>
  <si>
    <t>DY10Q3</t>
  </si>
  <si>
    <t>DY10Q4</t>
  </si>
  <si>
    <t>DY11Q1</t>
  </si>
  <si>
    <t>DY11Q2</t>
  </si>
  <si>
    <t>DY11Q3</t>
  </si>
  <si>
    <t>DY11Q4</t>
  </si>
  <si>
    <t>DY12Q1</t>
  </si>
  <si>
    <t>DY12Q2</t>
  </si>
  <si>
    <t>DY12Q3</t>
  </si>
  <si>
    <t>DY12Q4</t>
  </si>
  <si>
    <t>DY13Q1</t>
  </si>
  <si>
    <t>DY13Q2</t>
  </si>
  <si>
    <t>DY13Q3</t>
  </si>
  <si>
    <t>DY13Q4</t>
  </si>
  <si>
    <t>DY14Q1</t>
  </si>
  <si>
    <t>DY14Q2</t>
  </si>
  <si>
    <t>DY14Q3</t>
  </si>
  <si>
    <t>DY14Q4</t>
  </si>
  <si>
    <t>DY15Q1</t>
  </si>
  <si>
    <t>DY15Q2</t>
  </si>
  <si>
    <t>DY15Q3</t>
  </si>
  <si>
    <t>DY15Q4</t>
  </si>
  <si>
    <t>DY16Q1</t>
  </si>
  <si>
    <t>DY16Q2</t>
  </si>
  <si>
    <t>DY16Q3</t>
  </si>
  <si>
    <t>DY16Q4</t>
  </si>
  <si>
    <t>DY17Q1</t>
  </si>
  <si>
    <t>DY17Q2</t>
  </si>
  <si>
    <t>DY17Q3</t>
  </si>
  <si>
    <t>DY17Q4</t>
  </si>
  <si>
    <t>DY18Q1</t>
  </si>
  <si>
    <t>DY18Q2</t>
  </si>
  <si>
    <t>DY18Q3</t>
  </si>
  <si>
    <t>DY18Q4</t>
  </si>
  <si>
    <t>DY19Q1</t>
  </si>
  <si>
    <t>DY19Q2</t>
  </si>
  <si>
    <t>DY19Q3</t>
  </si>
  <si>
    <t>DY19Q4</t>
  </si>
  <si>
    <t>DY20Q1</t>
  </si>
  <si>
    <t>DY20Q2</t>
  </si>
  <si>
    <t>DY20Q3</t>
  </si>
  <si>
    <t>DY20Q4</t>
  </si>
  <si>
    <t>DY21Q1</t>
  </si>
  <si>
    <t>DY21Q2</t>
  </si>
  <si>
    <t>DY21Q3</t>
  </si>
  <si>
    <t>DY21Q4</t>
  </si>
  <si>
    <t>DY22Q1</t>
  </si>
  <si>
    <t>DY23Q2</t>
  </si>
  <si>
    <t>DY22Q3</t>
  </si>
  <si>
    <t>DY22Q4</t>
  </si>
  <si>
    <t>DY23Q1</t>
  </si>
  <si>
    <t>DY23Q3</t>
  </si>
  <si>
    <t>DY23Q4</t>
  </si>
  <si>
    <t>DY24Q1</t>
  </si>
  <si>
    <t>DY24Q2</t>
  </si>
  <si>
    <t>DY24Q3</t>
  </si>
  <si>
    <t>DY24Q4</t>
  </si>
  <si>
    <t>DY25Q1</t>
  </si>
  <si>
    <t>DY25Q2</t>
  </si>
  <si>
    <t>DY25Q3</t>
  </si>
  <si>
    <t>DY25Q4</t>
  </si>
  <si>
    <t>x</t>
  </si>
  <si>
    <t>Substance Use Disorder (SUD) Version Notes</t>
  </si>
  <si>
    <t>Version 2.0 does not change the metrics for reporting or substantively modify their content.</t>
  </si>
  <si>
    <t>Version 2.0 updates the original metrics workbook in the following ways:</t>
  </si>
  <si>
    <t>Renumbers metrics using consecutive numbers</t>
  </si>
  <si>
    <t>Updates titles of metrics 5, 22 and 23</t>
  </si>
  <si>
    <t>Edits descriptions of metrics 2, 3, 4, 5, 6, 12, 17, 18, 19, 22, 23, 24, 25, 34</t>
  </si>
  <si>
    <t>Updates subpopulations for reporting under metrics 6, 7, 8, 9, 10, 11, 12 and 23</t>
  </si>
  <si>
    <t>Clarifies data source for metrics 1, 16, 34</t>
  </si>
  <si>
    <t>Adds footnote "d" of the Metrics Reporting tab, instructing users to add columns as necessary to report on additional models</t>
  </si>
  <si>
    <t>Removes metrics formerly named 26 and 27, which are not yet included in reporting</t>
  </si>
  <si>
    <t>Version 3.0 updates metrics workbook 2.0 in the following ways:</t>
  </si>
  <si>
    <t>Adds two recommended metrics for reporting: 'Use of Opioids from Multiple Providers in Persons Without Cancer' (metric 19) and 'Use of Opioids at High Dosage and from Multiple Providers in Persons Without Cancer' (metric 20)</t>
  </si>
  <si>
    <t>Renumbers current metrics 21-36 to accommodate addition</t>
  </si>
  <si>
    <t>Edits description of metric 3, 'Medicaid Beneficiaries with SUD Diagnosis (monthly)', to reflect a lookback period of 11 months</t>
  </si>
  <si>
    <t>Reformats headers on all tabs so column A = label and column B = user entry</t>
  </si>
  <si>
    <t>Reformats Baseline Reporting Period to MM/DD/YYYY on monitoring protocol tab</t>
  </si>
  <si>
    <t>Updates column N title on  monitoring protocol tab to 'Demonstration Year (DY) and Quarter(Q) in which reporting will begin (Format:  DY1 Q3)</t>
  </si>
  <si>
    <t>Edits footnote "a" of the metrics reporting tab, instructing users to create a new metrics report for each reporting quarter</t>
  </si>
  <si>
    <t>Edits footnote "d" of the metrics reporting tab, instructing users to enter any new models that will be reported after column AR</t>
  </si>
  <si>
    <t>Adds columns AS, AT, and AU for state-identified models on the metrics reporting tab</t>
  </si>
  <si>
    <t>Changes the name of the "metrics reporting" tab to the "metrics report" tab</t>
  </si>
  <si>
    <t>On the metrics report tab, edits "numerator" headers  to "numerator or count"</t>
  </si>
  <si>
    <t>Version 3.1 updates metrics workbook 3.0 in the following ways:</t>
  </si>
  <si>
    <t>Assigns metric IDs Q1, Q2, Q3 to the SUD health information technology (SUD health IT) section on the Monitoring protocol tab</t>
  </si>
  <si>
    <t>Adds data validation checks to ensure numerator and denominator values are numeric values</t>
  </si>
  <si>
    <t>Locks down the Monitoring protocol, Metrics report and Data and reporting issues tabs</t>
  </si>
  <si>
    <t>Version 4.0 updates metrics workbook 3.1 in the following ways:</t>
  </si>
  <si>
    <t>Changes the name of the workbkook from "Metrics Workbook" to "Monitoring Workbook"</t>
  </si>
  <si>
    <t>Changes tab name to “Protocol – Planned metrics”</t>
  </si>
  <si>
    <t>Adds new columns to the “Protocol – Planned metrics” tab:</t>
  </si>
  <si>
    <r>
      <rPr>
        <sz val="11"/>
        <color theme="1"/>
        <rFont val="Calibri"/>
        <family val="2"/>
      </rPr>
      <t xml:space="preserve">▪ </t>
    </r>
    <r>
      <rPr>
        <sz val="11"/>
        <color theme="1"/>
        <rFont val="Times New Roman"/>
        <family val="1"/>
      </rPr>
      <t>Dates covered by first measurement period for metric (MM/DD/YYYY--MM/DD/YYYY)</t>
    </r>
  </si>
  <si>
    <t>▪ Submission date of first report in which the metric will be reported (MM/DD/YYYY)</t>
  </si>
  <si>
    <t>▪ State plans to phase in reporting (Y/N)</t>
  </si>
  <si>
    <t>▪ Milestone or reporting topic with a footnote indicating there were no metrics for millstones 2 and 3.</t>
  </si>
  <si>
    <t>▪ Type of metric</t>
  </si>
  <si>
    <r>
      <rPr>
        <sz val="7"/>
        <color theme="1"/>
        <rFont val="Times New Roman"/>
        <family val="1"/>
      </rPr>
      <t xml:space="preserve"> </t>
    </r>
    <r>
      <rPr>
        <sz val="11"/>
        <color theme="1"/>
        <rFont val="Times New Roman"/>
        <family val="1"/>
      </rPr>
      <t>Adds headers to the "Protocol - Planned metrics" tab  that map the columns to the instructions document (see row 7)</t>
    </r>
  </si>
  <si>
    <t xml:space="preserve">Adds conditional formatting to the "Protocol - Planned metrics" tab </t>
  </si>
  <si>
    <r>
      <rPr>
        <sz val="7"/>
        <color theme="1"/>
        <rFont val="Times New Roman"/>
        <family val="1"/>
      </rPr>
      <t xml:space="preserve"> </t>
    </r>
    <r>
      <rPr>
        <sz val="11"/>
        <color theme="1"/>
        <rFont val="Times New Roman"/>
        <family val="1"/>
      </rPr>
      <t>Changes the name of “Demonstration Year (DY) and Quarter (Q) in which reporting will begin” column to “Demonstration Year (DY) and Quarter (Q) of first report in which the metric will be submitted.”</t>
    </r>
  </si>
  <si>
    <t>Changes the name of the "Metrics report" tab to “Report – Metrics reporting”</t>
  </si>
  <si>
    <t>Adds columns to the “Report – Metrics reporting” tab:</t>
  </si>
  <si>
    <t>▪ Milestone or reporting topic</t>
  </si>
  <si>
    <t>▪ Dates covered by measurement period for each metric (MM/DD/YYYY--MM/DD/YYYY)</t>
  </si>
  <si>
    <t>Changes name of the "Data and reporting issues" tab to “Report-Data &amp; reporting issues”</t>
  </si>
  <si>
    <t>Removes one required metric for reporting: "Follow-up after Discharge from the Emergency Department for Mental Illness or Alcohol or Other Drug Dependence"</t>
  </si>
  <si>
    <t>Adds two required metrics for reporting: "Follow-up after Discharge from the Emergency Department for Mental Illness" and "Follow-up after Discharge from the Emergency Department for Alcohol or Other Drug Dependence"</t>
  </si>
  <si>
    <t>Edits names for Metrics # 15, 18, 21, 25</t>
  </si>
  <si>
    <t xml:space="preserve">Edits descriptions of Metrics # 15, 18, 19, 20, 25, 36 </t>
  </si>
  <si>
    <t>Adds four additional checks to the end of 'reporting - metrics reporting' tab</t>
  </si>
  <si>
    <t>Adds NCQA measure rate notice to the "Report - Metrics reporting" and "Report-Data &amp; reporting issues" tabs</t>
  </si>
  <si>
    <t>Version 5.0 updates metrics workbook 4.0 in the following ways:</t>
  </si>
  <si>
    <r>
      <t>Divides the version 4.0 workbook into 2 workbooks - th</t>
    </r>
    <r>
      <rPr>
        <sz val="11"/>
        <rFont val="Times New Roman"/>
        <family val="1"/>
      </rPr>
      <t>e "Medicaid Section 1115</t>
    </r>
    <r>
      <rPr>
        <sz val="11"/>
        <color theme="1"/>
        <rFont val="Times New Roman"/>
        <family val="1"/>
      </rPr>
      <t xml:space="preserve"> Monitoring</t>
    </r>
    <r>
      <rPr>
        <sz val="11"/>
        <rFont val="Times New Roman"/>
        <family val="1"/>
      </rPr>
      <t xml:space="preserve"> Report Workbook" and the "Medicaid Section 1115 Monitoring Protocol Workbook"</t>
    </r>
  </si>
  <si>
    <t>Deletes "Submitted on" section in the workbook header</t>
  </si>
  <si>
    <t>Adds bolded table titles for each tab of the workbook</t>
  </si>
  <si>
    <t>Changes the name of the "Protocol-Planned metrics" tab to “SUD planned metrics”</t>
  </si>
  <si>
    <t>Adds a "SUD planned subpopulations" tab</t>
  </si>
  <si>
    <t>Adds a "SUD reporting schedule" tab</t>
  </si>
  <si>
    <t>Adds Y/N drop-down function for the following columns:</t>
  </si>
  <si>
    <t>▪ State will report (Y/N)</t>
  </si>
  <si>
    <t>▪ Attest that planned reporting matches the CMS-provided technical specifications (Y/N)</t>
  </si>
  <si>
    <t>Changes the name of the following columns:</t>
  </si>
  <si>
    <t>▪ From "Name of first report in which the metric will be submitted (Format: DY1 Q3 report)" to "First report in which the metric will be submitted (SUD DY Q; Format: DY1Q3)"</t>
  </si>
  <si>
    <t>▪ From "Submission date of first report in which the metric will be reported (MM/DD/YYYY)" to "Due date of first report in which the metric will be reported (MM/DD/YYYY)"</t>
  </si>
  <si>
    <t>▪ From "Attest that planned reporting matches the CMS-provided specification (Y/N)" column to "Attest that planned reporting matches the CMS-provided technical specifications manual (Y/N)"</t>
  </si>
  <si>
    <t>▪ From "Explanation of any deviations from the CMS-provided specifications (different data source, definition, codes, target population, etc.)" column to "Explanation of any deviations from the CMS-provided technical specifications manual (different data source, definition, codes, target population, etc.)"</t>
  </si>
  <si>
    <t>Renames "Alignment with CMS-provided technical specifications" section to "Alignment with CMS-provided technical specifications manual"</t>
  </si>
  <si>
    <t>Includes an example row in both "SUD planned metrics" and "SUD planned subpopulations" tabs</t>
  </si>
  <si>
    <t>Replaces "Initial reporting dates" with "Phased-in metrics reporting"</t>
  </si>
  <si>
    <t>Deletes the following columns:</t>
  </si>
  <si>
    <t>▪ Dates covered by first 
measurement period for metric 
(MM/DD/YYYY - MM/DD/YYYY)</t>
  </si>
  <si>
    <t xml:space="preserve">▪ First report in which the 
metric will be submitted 
(SUD DY Q; Format: DY1Q3) </t>
  </si>
  <si>
    <t>▪ Due date of first report in 
which the metric will be reported 
(MM/DD/YYYY)</t>
  </si>
  <si>
    <t>Adds a "Report in which metric will be phased in (SUD DY and Q; Format: DY1Q3)" column to the new "Phased-in metrics reporting" section</t>
  </si>
  <si>
    <t>Edits names for Metrics # 19, 20, 32</t>
  </si>
  <si>
    <t>Edits decriptions for Metrics # 2, 3, 4, 15, 17(1), 17(2), 18, 21, 22, 26, 27, 29, 36</t>
  </si>
  <si>
    <t>Updated NQF numbers for Metrics # 17(1) and 17(2)</t>
  </si>
  <si>
    <t>Added NQF number for Metric #21</t>
  </si>
  <si>
    <t>Removed NQF number for Metric # 16</t>
  </si>
  <si>
    <t>Changes the milestone or reporting topic of the following metrics:</t>
  </si>
  <si>
    <t>▪ Metric #5: From "Assessment of need/
qualification for SUD treatment services" to "Milestone 2"</t>
  </si>
  <si>
    <t>▪ Metric #15: From "Milestone 5" to "Milestone 6"</t>
  </si>
  <si>
    <t>▪ Metric #22: From "Milestone 5" to "Milestone 1"</t>
  </si>
  <si>
    <t>▪ Metric #23: From "Other SUD-related metrics" to "Milestone 5"</t>
  </si>
  <si>
    <t>▪ Metric #25: From "Other SUD-related metrics" to "Milestone 6"</t>
  </si>
  <si>
    <t>▪ Metric #26: From "Other SUD-related metrics" to "Milestone 5"</t>
  </si>
  <si>
    <t>▪ Metric #27: From "Other SUD-related metrics" to "Milestone 5"</t>
  </si>
  <si>
    <t>▪ Metric #36: From "Milestone 1" to "Milestone 2"</t>
  </si>
  <si>
    <t>Orders the metrics numerically rather than by milestone or reporting topic</t>
  </si>
  <si>
    <t>Changes footnote a from "There are no CMS-provided metrics related to milestone 2 or 3" to "There are no CMS-provided metrics related to milestone 3"</t>
  </si>
  <si>
    <t>Number of direct secure messaging for sharing behavioral health treatment data sent by a behavioral health provider.</t>
  </si>
  <si>
    <t>No more than 30 days</t>
  </si>
  <si>
    <t>01/01/2021-12/31/2022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</si>
</sst>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mm/dd/yyyy"/>
    <numFmt numFmtId="166" formatCode="0;\-0;;@"/>
  </numFmts>
  <fonts count="38" x14ac:knownFonts="1">
    <font>
      <sz val="11"/>
      <color theme="1"/>
      <name val="Calibri"/>
      <family val="2"/>
      <scheme val="minor"/>
    </font>
    <font>
      <sz val="11"/>
      <color rgb="FFFF0000"/>
      <name val="Calibri"/>
      <family val="2"/>
      <scheme val="minor"/>
    </font>
    <font>
      <sz val="7"/>
      <color theme="1"/>
      <name val="Times New Roman"/>
      <family val="1"/>
    </font>
    <font>
      <sz val="11"/>
      <color theme="1"/>
      <name val="Calibri"/>
      <family val="2"/>
      <scheme val="minor"/>
    </font>
    <font>
      <sz val="11"/>
      <color theme="2" tint="-0.249977111117893"/>
      <name val="Calibri"/>
      <family val="2"/>
      <scheme val="minor"/>
    </font>
    <font>
      <sz val="11"/>
      <color rgb="FF006100"/>
      <name val="Calibri"/>
      <family val="2"/>
      <scheme val="minor"/>
    </font>
    <font>
      <sz val="11"/>
      <color rgb="FF9C0006"/>
      <name val="Calibri"/>
      <family val="2"/>
      <scheme val="minor"/>
    </font>
    <font>
      <sz val="11"/>
      <color theme="1"/>
      <name val="Times New Roman"/>
      <family val="1"/>
    </font>
    <font>
      <sz val="11"/>
      <name val="Times New Roman"/>
      <family val="1"/>
    </font>
    <font>
      <b/>
      <sz val="16"/>
      <color theme="1"/>
      <name val="Times New Roman"/>
      <family val="1"/>
    </font>
    <font>
      <b/>
      <sz val="11"/>
      <color theme="1"/>
      <name val="Times New Roman"/>
      <family val="1"/>
    </font>
    <font>
      <b/>
      <sz val="11"/>
      <color theme="0"/>
      <name val="Times New Roman"/>
      <family val="1"/>
    </font>
    <font>
      <b/>
      <vertAlign val="superscript"/>
      <sz val="11"/>
      <color theme="0"/>
      <name val="Times New Roman"/>
      <family val="1"/>
    </font>
    <font>
      <vertAlign val="superscript"/>
      <sz val="11"/>
      <name val="Times New Roman"/>
      <family val="1"/>
    </font>
    <font>
      <i/>
      <sz val="11"/>
      <name val="Times New Roman"/>
      <family val="1"/>
    </font>
    <font>
      <b/>
      <sz val="11"/>
      <name val="Times New Roman"/>
      <family val="1"/>
    </font>
    <font>
      <sz val="11"/>
      <color theme="0"/>
      <name val="Times New Roman"/>
      <family val="1"/>
    </font>
    <font>
      <i/>
      <sz val="11"/>
      <color theme="1"/>
      <name val="Times New Roman"/>
      <family val="1"/>
    </font>
    <font>
      <i/>
      <vertAlign val="superscript"/>
      <sz val="11"/>
      <name val="Times New Roman"/>
      <family val="1"/>
    </font>
    <font>
      <sz val="11"/>
      <color theme="1"/>
      <name val="Calibri"/>
      <family val="2"/>
    </font>
    <font>
      <sz val="11"/>
      <color theme="1"/>
      <name val="Times New Roman"/>
      <family val="2"/>
    </font>
    <font>
      <b/>
      <sz val="11"/>
      <color theme="0"/>
      <name val="Calibri"/>
      <family val="2"/>
      <scheme val="minor"/>
    </font>
    <font>
      <sz val="11"/>
      <name val="Calibri"/>
      <family val="2"/>
      <scheme val="minor"/>
    </font>
    <font>
      <b/>
      <vertAlign val="superscript"/>
      <sz val="11"/>
      <color theme="0"/>
      <name val="Calibri"/>
      <family val="2"/>
      <scheme val="minor"/>
    </font>
    <font>
      <sz val="11"/>
      <color rgb="FFC00000"/>
      <name val="Calibri"/>
      <family val="2"/>
      <scheme val="minor"/>
    </font>
    <font>
      <b/>
      <sz val="16"/>
      <name val="Times New Roman"/>
      <family val="1"/>
    </font>
    <font>
      <sz val="11"/>
      <color rgb="FF000000"/>
      <name val="Times New Roman"/>
      <family val="1"/>
    </font>
    <font>
      <vertAlign val="superscript"/>
      <sz val="11"/>
      <color theme="1"/>
      <name val="Times New Roman"/>
      <family val="1"/>
    </font>
    <font>
      <b/>
      <i/>
      <sz val="11"/>
      <name val="Times New Roman"/>
      <family val="1"/>
    </font>
    <font>
      <i/>
      <u/>
      <sz val="11"/>
      <name val="Times New Roman"/>
      <family val="1"/>
    </font>
    <font>
      <sz val="11"/>
      <color rgb="FFD0CECE"/>
      <name val="Times New Roman"/>
      <family val="1"/>
    </font>
    <font>
      <sz val="11"/>
      <color rgb="FFAEAAAA"/>
      <name val="Times New Roman"/>
      <family val="1"/>
    </font>
    <font>
      <b/>
      <sz val="11"/>
      <color rgb="FF6C6F70"/>
      <name val="Times New Roman"/>
      <family val="1"/>
    </font>
    <font>
      <sz val="11"/>
      <color rgb="FFD9D9D9"/>
      <name val="Times New Roman"/>
      <family val="1"/>
    </font>
    <font>
      <sz val="11"/>
      <color rgb="FFF2F2F2"/>
      <name val="Times New Roman"/>
      <family val="1"/>
    </font>
    <font>
      <b/>
      <sz val="11"/>
      <color rgb="FFFF0000"/>
      <name val="Times New Roman"/>
      <family val="1"/>
    </font>
    <font>
      <sz val="11"/>
      <color theme="0"/>
      <name val="Calibri"/>
      <family val="2"/>
      <scheme val="minor"/>
    </font>
    <font>
      <sz val="11"/>
      <name val="Times New Roman"/>
    </font>
  </fonts>
  <fills count="1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lightUp">
        <bgColor theme="2"/>
      </patternFill>
    </fill>
    <fill>
      <patternFill patternType="solid">
        <fgColor rgb="FF6C6F70"/>
        <bgColor indexed="64"/>
      </patternFill>
    </fill>
    <fill>
      <patternFill patternType="solid">
        <fgColor theme="2" tint="-9.9978637043366805E-2"/>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BFBFBF"/>
        <bgColor indexed="64"/>
      </patternFill>
    </fill>
    <fill>
      <patternFill patternType="solid">
        <fgColor rgb="FFAEAAAA"/>
        <bgColor indexed="64"/>
      </patternFill>
    </fill>
    <fill>
      <patternFill patternType="solid">
        <fgColor rgb="FFD9D9D9"/>
        <bgColor indexed="64"/>
      </patternFill>
    </fill>
  </fills>
  <borders count="45">
    <border>
      <left/>
      <right/>
      <top/>
      <bottom/>
      <diagonal/>
    </border>
    <border>
      <left style="thin">
        <color theme="0"/>
      </left>
      <right/>
      <top/>
      <bottom/>
      <diagonal/>
    </border>
    <border>
      <left/>
      <right style="thin">
        <color theme="0"/>
      </right>
      <top/>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n">
        <color rgb="FFB2B2B2"/>
      </bottom>
      <diagonal/>
    </border>
    <border>
      <left style="thin">
        <color theme="0"/>
      </left>
      <right/>
      <top/>
      <bottom style="thin">
        <color rgb="FFB2B2B2"/>
      </bottom>
      <diagonal/>
    </border>
    <border>
      <left style="thin">
        <color indexed="64"/>
      </left>
      <right style="thin">
        <color indexed="64"/>
      </right>
      <top style="thin">
        <color indexed="64"/>
      </top>
      <bottom/>
      <diagonal/>
    </border>
    <border>
      <left/>
      <right style="thin">
        <color theme="0" tint="-0.34998626667073579"/>
      </right>
      <top style="thin">
        <color indexed="64"/>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indexed="64"/>
      </left>
      <right style="thin">
        <color indexed="64"/>
      </right>
      <top/>
      <bottom/>
      <diagonal/>
    </border>
    <border>
      <left/>
      <right style="thin">
        <color theme="0" tint="-0.34998626667073579"/>
      </right>
      <top style="thin">
        <color theme="0" tint="-0.34998626667073579"/>
      </top>
      <bottom style="medium">
        <color theme="0" tint="-0.34998626667073579"/>
      </bottom>
      <diagonal/>
    </border>
    <border>
      <left style="thin">
        <color indexed="64"/>
      </left>
      <right style="thin">
        <color indexed="64"/>
      </right>
      <top/>
      <bottom style="thin">
        <color indexed="64"/>
      </bottom>
      <diagonal/>
    </border>
    <border>
      <left/>
      <right style="thin">
        <color theme="0" tint="-0.34998626667073579"/>
      </right>
      <top style="thin">
        <color theme="0" tint="-0.34998626667073579"/>
      </top>
      <bottom style="thin">
        <color indexed="64"/>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indexed="64"/>
      </right>
      <top style="thin">
        <color indexed="64"/>
      </top>
      <bottom style="medium">
        <color theme="0" tint="-0.34998626667073579"/>
      </bottom>
      <diagonal/>
    </border>
    <border>
      <left style="thin">
        <color indexed="64"/>
      </left>
      <right style="thin">
        <color theme="0" tint="-0.34998626667073579"/>
      </right>
      <top style="thin">
        <color indexed="64"/>
      </top>
      <bottom style="medium">
        <color theme="0" tint="-0.34998626667073579"/>
      </bottom>
      <diagonal/>
    </border>
    <border>
      <left style="thin">
        <color indexed="64"/>
      </left>
      <right style="thin">
        <color theme="0" tint="-0.34998626667073579"/>
      </right>
      <top style="thin">
        <color theme="0" tint="-0.34998626667073579"/>
      </top>
      <bottom style="medium">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right style="thin">
        <color indexed="64"/>
      </right>
      <top style="thin">
        <color theme="0"/>
      </top>
      <bottom style="thin">
        <color theme="0"/>
      </bottom>
      <diagonal/>
    </border>
    <border>
      <left/>
      <right style="thin">
        <color indexed="64"/>
      </right>
      <top style="thin">
        <color theme="0"/>
      </top>
      <bottom/>
      <diagonal/>
    </border>
    <border>
      <left/>
      <right style="thin">
        <color indexed="64"/>
      </right>
      <top/>
      <bottom style="thin">
        <color theme="0"/>
      </bottom>
      <diagonal/>
    </border>
    <border>
      <left style="thin">
        <color theme="0"/>
      </left>
      <right style="thin">
        <color theme="0"/>
      </right>
      <top/>
      <bottom/>
      <diagonal/>
    </border>
    <border>
      <left style="thin">
        <color theme="0" tint="-0.34998626667073579"/>
      </left>
      <right style="thin">
        <color theme="0" tint="-0.34998626667073579"/>
      </right>
      <top style="thin">
        <color indexed="64"/>
      </top>
      <bottom style="medium">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medium">
        <color theme="0" tint="-0.34998626667073579"/>
      </bottom>
      <diagonal/>
    </border>
    <border>
      <left style="thin">
        <color theme="0" tint="-0.34998626667073579"/>
      </left>
      <right style="thin">
        <color theme="0" tint="-0.34998626667073579"/>
      </right>
      <top style="thin">
        <color indexed="64"/>
      </top>
      <bottom/>
      <diagonal/>
    </border>
    <border>
      <left/>
      <right style="thin">
        <color theme="0" tint="-0.34998626667073579"/>
      </right>
      <top/>
      <bottom style="medium">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medium">
        <color theme="0" tint="-0.34998626667073579"/>
      </top>
      <bottom style="thin">
        <color indexed="64"/>
      </bottom>
      <diagonal/>
    </border>
    <border>
      <left style="thin">
        <color indexed="64"/>
      </left>
      <right style="thin">
        <color theme="0" tint="-0.34998626667073579"/>
      </right>
      <top style="medium">
        <color theme="0" tint="-0.34998626667073579"/>
      </top>
      <bottom style="thin">
        <color indexed="64"/>
      </bottom>
      <diagonal/>
    </border>
    <border>
      <left style="thin">
        <color indexed="64"/>
      </left>
      <right style="thin">
        <color indexed="64"/>
      </right>
      <top style="thin">
        <color indexed="64"/>
      </top>
      <bottom style="thin">
        <color rgb="FFD9D9D9"/>
      </bottom>
      <diagonal/>
    </border>
    <border>
      <left style="thin">
        <color indexed="64"/>
      </left>
      <right style="thin">
        <color indexed="64"/>
      </right>
      <top style="thin">
        <color indexed="64"/>
      </top>
      <bottom style="thin">
        <color rgb="FFF2F2F2"/>
      </bottom>
      <diagonal/>
    </border>
    <border>
      <left/>
      <right style="thin">
        <color indexed="64"/>
      </right>
      <top/>
      <bottom style="thin">
        <color rgb="FFB2B2B2"/>
      </bottom>
      <diagonal/>
    </border>
    <border>
      <left style="thin">
        <color rgb="FFB2B2B2"/>
      </left>
      <right style="thin">
        <color indexed="64"/>
      </right>
      <top style="thin">
        <color rgb="FFB2B2B2"/>
      </top>
      <bottom style="medium">
        <color indexed="64"/>
      </bottom>
      <diagonal/>
    </border>
  </borders>
  <cellStyleXfs count="5">
    <xf numFmtId="0" fontId="0" fillId="0" borderId="0"/>
    <xf numFmtId="0" fontId="3" fillId="7" borderId="3" applyNumberFormat="0" applyFont="0" applyAlignment="0" applyProtection="0"/>
    <xf numFmtId="0" fontId="4" fillId="7" borderId="3"/>
    <xf numFmtId="0" fontId="5" fillId="8" borderId="0" applyNumberFormat="0" applyBorder="0" applyAlignment="0" applyProtection="0"/>
    <xf numFmtId="0" fontId="6" fillId="9" borderId="0" applyNumberFormat="0" applyBorder="0" applyAlignment="0" applyProtection="0"/>
  </cellStyleXfs>
  <cellXfs count="280">
    <xf numFmtId="0" fontId="0" fillId="0" borderId="0" xfId="0"/>
    <xf numFmtId="0" fontId="7" fillId="0" borderId="0" xfId="0" applyFont="1" applyAlignment="1" applyProtection="1">
      <alignment horizontal="center" vertical="center"/>
      <protection locked="0"/>
    </xf>
    <xf numFmtId="0" fontId="8" fillId="0" borderId="0" xfId="0" applyFont="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vertical="center"/>
      <protection locked="0"/>
    </xf>
    <xf numFmtId="0" fontId="7" fillId="0" borderId="0" xfId="0" applyFont="1" applyAlignment="1" applyProtection="1">
      <alignment vertical="center"/>
      <protection locked="0"/>
    </xf>
    <xf numFmtId="0" fontId="7" fillId="0" borderId="0" xfId="0" applyFont="1" applyProtection="1">
      <protection locked="0"/>
    </xf>
    <xf numFmtId="164" fontId="7" fillId="0" borderId="0" xfId="0" applyNumberFormat="1" applyFont="1" applyFill="1" applyProtection="1">
      <protection locked="0"/>
    </xf>
    <xf numFmtId="0" fontId="7" fillId="0" borderId="0" xfId="0" applyFont="1" applyFill="1" applyProtection="1">
      <protection locked="0"/>
    </xf>
    <xf numFmtId="0" fontId="7" fillId="0" borderId="0" xfId="0" applyFont="1" applyAlignment="1" applyProtection="1">
      <alignment wrapText="1"/>
      <protection locked="0"/>
    </xf>
    <xf numFmtId="0" fontId="8" fillId="0" borderId="0" xfId="0" applyFont="1" applyFill="1" applyAlignment="1" applyProtection="1">
      <alignment horizontal="left" vertical="center"/>
    </xf>
    <xf numFmtId="0" fontId="8" fillId="0" borderId="0" xfId="0" applyFont="1" applyFill="1" applyAlignment="1" applyProtection="1">
      <alignment horizontal="left" vertical="center"/>
      <protection locked="0"/>
    </xf>
    <xf numFmtId="0" fontId="7" fillId="0" borderId="0" xfId="0" applyFont="1" applyAlignment="1" applyProtection="1">
      <alignment vertical="center" wrapText="1"/>
      <protection locked="0"/>
    </xf>
    <xf numFmtId="164" fontId="7" fillId="0" borderId="0" xfId="0" applyNumberFormat="1" applyFont="1" applyFill="1" applyAlignment="1" applyProtection="1">
      <alignment wrapText="1"/>
      <protection locked="0"/>
    </xf>
    <xf numFmtId="0" fontId="7" fillId="0" borderId="0" xfId="0" applyFont="1" applyFill="1" applyAlignment="1" applyProtection="1">
      <alignment wrapText="1"/>
      <protection locked="0"/>
    </xf>
    <xf numFmtId="0" fontId="9" fillId="0" borderId="0" xfId="0" applyFont="1" applyAlignment="1">
      <alignment horizontal="left" vertical="center"/>
    </xf>
    <xf numFmtId="0" fontId="11" fillId="5" borderId="0" xfId="0" applyFont="1" applyFill="1" applyBorder="1" applyAlignment="1" applyProtection="1">
      <alignment horizontal="center" wrapText="1"/>
    </xf>
    <xf numFmtId="164" fontId="11" fillId="5" borderId="14" xfId="0" applyNumberFormat="1" applyFont="1" applyFill="1" applyBorder="1" applyAlignment="1" applyProtection="1">
      <alignment horizontal="center" wrapText="1"/>
    </xf>
    <xf numFmtId="0" fontId="11" fillId="5" borderId="13" xfId="0" applyFont="1" applyFill="1" applyBorder="1" applyAlignment="1" applyProtection="1">
      <alignment horizontal="center" wrapText="1"/>
    </xf>
    <xf numFmtId="0" fontId="11" fillId="0" borderId="0" xfId="0" applyFont="1" applyFill="1" applyAlignment="1" applyProtection="1">
      <alignment horizontal="center" wrapText="1"/>
      <protection locked="0"/>
    </xf>
    <xf numFmtId="0" fontId="11" fillId="3" borderId="0" xfId="0" applyFont="1" applyFill="1" applyAlignment="1" applyProtection="1">
      <alignment horizontal="center" wrapText="1"/>
      <protection locked="0"/>
    </xf>
    <xf numFmtId="0" fontId="7" fillId="0" borderId="0" xfId="0" applyFont="1"/>
    <xf numFmtId="0" fontId="8" fillId="0" borderId="0" xfId="0" applyFont="1" applyFill="1" applyBorder="1" applyAlignment="1" applyProtection="1">
      <alignment wrapText="1"/>
      <protection locked="0"/>
    </xf>
    <xf numFmtId="0" fontId="8" fillId="0" borderId="0" xfId="0" applyFont="1" applyBorder="1" applyAlignment="1" applyProtection="1">
      <alignment wrapText="1"/>
      <protection locked="0"/>
    </xf>
    <xf numFmtId="0" fontId="7" fillId="0" borderId="0" xfId="0" applyFont="1" applyFill="1" applyBorder="1" applyAlignment="1" applyProtection="1">
      <alignment wrapText="1"/>
      <protection locked="0"/>
    </xf>
    <xf numFmtId="0" fontId="7" fillId="0" borderId="0" xfId="0" applyFont="1" applyBorder="1" applyAlignment="1" applyProtection="1">
      <alignment wrapText="1"/>
      <protection locked="0"/>
    </xf>
    <xf numFmtId="0" fontId="8" fillId="0" borderId="0" xfId="0" applyFont="1" applyAlignment="1" applyProtection="1">
      <alignment horizontal="left" wrapText="1"/>
      <protection locked="0"/>
    </xf>
    <xf numFmtId="0" fontId="8" fillId="0" borderId="0" xfId="0" applyFont="1" applyAlignment="1" applyProtection="1">
      <alignment horizontal="left"/>
      <protection locked="0"/>
    </xf>
    <xf numFmtId="0" fontId="8" fillId="0" borderId="0" xfId="0" applyFont="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0" xfId="0" applyFont="1" applyFill="1" applyAlignment="1" applyProtection="1">
      <alignment wrapText="1"/>
      <protection locked="0"/>
    </xf>
    <xf numFmtId="0" fontId="14" fillId="0" borderId="0" xfId="0" applyFont="1" applyAlignment="1" applyProtection="1">
      <alignment horizontal="left"/>
      <protection locked="0"/>
    </xf>
    <xf numFmtId="0" fontId="7" fillId="2" borderId="0" xfId="0" applyFont="1" applyFill="1" applyProtection="1">
      <protection locked="0"/>
    </xf>
    <xf numFmtId="0" fontId="8" fillId="0" borderId="0" xfId="0" applyFont="1" applyAlignment="1" applyProtection="1">
      <alignment vertical="center" wrapText="1"/>
      <protection locked="0"/>
    </xf>
    <xf numFmtId="0" fontId="8" fillId="0" borderId="0" xfId="0" applyFont="1" applyProtection="1">
      <protection locked="0"/>
    </xf>
    <xf numFmtId="164" fontId="8" fillId="0" borderId="0" xfId="0" applyNumberFormat="1" applyFont="1" applyFill="1" applyProtection="1">
      <protection locked="0"/>
    </xf>
    <xf numFmtId="0" fontId="8" fillId="0" borderId="0" xfId="0" applyFont="1" applyFill="1" applyProtection="1">
      <protection locked="0"/>
    </xf>
    <xf numFmtId="0" fontId="13" fillId="0" borderId="0" xfId="0" applyFont="1" applyAlignment="1" applyProtection="1">
      <alignment vertical="center"/>
      <protection locked="0"/>
    </xf>
    <xf numFmtId="0" fontId="8" fillId="0" borderId="0" xfId="0" applyFont="1" applyAlignment="1">
      <alignment vertical="center"/>
    </xf>
    <xf numFmtId="0" fontId="8" fillId="0" borderId="0" xfId="0" applyFont="1"/>
    <xf numFmtId="0" fontId="16" fillId="0" borderId="0" xfId="0" applyFont="1"/>
    <xf numFmtId="0" fontId="18" fillId="0" borderId="0" xfId="0" applyFont="1" applyAlignment="1" applyProtection="1">
      <alignment horizontal="left"/>
      <protection locked="0"/>
    </xf>
    <xf numFmtId="0" fontId="7" fillId="0" borderId="0" xfId="0" applyFont="1" applyAlignment="1">
      <alignment wrapText="1"/>
    </xf>
    <xf numFmtId="0" fontId="7" fillId="0" borderId="0" xfId="0" applyFont="1" applyAlignment="1">
      <alignment horizontal="left" vertical="center"/>
    </xf>
    <xf numFmtId="0" fontId="7" fillId="0" borderId="0" xfId="0" applyFont="1" applyAlignment="1">
      <alignment vertical="center" wrapText="1"/>
    </xf>
    <xf numFmtId="0" fontId="7" fillId="0" borderId="11" xfId="0" applyFont="1" applyBorder="1"/>
    <xf numFmtId="0" fontId="7" fillId="0" borderId="0" xfId="0" applyFont="1" applyProtection="1"/>
    <xf numFmtId="0" fontId="7" fillId="0" borderId="8" xfId="0" applyFont="1" applyBorder="1" applyProtection="1">
      <protection locked="0"/>
    </xf>
    <xf numFmtId="0" fontId="7" fillId="0" borderId="0" xfId="0" applyFont="1" applyBorder="1" applyProtection="1">
      <protection locked="0"/>
    </xf>
    <xf numFmtId="0" fontId="7" fillId="0" borderId="9" xfId="0" applyFont="1" applyBorder="1" applyProtection="1">
      <protection locked="0"/>
    </xf>
    <xf numFmtId="0" fontId="7" fillId="0" borderId="8" xfId="0" applyFont="1" applyBorder="1"/>
    <xf numFmtId="0" fontId="7" fillId="0" borderId="0" xfId="0" applyFont="1" applyBorder="1"/>
    <xf numFmtId="0" fontId="7" fillId="0" borderId="9" xfId="0" applyFont="1" applyBorder="1"/>
    <xf numFmtId="0" fontId="7" fillId="0" borderId="10" xfId="0" applyFont="1" applyBorder="1"/>
    <xf numFmtId="0" fontId="7" fillId="0" borderId="12" xfId="0" applyFont="1" applyBorder="1"/>
    <xf numFmtId="0" fontId="7" fillId="0" borderId="0" xfId="0" applyFont="1" applyAlignment="1"/>
    <xf numFmtId="0" fontId="7" fillId="0" borderId="10" xfId="0" applyFont="1" applyBorder="1" applyProtection="1">
      <protection locked="0"/>
    </xf>
    <xf numFmtId="0" fontId="7" fillId="0" borderId="11" xfId="0" applyFont="1" applyBorder="1" applyProtection="1">
      <protection locked="0"/>
    </xf>
    <xf numFmtId="0" fontId="7" fillId="0" borderId="12" xfId="0" applyFont="1" applyBorder="1" applyProtection="1">
      <protection locked="0"/>
    </xf>
    <xf numFmtId="0" fontId="14" fillId="0" borderId="0" xfId="0" applyFont="1" applyAlignment="1">
      <alignment wrapText="1"/>
    </xf>
    <xf numFmtId="0" fontId="0" fillId="0" borderId="0" xfId="0" applyAlignment="1">
      <alignment wrapText="1"/>
    </xf>
    <xf numFmtId="0" fontId="21" fillId="5" borderId="0" xfId="0" applyFont="1" applyFill="1" applyAlignment="1" applyProtection="1">
      <alignment horizontal="left" wrapText="1"/>
      <protection locked="0"/>
    </xf>
    <xf numFmtId="0" fontId="0" fillId="10" borderId="0" xfId="0" applyFill="1" applyAlignment="1">
      <alignment wrapText="1"/>
    </xf>
    <xf numFmtId="0" fontId="0" fillId="10" borderId="0" xfId="0" applyFill="1"/>
    <xf numFmtId="0" fontId="21" fillId="5" borderId="0" xfId="0" applyFont="1" applyFill="1" applyAlignment="1" applyProtection="1">
      <alignment wrapText="1"/>
      <protection locked="0"/>
    </xf>
    <xf numFmtId="3" fontId="0" fillId="10" borderId="0" xfId="0" applyNumberFormat="1" applyFill="1"/>
    <xf numFmtId="0" fontId="22" fillId="10" borderId="0" xfId="0" applyFont="1" applyFill="1"/>
    <xf numFmtId="165" fontId="21" fillId="5" borderId="0" xfId="0" applyNumberFormat="1" applyFont="1" applyFill="1" applyAlignment="1" applyProtection="1">
      <alignment horizontal="center" wrapText="1"/>
      <protection locked="0"/>
    </xf>
    <xf numFmtId="3" fontId="22" fillId="11" borderId="16" xfId="0" applyNumberFormat="1" applyFont="1" applyFill="1" applyBorder="1" applyAlignment="1" applyProtection="1">
      <alignment horizontal="left" vertical="center" wrapText="1"/>
      <protection locked="0"/>
    </xf>
    <xf numFmtId="3" fontId="22" fillId="11" borderId="17" xfId="3" applyNumberFormat="1" applyFont="1" applyFill="1" applyBorder="1" applyAlignment="1" applyProtection="1">
      <alignment horizontal="left" vertical="center" wrapText="1"/>
      <protection locked="0"/>
    </xf>
    <xf numFmtId="3" fontId="22" fillId="11" borderId="19" xfId="0" applyNumberFormat="1" applyFont="1" applyFill="1" applyBorder="1" applyAlignment="1" applyProtection="1">
      <alignment horizontal="left" vertical="center" wrapText="1"/>
      <protection locked="0"/>
    </xf>
    <xf numFmtId="3" fontId="22" fillId="11" borderId="21" xfId="0" applyNumberFormat="1" applyFont="1" applyFill="1" applyBorder="1" applyAlignment="1" applyProtection="1">
      <alignment horizontal="left" vertical="center" wrapText="1"/>
      <protection locked="0"/>
    </xf>
    <xf numFmtId="3" fontId="24" fillId="11" borderId="17" xfId="3" applyNumberFormat="1" applyFont="1" applyFill="1" applyBorder="1" applyAlignment="1" applyProtection="1">
      <alignment horizontal="left" vertical="center" wrapText="1"/>
      <protection locked="0"/>
    </xf>
    <xf numFmtId="3" fontId="22" fillId="10" borderId="16" xfId="0" applyNumberFormat="1" applyFont="1" applyFill="1" applyBorder="1" applyAlignment="1" applyProtection="1">
      <alignment horizontal="left" vertical="center" wrapText="1"/>
      <protection locked="0"/>
    </xf>
    <xf numFmtId="3" fontId="22" fillId="10" borderId="17" xfId="4" applyNumberFormat="1" applyFont="1" applyFill="1" applyBorder="1" applyAlignment="1" applyProtection="1">
      <alignment horizontal="left" vertical="center" wrapText="1"/>
      <protection locked="0"/>
    </xf>
    <xf numFmtId="3" fontId="22" fillId="10" borderId="19" xfId="0" applyNumberFormat="1" applyFont="1" applyFill="1" applyBorder="1" applyAlignment="1" applyProtection="1">
      <alignment horizontal="left" vertical="center" wrapText="1"/>
      <protection locked="0"/>
    </xf>
    <xf numFmtId="3" fontId="22" fillId="10" borderId="21" xfId="0" applyNumberFormat="1" applyFont="1" applyFill="1" applyBorder="1" applyAlignment="1" applyProtection="1">
      <alignment horizontal="left" vertical="center" wrapText="1"/>
      <protection locked="0"/>
    </xf>
    <xf numFmtId="0" fontId="8" fillId="0" borderId="0" xfId="0" applyFont="1" applyAlignment="1" applyProtection="1">
      <alignment horizontal="left" vertical="center"/>
      <protection locked="0"/>
    </xf>
    <xf numFmtId="0" fontId="7" fillId="0" borderId="0" xfId="0" applyFont="1" applyAlignment="1">
      <alignment vertical="center"/>
    </xf>
    <xf numFmtId="0" fontId="26" fillId="0" borderId="0" xfId="0" applyFont="1" applyAlignment="1">
      <alignment vertical="center" wrapText="1"/>
    </xf>
    <xf numFmtId="0" fontId="27" fillId="0" borderId="0" xfId="0" applyFont="1" applyAlignment="1">
      <alignment vertical="top" wrapText="1"/>
    </xf>
    <xf numFmtId="0" fontId="14" fillId="7" borderId="4" xfId="1" applyFont="1" applyBorder="1" applyAlignment="1" applyProtection="1">
      <alignment wrapText="1"/>
    </xf>
    <xf numFmtId="0" fontId="8" fillId="2" borderId="0" xfId="0" applyFont="1" applyFill="1" applyAlignment="1" applyProtection="1">
      <alignment horizontal="left" vertical="top"/>
    </xf>
    <xf numFmtId="0" fontId="16" fillId="0" borderId="0" xfId="0" applyFont="1" applyAlignment="1" applyProtection="1">
      <alignment horizontal="left" vertical="top"/>
      <protection locked="0"/>
    </xf>
    <xf numFmtId="0" fontId="8" fillId="0" borderId="0" xfId="0" applyFont="1" applyBorder="1" applyAlignment="1" applyProtection="1">
      <alignment horizontal="left" vertical="top" wrapText="1"/>
    </xf>
    <xf numFmtId="0" fontId="8" fillId="0" borderId="0" xfId="0" applyFont="1" applyBorder="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164" fontId="8" fillId="0" borderId="0" xfId="0" applyNumberFormat="1" applyFont="1" applyBorder="1" applyAlignment="1" applyProtection="1">
      <alignment horizontal="left" vertical="top" wrapText="1"/>
      <protection locked="0"/>
    </xf>
    <xf numFmtId="0" fontId="8" fillId="0" borderId="0" xfId="0" applyFont="1" applyFill="1" applyBorder="1" applyAlignment="1" applyProtection="1">
      <alignment horizontal="left" vertical="top" wrapText="1"/>
    </xf>
    <xf numFmtId="0" fontId="8" fillId="0" borderId="0" xfId="0" applyFont="1" applyAlignment="1" applyProtection="1">
      <alignment horizontal="left" vertical="top" wrapText="1"/>
    </xf>
    <xf numFmtId="164" fontId="8" fillId="0" borderId="0" xfId="0" applyNumberFormat="1" applyFont="1" applyFill="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164" fontId="8" fillId="0" borderId="0" xfId="0" applyNumberFormat="1" applyFont="1" applyFill="1" applyAlignment="1" applyProtection="1">
      <alignment horizontal="left" vertical="top" wrapText="1"/>
      <protection locked="0"/>
    </xf>
    <xf numFmtId="0" fontId="8" fillId="0" borderId="0" xfId="0" applyFont="1" applyAlignment="1" applyProtection="1">
      <alignment horizontal="left" vertical="top"/>
      <protection locked="0"/>
    </xf>
    <xf numFmtId="164" fontId="8" fillId="0" borderId="0" xfId="0" applyNumberFormat="1" applyFont="1" applyFill="1" applyAlignment="1" applyProtection="1">
      <alignment horizontal="left" vertical="top"/>
      <protection locked="0"/>
    </xf>
    <xf numFmtId="0" fontId="8" fillId="0" borderId="0" xfId="0" applyFont="1" applyFill="1" applyAlignment="1" applyProtection="1">
      <alignment horizontal="left" vertical="top" wrapText="1"/>
    </xf>
    <xf numFmtId="0" fontId="14" fillId="0" borderId="0" xfId="0" applyFont="1" applyAlignment="1" applyProtection="1">
      <alignment horizontal="left" vertical="top" wrapText="1"/>
      <protection locked="0"/>
    </xf>
    <xf numFmtId="0" fontId="8" fillId="0" borderId="0" xfId="0" applyFont="1" applyAlignment="1" applyProtection="1">
      <alignment horizontal="left" vertical="top"/>
    </xf>
    <xf numFmtId="0" fontId="8" fillId="15" borderId="0" xfId="0" applyFont="1" applyFill="1" applyAlignment="1" applyProtection="1">
      <alignment horizontal="left" vertical="top" wrapText="1"/>
    </xf>
    <xf numFmtId="0" fontId="8" fillId="15" borderId="0" xfId="0" applyFont="1" applyFill="1" applyAlignment="1" applyProtection="1">
      <alignment vertical="top" wrapText="1"/>
    </xf>
    <xf numFmtId="0" fontId="8" fillId="2" borderId="0" xfId="0" applyFont="1" applyFill="1" applyAlignment="1" applyProtection="1">
      <alignment vertical="top" wrapText="1"/>
    </xf>
    <xf numFmtId="164" fontId="8" fillId="0" borderId="0" xfId="0" applyNumberFormat="1" applyFont="1" applyFill="1" applyAlignment="1" applyProtection="1">
      <alignment vertical="top"/>
      <protection locked="0"/>
    </xf>
    <xf numFmtId="0" fontId="8" fillId="0" borderId="0" xfId="0" applyFont="1" applyFill="1" applyAlignment="1" applyProtection="1">
      <alignment vertical="top"/>
      <protection locked="0"/>
    </xf>
    <xf numFmtId="0" fontId="8" fillId="0" borderId="0" xfId="0" applyFont="1" applyAlignment="1" applyProtection="1">
      <alignment vertical="top" wrapText="1"/>
      <protection locked="0"/>
    </xf>
    <xf numFmtId="0" fontId="8" fillId="0" borderId="0" xfId="0" applyFont="1" applyAlignment="1" applyProtection="1">
      <alignment vertical="top"/>
      <protection locked="0"/>
    </xf>
    <xf numFmtId="0" fontId="16" fillId="0" borderId="0" xfId="0" applyFont="1" applyAlignment="1">
      <alignment horizontal="left" vertical="center"/>
    </xf>
    <xf numFmtId="0" fontId="16" fillId="0" borderId="0" xfId="0" applyFont="1" applyAlignment="1">
      <alignment vertical="center" wrapText="1"/>
    </xf>
    <xf numFmtId="0" fontId="7" fillId="0" borderId="0" xfId="0" applyFont="1" applyAlignment="1" applyProtection="1">
      <alignment horizontal="left" indent="2"/>
    </xf>
    <xf numFmtId="0" fontId="7" fillId="0" borderId="0" xfId="0" applyFont="1" applyAlignment="1" applyProtection="1">
      <alignment horizontal="left" wrapText="1" indent="2"/>
    </xf>
    <xf numFmtId="0" fontId="8" fillId="0" borderId="0" xfId="0" applyFont="1" applyAlignment="1" applyProtection="1">
      <protection locked="0"/>
    </xf>
    <xf numFmtId="0" fontId="16" fillId="0" borderId="0" xfId="0" applyFont="1" applyFill="1" applyAlignment="1">
      <alignment horizontal="left" vertical="center"/>
    </xf>
    <xf numFmtId="0" fontId="8" fillId="0" borderId="0" xfId="0" applyFont="1" applyAlignment="1" applyProtection="1">
      <alignment horizontal="left" wrapText="1" indent="2"/>
    </xf>
    <xf numFmtId="0" fontId="8" fillId="0" borderId="0" xfId="0" applyFont="1" applyAlignment="1" applyProtection="1">
      <alignment horizontal="left" indent="2"/>
    </xf>
    <xf numFmtId="0" fontId="8" fillId="4" borderId="0" xfId="0" applyFont="1" applyFill="1" applyAlignment="1" applyProtection="1">
      <alignment horizontal="left" vertical="top" wrapText="1"/>
    </xf>
    <xf numFmtId="0" fontId="7" fillId="0" borderId="0" xfId="0" applyFont="1" applyAlignment="1" applyProtection="1">
      <alignment horizontal="left" vertical="top"/>
    </xf>
    <xf numFmtId="0" fontId="16" fillId="0" borderId="0" xfId="0" applyFont="1" applyProtection="1"/>
    <xf numFmtId="0" fontId="15" fillId="5" borderId="0" xfId="0" applyFont="1" applyFill="1" applyAlignment="1" applyProtection="1">
      <alignment vertical="top"/>
    </xf>
    <xf numFmtId="0" fontId="15" fillId="5" borderId="2" xfId="0" applyFont="1" applyFill="1" applyBorder="1" applyAlignment="1" applyProtection="1">
      <alignment vertical="top"/>
    </xf>
    <xf numFmtId="0" fontId="11" fillId="5" borderId="0" xfId="0" applyFont="1" applyFill="1" applyAlignment="1" applyProtection="1">
      <alignment horizontal="center" wrapText="1"/>
    </xf>
    <xf numFmtId="0" fontId="8" fillId="0" borderId="0" xfId="0" applyFont="1" applyAlignment="1" applyProtection="1">
      <alignment horizontal="left" vertical="center" wrapText="1"/>
    </xf>
    <xf numFmtId="0" fontId="8" fillId="0" borderId="0" xfId="0" applyFont="1" applyAlignment="1" applyProtection="1">
      <alignment wrapText="1"/>
    </xf>
    <xf numFmtId="165" fontId="8" fillId="10" borderId="15" xfId="0" applyNumberFormat="1" applyFont="1" applyFill="1" applyBorder="1" applyAlignment="1" applyProtection="1">
      <alignment horizontal="left" vertical="center" wrapText="1"/>
    </xf>
    <xf numFmtId="165" fontId="8" fillId="10" borderId="41" xfId="0" applyNumberFormat="1" applyFont="1" applyFill="1" applyBorder="1" applyAlignment="1" applyProtection="1">
      <alignment horizontal="left" vertical="center" wrapText="1"/>
    </xf>
    <xf numFmtId="3" fontId="8" fillId="10" borderId="15" xfId="0" applyNumberFormat="1" applyFont="1" applyFill="1" applyBorder="1" applyAlignment="1" applyProtection="1">
      <alignment horizontal="left" vertical="center" wrapText="1"/>
    </xf>
    <xf numFmtId="3" fontId="8" fillId="10" borderId="31" xfId="0" applyNumberFormat="1" applyFont="1" applyFill="1" applyBorder="1" applyAlignment="1" applyProtection="1">
      <alignment horizontal="left" vertical="center" wrapText="1"/>
    </xf>
    <xf numFmtId="166" fontId="8" fillId="10" borderId="31" xfId="0" applyNumberFormat="1" applyFont="1" applyFill="1" applyBorder="1" applyAlignment="1" applyProtection="1">
      <alignment horizontal="left" vertical="center" wrapText="1"/>
    </xf>
    <xf numFmtId="165" fontId="33" fillId="17" borderId="18" xfId="0" applyNumberFormat="1" applyFont="1" applyFill="1" applyBorder="1" applyAlignment="1" applyProtection="1">
      <alignment horizontal="left" vertical="center" wrapText="1"/>
    </xf>
    <xf numFmtId="3" fontId="8" fillId="10" borderId="17" xfId="0" applyNumberFormat="1" applyFont="1" applyFill="1" applyBorder="1" applyAlignment="1" applyProtection="1">
      <alignment horizontal="left" vertical="center" wrapText="1"/>
    </xf>
    <xf numFmtId="165" fontId="33" fillId="10" borderId="20" xfId="0" applyNumberFormat="1" applyFont="1" applyFill="1" applyBorder="1" applyAlignment="1" applyProtection="1">
      <alignment horizontal="left" vertical="center" wrapText="1"/>
    </xf>
    <xf numFmtId="3" fontId="8" fillId="10" borderId="32" xfId="0" applyNumberFormat="1" applyFont="1" applyFill="1" applyBorder="1" applyAlignment="1" applyProtection="1">
      <alignment horizontal="left" vertical="center" wrapText="1"/>
    </xf>
    <xf numFmtId="166" fontId="8" fillId="10" borderId="33" xfId="0" applyNumberFormat="1" applyFont="1" applyFill="1" applyBorder="1" applyAlignment="1" applyProtection="1">
      <alignment horizontal="left" vertical="center" wrapText="1"/>
    </xf>
    <xf numFmtId="165" fontId="8" fillId="10" borderId="18" xfId="0" applyNumberFormat="1" applyFont="1" applyFill="1" applyBorder="1" applyAlignment="1" applyProtection="1">
      <alignment horizontal="left" vertical="center" wrapText="1"/>
    </xf>
    <xf numFmtId="3" fontId="8" fillId="10" borderId="24" xfId="0" applyNumberFormat="1" applyFont="1" applyFill="1" applyBorder="1" applyAlignment="1" applyProtection="1">
      <alignment horizontal="left" vertical="center" wrapText="1"/>
    </xf>
    <xf numFmtId="166" fontId="8" fillId="10" borderId="35" xfId="0" applyNumberFormat="1" applyFont="1" applyFill="1" applyBorder="1" applyAlignment="1" applyProtection="1">
      <alignment horizontal="left" vertical="center" wrapText="1"/>
    </xf>
    <xf numFmtId="3" fontId="8" fillId="10" borderId="25" xfId="0" applyNumberFormat="1" applyFont="1" applyFill="1" applyBorder="1" applyAlignment="1" applyProtection="1">
      <alignment horizontal="left" vertical="center" wrapText="1"/>
    </xf>
    <xf numFmtId="3" fontId="8" fillId="10" borderId="26" xfId="0" applyNumberFormat="1" applyFont="1" applyFill="1" applyBorder="1" applyAlignment="1" applyProtection="1">
      <alignment horizontal="left" vertical="center" wrapText="1"/>
    </xf>
    <xf numFmtId="166" fontId="8" fillId="10" borderId="36" xfId="0" applyNumberFormat="1" applyFont="1" applyFill="1" applyBorder="1" applyAlignment="1" applyProtection="1">
      <alignment horizontal="left" vertical="center" wrapText="1"/>
    </xf>
    <xf numFmtId="3" fontId="8" fillId="10" borderId="18" xfId="0" applyNumberFormat="1" applyFont="1" applyFill="1" applyBorder="1" applyAlignment="1" applyProtection="1">
      <alignment horizontal="left" vertical="center" wrapText="1"/>
    </xf>
    <xf numFmtId="166" fontId="8" fillId="10" borderId="24" xfId="0" applyNumberFormat="1" applyFont="1" applyFill="1" applyBorder="1" applyAlignment="1" applyProtection="1">
      <alignment horizontal="left" vertical="center" wrapText="1"/>
    </xf>
    <xf numFmtId="165" fontId="8" fillId="14" borderId="15" xfId="0" applyNumberFormat="1" applyFont="1" applyFill="1" applyBorder="1" applyAlignment="1" applyProtection="1">
      <alignment horizontal="left" vertical="center" wrapText="1"/>
    </xf>
    <xf numFmtId="165" fontId="8" fillId="14" borderId="42" xfId="0" applyNumberFormat="1" applyFont="1" applyFill="1" applyBorder="1" applyAlignment="1" applyProtection="1">
      <alignment horizontal="left" vertical="center" wrapText="1"/>
    </xf>
    <xf numFmtId="3" fontId="8" fillId="14" borderId="15" xfId="0" applyNumberFormat="1" applyFont="1" applyFill="1" applyBorder="1" applyAlignment="1" applyProtection="1">
      <alignment horizontal="left" vertical="center" wrapText="1"/>
    </xf>
    <xf numFmtId="166" fontId="8" fillId="13" borderId="31" xfId="0" applyNumberFormat="1" applyFont="1" applyFill="1" applyBorder="1" applyAlignment="1" applyProtection="1">
      <alignment horizontal="left" vertical="center" wrapText="1"/>
    </xf>
    <xf numFmtId="165" fontId="34" fillId="13" borderId="18" xfId="0" applyNumberFormat="1" applyFont="1" applyFill="1" applyBorder="1" applyAlignment="1" applyProtection="1">
      <alignment horizontal="left" vertical="center" wrapText="1"/>
    </xf>
    <xf numFmtId="3" fontId="34" fillId="14" borderId="18" xfId="0" applyNumberFormat="1" applyFont="1" applyFill="1" applyBorder="1" applyAlignment="1" applyProtection="1">
      <alignment horizontal="left" vertical="center" wrapText="1"/>
    </xf>
    <xf numFmtId="3" fontId="34" fillId="14" borderId="20" xfId="0" applyNumberFormat="1" applyFont="1" applyFill="1" applyBorder="1" applyAlignment="1" applyProtection="1">
      <alignment horizontal="left" vertical="center" wrapText="1"/>
    </xf>
    <xf numFmtId="166" fontId="8" fillId="13" borderId="33" xfId="0" applyNumberFormat="1" applyFont="1" applyFill="1" applyBorder="1" applyAlignment="1" applyProtection="1">
      <alignment horizontal="left" vertical="center" wrapText="1"/>
    </xf>
    <xf numFmtId="165" fontId="8" fillId="13" borderId="15" xfId="0" applyNumberFormat="1" applyFont="1" applyFill="1" applyBorder="1" applyAlignment="1" applyProtection="1">
      <alignment horizontal="left" vertical="center" wrapText="1"/>
    </xf>
    <xf numFmtId="3" fontId="8" fillId="14" borderId="18" xfId="0" applyNumberFormat="1" applyFont="1" applyFill="1" applyBorder="1" applyAlignment="1" applyProtection="1">
      <alignment horizontal="left" vertical="center" wrapText="1"/>
    </xf>
    <xf numFmtId="166" fontId="8" fillId="13" borderId="35" xfId="0" applyNumberFormat="1" applyFont="1" applyFill="1" applyBorder="1" applyAlignment="1" applyProtection="1">
      <alignment horizontal="left" vertical="center" wrapText="1"/>
    </xf>
    <xf numFmtId="166" fontId="8" fillId="13" borderId="36" xfId="0" applyNumberFormat="1" applyFont="1" applyFill="1" applyBorder="1" applyAlignment="1" applyProtection="1">
      <alignment horizontal="left" vertical="center" wrapText="1"/>
    </xf>
    <xf numFmtId="166" fontId="8" fillId="13" borderId="37" xfId="0" applyNumberFormat="1" applyFont="1" applyFill="1" applyBorder="1" applyAlignment="1" applyProtection="1">
      <alignment horizontal="left" vertical="center" wrapText="1"/>
    </xf>
    <xf numFmtId="166" fontId="8" fillId="13" borderId="16" xfId="0" applyNumberFormat="1" applyFont="1" applyFill="1" applyBorder="1" applyAlignment="1" applyProtection="1">
      <alignment horizontal="left" vertical="center" wrapText="1"/>
    </xf>
    <xf numFmtId="165" fontId="34" fillId="13" borderId="20" xfId="0" applyNumberFormat="1" applyFont="1" applyFill="1" applyBorder="1" applyAlignment="1" applyProtection="1">
      <alignment horizontal="left" vertical="center" wrapText="1"/>
    </xf>
    <xf numFmtId="166" fontId="8" fillId="13" borderId="38" xfId="0" applyNumberFormat="1" applyFont="1" applyFill="1" applyBorder="1" applyAlignment="1" applyProtection="1">
      <alignment horizontal="left" vertical="center" wrapText="1"/>
    </xf>
    <xf numFmtId="3" fontId="8" fillId="10" borderId="40" xfId="0" applyNumberFormat="1" applyFont="1" applyFill="1" applyBorder="1" applyAlignment="1" applyProtection="1">
      <alignment horizontal="left" vertical="center" wrapText="1"/>
    </xf>
    <xf numFmtId="3" fontId="8" fillId="10" borderId="35" xfId="0" applyNumberFormat="1" applyFont="1" applyFill="1" applyBorder="1" applyAlignment="1" applyProtection="1">
      <alignment horizontal="left" vertical="center" wrapText="1"/>
    </xf>
    <xf numFmtId="3" fontId="8" fillId="13" borderId="15" xfId="0" applyNumberFormat="1" applyFont="1" applyFill="1" applyBorder="1" applyAlignment="1" applyProtection="1">
      <alignment horizontal="left" vertical="center" wrapText="1"/>
    </xf>
    <xf numFmtId="3" fontId="8" fillId="13" borderId="18" xfId="0" applyNumberFormat="1" applyFont="1" applyFill="1" applyBorder="1" applyAlignment="1" applyProtection="1">
      <alignment horizontal="left" vertical="center" wrapText="1"/>
    </xf>
    <xf numFmtId="3" fontId="8" fillId="10" borderId="34" xfId="0" applyNumberFormat="1" applyFont="1" applyFill="1" applyBorder="1" applyAlignment="1" applyProtection="1">
      <alignment horizontal="left" vertical="center" wrapText="1"/>
    </xf>
    <xf numFmtId="166" fontId="8" fillId="10" borderId="39" xfId="0" applyNumberFormat="1" applyFont="1" applyFill="1" applyBorder="1" applyAlignment="1" applyProtection="1">
      <alignment horizontal="left" vertical="center" wrapText="1"/>
    </xf>
    <xf numFmtId="0" fontId="11" fillId="5" borderId="0" xfId="0" applyFont="1" applyFill="1" applyAlignment="1" applyProtection="1">
      <alignment horizontal="right" wrapText="1"/>
    </xf>
    <xf numFmtId="0" fontId="11" fillId="5" borderId="30" xfId="0" applyFont="1" applyFill="1" applyBorder="1" applyAlignment="1" applyProtection="1">
      <alignment horizontal="center" wrapText="1"/>
    </xf>
    <xf numFmtId="0" fontId="32" fillId="5" borderId="30" xfId="0" applyFont="1" applyFill="1" applyBorder="1" applyAlignment="1" applyProtection="1">
      <alignment horizontal="center" wrapText="1"/>
    </xf>
    <xf numFmtId="0" fontId="11" fillId="5" borderId="0" xfId="0" applyFont="1" applyFill="1" applyAlignment="1" applyProtection="1">
      <alignment horizontal="left" vertical="top" wrapText="1"/>
    </xf>
    <xf numFmtId="0" fontId="11" fillId="5" borderId="27" xfId="0" applyFont="1" applyFill="1" applyBorder="1" applyAlignment="1" applyProtection="1">
      <alignment horizontal="left" vertical="top" wrapText="1"/>
    </xf>
    <xf numFmtId="0" fontId="11" fillId="5" borderId="28" xfId="0" applyFont="1" applyFill="1" applyBorder="1" applyAlignment="1" applyProtection="1">
      <alignment horizontal="left" vertical="top" wrapText="1"/>
    </xf>
    <xf numFmtId="0" fontId="11" fillId="5" borderId="9"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8" fillId="0" borderId="0" xfId="0" applyFont="1" applyAlignment="1" applyProtection="1">
      <alignment horizontal="left" vertical="center"/>
    </xf>
    <xf numFmtId="164" fontId="8" fillId="0" borderId="0" xfId="0" applyNumberFormat="1" applyFont="1" applyAlignment="1" applyProtection="1">
      <alignment horizontal="left" vertical="center"/>
    </xf>
    <xf numFmtId="3" fontId="8" fillId="0" borderId="22" xfId="0" applyNumberFormat="1" applyFont="1" applyBorder="1" applyAlignment="1" applyProtection="1">
      <alignment horizontal="left" vertical="center" wrapText="1"/>
      <protection locked="0"/>
    </xf>
    <xf numFmtId="165" fontId="8" fillId="0" borderId="22" xfId="0" applyNumberFormat="1" applyFont="1" applyBorder="1" applyAlignment="1" applyProtection="1">
      <alignment horizontal="left" vertical="center" wrapText="1"/>
      <protection locked="0"/>
    </xf>
    <xf numFmtId="14" fontId="8" fillId="0" borderId="22" xfId="0" applyNumberFormat="1" applyFont="1" applyBorder="1" applyAlignment="1" applyProtection="1">
      <alignment horizontal="left" vertical="center" wrapText="1"/>
      <protection locked="0"/>
    </xf>
    <xf numFmtId="165" fontId="8" fillId="0" borderId="22" xfId="4" applyNumberFormat="1" applyFont="1" applyFill="1" applyBorder="1" applyAlignment="1" applyProtection="1">
      <alignment horizontal="left" vertical="center" wrapText="1"/>
      <protection locked="0"/>
    </xf>
    <xf numFmtId="14" fontId="33" fillId="10" borderId="22" xfId="0" applyNumberFormat="1" applyFont="1" applyFill="1" applyBorder="1" applyAlignment="1" applyProtection="1">
      <alignment horizontal="left" vertical="center" wrapText="1"/>
    </xf>
    <xf numFmtId="165" fontId="33" fillId="10" borderId="22" xfId="0" applyNumberFormat="1" applyFont="1" applyFill="1" applyBorder="1" applyAlignment="1" applyProtection="1">
      <alignment horizontal="left" vertical="center" wrapText="1"/>
    </xf>
    <xf numFmtId="3" fontId="8" fillId="3" borderId="31" xfId="0" applyNumberFormat="1" applyFont="1" applyFill="1" applyBorder="1" applyAlignment="1" applyProtection="1">
      <alignment horizontal="left" vertical="center" wrapText="1"/>
      <protection locked="0"/>
    </xf>
    <xf numFmtId="3" fontId="8" fillId="3" borderId="23" xfId="0" applyNumberFormat="1" applyFont="1" applyFill="1" applyBorder="1" applyAlignment="1" applyProtection="1">
      <alignment horizontal="left" vertical="center" wrapText="1"/>
      <protection locked="0"/>
    </xf>
    <xf numFmtId="0" fontId="11" fillId="5" borderId="2" xfId="0" applyFont="1" applyFill="1" applyBorder="1" applyAlignment="1" applyProtection="1">
      <alignment horizontal="left" wrapText="1"/>
    </xf>
    <xf numFmtId="0" fontId="11" fillId="5" borderId="0" xfId="0" applyFont="1" applyFill="1" applyAlignment="1" applyProtection="1">
      <alignment horizontal="center" vertical="center" wrapText="1"/>
    </xf>
    <xf numFmtId="0" fontId="8" fillId="0" borderId="0" xfId="0" applyFont="1" applyBorder="1" applyProtection="1">
      <protection locked="0"/>
    </xf>
    <xf numFmtId="0" fontId="14" fillId="0" borderId="8" xfId="0" applyFont="1" applyBorder="1" applyProtection="1">
      <protection locked="0"/>
    </xf>
    <xf numFmtId="0" fontId="14" fillId="0" borderId="0" xfId="0" applyFont="1" applyBorder="1" applyProtection="1">
      <protection locked="0"/>
    </xf>
    <xf numFmtId="0" fontId="8" fillId="0" borderId="6" xfId="0" applyFont="1" applyBorder="1" applyProtection="1">
      <protection locked="0"/>
    </xf>
    <xf numFmtId="0" fontId="8" fillId="0" borderId="0" xfId="0" applyFont="1" applyAlignment="1" applyProtection="1">
      <alignment horizontal="left" vertical="center" wrapText="1"/>
      <protection locked="0"/>
    </xf>
    <xf numFmtId="0" fontId="17" fillId="0" borderId="0" xfId="0" applyFont="1" applyProtection="1">
      <protection locked="0"/>
    </xf>
    <xf numFmtId="0" fontId="14" fillId="0" borderId="0" xfId="0" applyFont="1" applyAlignment="1" applyProtection="1">
      <alignment horizontal="left" vertical="center" wrapText="1"/>
      <protection locked="0"/>
    </xf>
    <xf numFmtId="0" fontId="11" fillId="5" borderId="43" xfId="0" applyFont="1" applyFill="1" applyBorder="1" applyAlignment="1" applyProtection="1">
      <alignment horizontal="center" wrapText="1"/>
    </xf>
    <xf numFmtId="0" fontId="8" fillId="0" borderId="9" xfId="0" applyFont="1" applyFill="1" applyBorder="1" applyAlignment="1" applyProtection="1">
      <alignment horizontal="left" vertical="top" wrapText="1"/>
      <protection locked="0"/>
    </xf>
    <xf numFmtId="0" fontId="8" fillId="0" borderId="9" xfId="0" applyFont="1" applyFill="1" applyBorder="1" applyAlignment="1" applyProtection="1">
      <alignment vertical="top"/>
      <protection locked="0"/>
    </xf>
    <xf numFmtId="0" fontId="8" fillId="0" borderId="9" xfId="0" applyFont="1" applyBorder="1" applyProtection="1">
      <protection locked="0"/>
    </xf>
    <xf numFmtId="0" fontId="14" fillId="7" borderId="4" xfId="1" applyFont="1" applyBorder="1" applyAlignment="1" applyProtection="1">
      <alignment vertical="top" wrapText="1"/>
    </xf>
    <xf numFmtId="0" fontId="36" fillId="0" borderId="0" xfId="0" applyFont="1"/>
    <xf numFmtId="0" fontId="14" fillId="7" borderId="44" xfId="1" applyFont="1" applyBorder="1" applyAlignment="1" applyProtection="1">
      <alignment vertical="top" wrapText="1"/>
    </xf>
    <xf numFmtId="0" fontId="8" fillId="2" borderId="0" xfId="0" applyFont="1" applyFill="1" applyAlignment="1" applyProtection="1">
      <alignment vertical="top"/>
    </xf>
    <xf numFmtId="0" fontId="8" fillId="2" borderId="9" xfId="0" applyFont="1" applyFill="1" applyBorder="1" applyAlignment="1" applyProtection="1">
      <alignment vertical="top"/>
    </xf>
    <xf numFmtId="0" fontId="8" fillId="2" borderId="0" xfId="0" applyFont="1" applyFill="1" applyAlignment="1" applyProtection="1">
      <alignment horizontal="center" vertical="center"/>
    </xf>
    <xf numFmtId="0" fontId="8"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xf>
    <xf numFmtId="164" fontId="8" fillId="2" borderId="0" xfId="0" applyNumberFormat="1" applyFont="1" applyFill="1" applyProtection="1"/>
    <xf numFmtId="0" fontId="8" fillId="2" borderId="9" xfId="0" applyFont="1" applyFill="1" applyBorder="1" applyProtection="1"/>
    <xf numFmtId="0" fontId="9" fillId="0" borderId="0" xfId="0" applyFont="1" applyAlignment="1" applyProtection="1">
      <alignment horizontal="left" vertical="center"/>
    </xf>
    <xf numFmtId="0" fontId="14" fillId="7" borderId="44" xfId="1" applyFont="1" applyBorder="1" applyAlignment="1" applyProtection="1">
      <alignment wrapText="1"/>
    </xf>
    <xf numFmtId="0" fontId="30" fillId="6" borderId="0" xfId="0" applyFont="1" applyFill="1" applyProtection="1"/>
    <xf numFmtId="0" fontId="7" fillId="6" borderId="0" xfId="0" applyFont="1" applyFill="1" applyProtection="1"/>
    <xf numFmtId="0" fontId="7" fillId="6" borderId="9" xfId="0" applyFont="1" applyFill="1" applyBorder="1" applyProtection="1"/>
    <xf numFmtId="0" fontId="31" fillId="12" borderId="0" xfId="0" applyFont="1" applyFill="1" applyAlignment="1" applyProtection="1">
      <alignment horizontal="left" vertical="center"/>
    </xf>
    <xf numFmtId="0" fontId="31" fillId="16" borderId="0" xfId="0" applyFont="1" applyFill="1" applyAlignment="1" applyProtection="1">
      <alignment horizontal="left" vertical="center"/>
    </xf>
    <xf numFmtId="0" fontId="31" fillId="12" borderId="0" xfId="0" applyFont="1" applyFill="1" applyAlignment="1" applyProtection="1">
      <alignment vertical="top"/>
    </xf>
    <xf numFmtId="0" fontId="31" fillId="12" borderId="0" xfId="0" applyFont="1" applyFill="1" applyProtection="1"/>
    <xf numFmtId="0" fontId="7" fillId="0" borderId="0" xfId="0" applyFont="1" applyAlignment="1" applyProtection="1">
      <alignment horizontal="left" vertical="center"/>
    </xf>
    <xf numFmtId="0" fontId="20" fillId="0" borderId="0" xfId="0" applyFont="1" applyAlignment="1" applyProtection="1">
      <alignment horizontal="left" vertical="center" indent="5"/>
    </xf>
    <xf numFmtId="0" fontId="7" fillId="0" borderId="0" xfId="0" applyFont="1" applyAlignment="1" applyProtection="1">
      <alignment horizontal="left" vertical="center" indent="5"/>
    </xf>
    <xf numFmtId="0" fontId="7" fillId="0" borderId="0" xfId="0" applyFont="1" applyAlignment="1" applyProtection="1">
      <alignment horizontal="left" vertical="center" wrapText="1" indent="5"/>
    </xf>
    <xf numFmtId="0" fontId="7" fillId="0" borderId="0" xfId="0" applyFont="1" applyFill="1" applyAlignment="1" applyProtection="1">
      <alignment horizontal="left" vertical="center" wrapText="1"/>
    </xf>
    <xf numFmtId="0" fontId="7" fillId="0" borderId="0" xfId="0" applyFont="1" applyFill="1" applyAlignment="1" applyProtection="1">
      <alignment horizontal="left" vertical="center"/>
    </xf>
    <xf numFmtId="0" fontId="16" fillId="0" borderId="0" xfId="0" applyFont="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0" xfId="0" applyFont="1" applyProtection="1"/>
    <xf numFmtId="0" fontId="37" fillId="0" borderId="0" xfId="0" applyFont="1" applyFill="1" applyProtection="1">
      <protection locked="0"/>
    </xf>
    <xf numFmtId="0" fontId="37" fillId="0" borderId="0" xfId="0" applyFont="1" applyFill="1" applyBorder="1" applyAlignment="1" applyProtection="1">
      <alignment wrapText="1"/>
      <protection locked="0"/>
    </xf>
    <xf numFmtId="0" fontId="37" fillId="0" borderId="9" xfId="0" applyFont="1" applyFill="1" applyBorder="1" applyProtection="1">
      <protection locked="0"/>
    </xf>
    <xf numFmtId="0" fontId="11" fillId="5" borderId="1" xfId="0" applyFont="1" applyFill="1" applyBorder="1" applyAlignment="1" applyProtection="1">
      <alignment horizontal="center" wrapText="1"/>
    </xf>
    <xf numFmtId="0" fontId="11" fillId="5" borderId="2" xfId="0" applyFont="1" applyFill="1" applyBorder="1" applyAlignment="1" applyProtection="1">
      <alignment horizontal="center" wrapText="1"/>
    </xf>
    <xf numFmtId="0" fontId="11" fillId="5" borderId="9" xfId="0" applyFont="1" applyFill="1" applyBorder="1" applyAlignment="1" applyProtection="1">
      <alignment horizontal="center" wrapText="1"/>
    </xf>
    <xf numFmtId="0" fontId="7" fillId="0" borderId="0" xfId="0" applyFont="1" applyAlignment="1" applyProtection="1">
      <alignment horizontal="left" vertical="center" wrapText="1"/>
    </xf>
    <xf numFmtId="0" fontId="21" fillId="5" borderId="0" xfId="0" applyFont="1" applyFill="1" applyAlignment="1" applyProtection="1">
      <alignment horizontal="center" wrapText="1"/>
      <protection locked="0"/>
    </xf>
    <xf numFmtId="0" fontId="0" fillId="0" borderId="0" xfId="0" applyAlignment="1" applyProtection="1">
      <alignment horizontal="left" vertical="center" wrapText="1"/>
      <protection locked="0"/>
    </xf>
    <xf numFmtId="0" fontId="8" fillId="0" borderId="0" xfId="0" applyFont="1" applyFill="1" applyAlignment="1" applyProtection="1">
      <alignment horizontal="left" vertical="top" wrapText="1"/>
      <protection locked="0"/>
    </xf>
    <xf numFmtId="0" fontId="8" fillId="0" borderId="0" xfId="0" applyFont="1" applyAlignment="1" applyProtection="1">
      <alignment vertical="center" wrapText="1"/>
    </xf>
    <xf numFmtId="0" fontId="10" fillId="2" borderId="1" xfId="0" applyFont="1" applyFill="1" applyBorder="1" applyAlignment="1" applyProtection="1">
      <alignment horizontal="center"/>
    </xf>
    <xf numFmtId="0" fontId="10" fillId="2" borderId="0" xfId="0" applyFont="1" applyFill="1" applyBorder="1" applyAlignment="1" applyProtection="1">
      <alignment horizontal="center"/>
    </xf>
    <xf numFmtId="0" fontId="10" fillId="2" borderId="1" xfId="0" applyFont="1" applyFill="1" applyBorder="1" applyAlignment="1" applyProtection="1">
      <alignment horizontal="center" wrapText="1"/>
    </xf>
    <xf numFmtId="0" fontId="10" fillId="2" borderId="0" xfId="0" applyFont="1" applyFill="1" applyBorder="1" applyAlignment="1" applyProtection="1">
      <alignment horizontal="center" wrapText="1"/>
    </xf>
    <xf numFmtId="0" fontId="10" fillId="2" borderId="9" xfId="0" applyFont="1" applyFill="1" applyBorder="1" applyAlignment="1" applyProtection="1">
      <alignment horizontal="center" wrapText="1"/>
    </xf>
    <xf numFmtId="0" fontId="8" fillId="0" borderId="0" xfId="0" applyFont="1" applyAlignment="1" applyProtection="1"/>
    <xf numFmtId="0" fontId="10" fillId="2" borderId="0"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5" fillId="2" borderId="0" xfId="0" applyFont="1" applyFill="1" applyAlignment="1" applyProtection="1">
      <alignment horizontal="center" vertical="top"/>
    </xf>
    <xf numFmtId="0" fontId="15" fillId="2" borderId="2" xfId="0" applyFont="1" applyFill="1" applyBorder="1" applyAlignment="1" applyProtection="1">
      <alignment horizontal="center" vertical="top"/>
    </xf>
    <xf numFmtId="0" fontId="15" fillId="2" borderId="1" xfId="0" applyFont="1" applyFill="1" applyBorder="1" applyAlignment="1" applyProtection="1">
      <alignment horizontal="center" wrapText="1"/>
    </xf>
    <xf numFmtId="0" fontId="15" fillId="2" borderId="0" xfId="0" applyFont="1" applyFill="1" applyBorder="1" applyAlignment="1" applyProtection="1">
      <alignment horizontal="center" wrapText="1"/>
    </xf>
    <xf numFmtId="0" fontId="15" fillId="2" borderId="9" xfId="0" applyFont="1" applyFill="1" applyBorder="1" applyAlignment="1" applyProtection="1">
      <alignment horizontal="center" wrapText="1"/>
    </xf>
    <xf numFmtId="0" fontId="11" fillId="5" borderId="1" xfId="0" applyFont="1" applyFill="1" applyBorder="1" applyAlignment="1" applyProtection="1">
      <alignment horizontal="center" wrapText="1"/>
    </xf>
    <xf numFmtId="0" fontId="11" fillId="5" borderId="2" xfId="0" applyFont="1" applyFill="1" applyBorder="1" applyAlignment="1" applyProtection="1">
      <alignment horizontal="center" wrapText="1"/>
    </xf>
    <xf numFmtId="0" fontId="11" fillId="5" borderId="9" xfId="0" applyFont="1" applyFill="1" applyBorder="1" applyAlignment="1" applyProtection="1">
      <alignment horizontal="center" wrapText="1"/>
    </xf>
    <xf numFmtId="0" fontId="27" fillId="0" borderId="0" xfId="0" applyFont="1" applyAlignment="1" applyProtection="1">
      <alignment horizontal="left" vertical="top" wrapText="1"/>
    </xf>
    <xf numFmtId="0" fontId="7" fillId="0" borderId="0" xfId="0" applyFont="1" applyAlignment="1" applyProtection="1">
      <alignment horizontal="left" vertical="center" wrapText="1"/>
    </xf>
    <xf numFmtId="0" fontId="25" fillId="0" borderId="0" xfId="0" applyFont="1" applyAlignment="1" applyProtection="1">
      <alignment horizontal="left" wrapText="1"/>
    </xf>
    <xf numFmtId="0" fontId="26" fillId="0" borderId="0" xfId="0" applyFont="1" applyAlignment="1" applyProtection="1">
      <alignment horizontal="left" vertical="top" wrapText="1"/>
    </xf>
    <xf numFmtId="0" fontId="16" fillId="0" borderId="0" xfId="0" applyFont="1" applyAlignment="1">
      <alignment horizontal="left" wrapText="1"/>
    </xf>
    <xf numFmtId="0" fontId="11" fillId="5" borderId="5" xfId="0" applyFont="1" applyFill="1" applyBorder="1" applyAlignment="1" applyProtection="1">
      <alignment horizontal="center" wrapText="1"/>
    </xf>
    <xf numFmtId="0" fontId="11" fillId="5" borderId="6" xfId="0" applyFont="1" applyFill="1" applyBorder="1" applyAlignment="1" applyProtection="1">
      <alignment horizontal="center" wrapText="1"/>
    </xf>
    <xf numFmtId="0" fontId="11" fillId="5" borderId="7" xfId="0" applyFont="1" applyFill="1" applyBorder="1" applyAlignment="1" applyProtection="1">
      <alignment horizontal="center" wrapText="1"/>
    </xf>
    <xf numFmtId="0" fontId="7" fillId="2" borderId="8"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9" xfId="0" applyFont="1" applyFill="1" applyBorder="1" applyAlignment="1">
      <alignment horizontal="left" vertical="center"/>
    </xf>
    <xf numFmtId="1" fontId="22" fillId="10" borderId="15" xfId="0" applyNumberFormat="1" applyFont="1" applyFill="1" applyBorder="1" applyAlignment="1" applyProtection="1">
      <alignment horizontal="left" vertical="center" wrapText="1"/>
      <protection locked="0"/>
    </xf>
    <xf numFmtId="1" fontId="22" fillId="10" borderId="18" xfId="0" applyNumberFormat="1" applyFont="1" applyFill="1" applyBorder="1" applyAlignment="1" applyProtection="1">
      <alignment horizontal="left" vertical="center" wrapText="1"/>
      <protection locked="0"/>
    </xf>
    <xf numFmtId="1" fontId="22" fillId="10" borderId="20" xfId="0" applyNumberFormat="1" applyFont="1" applyFill="1" applyBorder="1" applyAlignment="1" applyProtection="1">
      <alignment horizontal="left" vertical="center" wrapText="1"/>
      <protection locked="0"/>
    </xf>
    <xf numFmtId="1" fontId="22" fillId="11" borderId="15" xfId="0" applyNumberFormat="1" applyFont="1" applyFill="1" applyBorder="1" applyAlignment="1" applyProtection="1">
      <alignment horizontal="left" vertical="center" wrapText="1"/>
      <protection locked="0"/>
    </xf>
    <xf numFmtId="1" fontId="22" fillId="11" borderId="18" xfId="0" applyNumberFormat="1" applyFont="1" applyFill="1" applyBorder="1" applyAlignment="1" applyProtection="1">
      <alignment horizontal="left" vertical="center" wrapText="1"/>
      <protection locked="0"/>
    </xf>
    <xf numFmtId="1" fontId="22" fillId="11" borderId="20" xfId="0" applyNumberFormat="1" applyFont="1" applyFill="1" applyBorder="1" applyAlignment="1" applyProtection="1">
      <alignment horizontal="left" vertical="center" wrapText="1"/>
      <protection locked="0"/>
    </xf>
    <xf numFmtId="165" fontId="22" fillId="11" borderId="15" xfId="0" applyNumberFormat="1" applyFont="1" applyFill="1" applyBorder="1" applyAlignment="1" applyProtection="1">
      <alignment horizontal="left" vertical="center" wrapText="1"/>
      <protection locked="0"/>
    </xf>
    <xf numFmtId="165" fontId="22" fillId="11" borderId="18" xfId="0" applyNumberFormat="1" applyFont="1" applyFill="1" applyBorder="1" applyAlignment="1" applyProtection="1">
      <alignment horizontal="left" vertical="center" wrapText="1"/>
      <protection locked="0"/>
    </xf>
    <xf numFmtId="165" fontId="22" fillId="11" borderId="20" xfId="0" applyNumberFormat="1" applyFont="1" applyFill="1" applyBorder="1" applyAlignment="1" applyProtection="1">
      <alignment horizontal="left" vertical="center" wrapText="1"/>
      <protection locked="0"/>
    </xf>
    <xf numFmtId="165" fontId="22" fillId="10" borderId="15" xfId="0" applyNumberFormat="1" applyFont="1" applyFill="1" applyBorder="1" applyAlignment="1" applyProtection="1">
      <alignment horizontal="left" vertical="center" wrapText="1"/>
      <protection locked="0"/>
    </xf>
    <xf numFmtId="165" fontId="22" fillId="10" borderId="18" xfId="0" applyNumberFormat="1" applyFont="1" applyFill="1" applyBorder="1" applyAlignment="1" applyProtection="1">
      <alignment horizontal="left" vertical="center" wrapText="1"/>
      <protection locked="0"/>
    </xf>
    <xf numFmtId="165" fontId="22" fillId="10" borderId="20" xfId="0" applyNumberFormat="1" applyFont="1" applyFill="1" applyBorder="1" applyAlignment="1" applyProtection="1">
      <alignment horizontal="left" vertical="center" wrapText="1"/>
      <protection locked="0"/>
    </xf>
    <xf numFmtId="0" fontId="21" fillId="5" borderId="0" xfId="0" applyFont="1" applyFill="1" applyAlignment="1" applyProtection="1">
      <alignment horizontal="center" wrapText="1"/>
      <protection locked="0"/>
    </xf>
    <xf numFmtId="165" fontId="22" fillId="11" borderId="15" xfId="0" applyNumberFormat="1" applyFont="1" applyFill="1" applyBorder="1" applyAlignment="1" applyProtection="1">
      <alignment horizontal="center" vertical="center" wrapText="1"/>
      <protection locked="0"/>
    </xf>
    <xf numFmtId="165" fontId="22" fillId="11" borderId="18" xfId="0" applyNumberFormat="1" applyFont="1" applyFill="1" applyBorder="1" applyAlignment="1" applyProtection="1">
      <alignment horizontal="center" vertical="center" wrapText="1"/>
      <protection locked="0"/>
    </xf>
    <xf numFmtId="165" fontId="22" fillId="11" borderId="20" xfId="0" applyNumberFormat="1" applyFont="1" applyFill="1" applyBorder="1" applyAlignment="1" applyProtection="1">
      <alignment horizontal="center" vertical="center" wrapText="1"/>
      <protection locked="0"/>
    </xf>
  </cellXfs>
  <cellStyles count="5">
    <cellStyle name="Bad" xfId="4" builtinId="27"/>
    <cellStyle name="Good" xfId="3" builtinId="26"/>
    <cellStyle name="Normal" xfId="0" builtinId="0"/>
    <cellStyle name="Note" xfId="1" builtinId="10"/>
    <cellStyle name="Style 1" xfId="2" xr:uid="{00000000-0005-0000-0000-000004000000}"/>
  </cellStyles>
  <dxfs count="135">
    <dxf>
      <font>
        <b val="0"/>
        <i val="0"/>
        <strike val="0"/>
        <condense val="0"/>
        <extend val="0"/>
        <outline val="0"/>
        <shadow val="0"/>
        <u val="none"/>
        <vertAlign val="baseline"/>
        <sz val="11"/>
        <color auto="1"/>
        <name val="Times New Roman"/>
        <scheme val="none"/>
      </font>
      <numFmt numFmtId="3" formatCode="#,##0"/>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indexed="64"/>
        </right>
        <top style="thin">
          <color indexed="64"/>
        </top>
        <bottom style="medium">
          <color theme="0" tint="-0.34998626667073579"/>
        </bottom>
      </border>
      <protection locked="0" hidden="0"/>
    </dxf>
    <dxf>
      <font>
        <b val="0"/>
        <i val="0"/>
        <strike val="0"/>
        <condense val="0"/>
        <extend val="0"/>
        <outline val="0"/>
        <shadow val="0"/>
        <u val="none"/>
        <vertAlign val="baseline"/>
        <sz val="11"/>
        <color auto="1"/>
        <name val="Times New Roman"/>
        <scheme val="none"/>
      </font>
      <numFmt numFmtId="3" formatCode="#,##0"/>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indexed="64"/>
        </right>
        <top style="thin">
          <color indexed="64"/>
        </top>
        <bottom style="medium">
          <color theme="0" tint="-0.34998626667073579"/>
        </bottom>
      </border>
      <protection locked="0" hidden="0"/>
    </dxf>
    <dxf>
      <font>
        <b val="0"/>
        <i val="0"/>
        <strike val="0"/>
        <condense val="0"/>
        <extend val="0"/>
        <outline val="0"/>
        <shadow val="0"/>
        <u val="none"/>
        <vertAlign val="baseline"/>
        <sz val="11"/>
        <color auto="1"/>
        <name val="Times New Roman"/>
        <scheme val="none"/>
      </font>
      <numFmt numFmtId="3" formatCode="#,##0"/>
      <fill>
        <patternFill patternType="solid">
          <fgColor indexed="64"/>
          <bgColor theme="0"/>
        </patternFill>
      </fill>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indexed="64"/>
        </top>
        <bottom style="medium">
          <color theme="0" tint="-0.34998626667073579"/>
        </bottom>
      </border>
      <protection locked="0" hidden="0"/>
    </dxf>
    <dxf>
      <font>
        <b val="0"/>
        <i val="0"/>
        <strike val="0"/>
        <condense val="0"/>
        <extend val="0"/>
        <outline val="0"/>
        <shadow val="0"/>
        <u val="none"/>
        <vertAlign val="baseline"/>
        <sz val="11"/>
        <color auto="1"/>
        <name val="Times New Roman"/>
        <scheme val="none"/>
      </font>
      <numFmt numFmtId="166" formatCode="0;\-0;;@"/>
      <fill>
        <patternFill patternType="solid">
          <fgColor indexed="64"/>
          <bgColor theme="0" tint="-0.14999847407452621"/>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indexed="64"/>
        </top>
        <bottom style="medium">
          <color theme="0" tint="-0.34998626667073579"/>
        </bottom>
        <vertical/>
        <horizontal/>
      </border>
    </dxf>
    <dxf>
      <font>
        <b val="0"/>
        <i val="0"/>
        <strike val="0"/>
        <condense val="0"/>
        <extend val="0"/>
        <outline val="0"/>
        <shadow val="0"/>
        <u val="none"/>
        <vertAlign val="baseline"/>
        <sz val="11"/>
        <color auto="1"/>
        <name val="Times New Roman"/>
        <scheme val="none"/>
      </font>
      <numFmt numFmtId="3" formatCode="#,##0"/>
      <fill>
        <patternFill patternType="solid">
          <fgColor indexed="64"/>
          <bgColor theme="0" tint="-0.14999847407452621"/>
        </patternFill>
      </fill>
      <alignment horizontal="left"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medium">
          <color theme="0" tint="-0.34998626667073579"/>
        </bottom>
        <vertical/>
        <horizontal/>
      </border>
    </dxf>
    <dxf>
      <font>
        <b val="0"/>
        <i val="0"/>
        <strike val="0"/>
        <condense val="0"/>
        <extend val="0"/>
        <outline val="0"/>
        <shadow val="0"/>
        <u val="none"/>
        <vertAlign val="baseline"/>
        <sz val="11"/>
        <color auto="1"/>
        <name val="Times New Roman"/>
        <scheme val="none"/>
      </font>
      <numFmt numFmtId="3" formatCode="#,##0"/>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dxf>
    <dxf>
      <font>
        <b val="0"/>
        <i val="0"/>
        <strike val="0"/>
        <condense val="0"/>
        <extend val="0"/>
        <outline val="0"/>
        <shadow val="0"/>
        <u val="none"/>
        <vertAlign val="baseline"/>
        <sz val="11"/>
        <color auto="1"/>
        <name val="Times New Roman"/>
        <scheme val="none"/>
      </font>
      <numFmt numFmtId="165" formatCode="mm/dd/yyyy"/>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165" formatCode="mm/dd/yyyy"/>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scheme val="none"/>
      </font>
      <numFmt numFmtId="165" formatCode="mm/dd/yyyy"/>
      <fill>
        <patternFill patternType="solid">
          <fgColor indexed="64"/>
          <bgColor theme="0" tint="-0.14999847407452621"/>
        </patternFill>
      </fill>
      <alignment horizontal="left" vertical="center" textRotation="0" wrapText="1" indent="0" justifyLastLine="0" shrinkToFit="0" readingOrder="0"/>
      <border diagonalUp="0" diagonalDown="0">
        <left style="thin">
          <color indexed="64"/>
        </left>
        <right style="thin">
          <color indexed="64"/>
        </right>
        <top/>
        <bottom style="thin">
          <color indexed="64"/>
        </bottom>
        <vertical/>
        <horizontal/>
      </border>
    </dxf>
    <dxf>
      <border outline="0">
        <bottom style="thin">
          <color indexed="64"/>
        </bottom>
      </border>
    </dxf>
    <dxf>
      <font>
        <b/>
        <i val="0"/>
        <strike val="0"/>
        <condense val="0"/>
        <extend val="0"/>
        <outline val="0"/>
        <shadow val="0"/>
        <u val="none"/>
        <vertAlign val="baseline"/>
        <sz val="11"/>
        <color theme="0"/>
        <name val="Times New Roman"/>
        <scheme val="none"/>
      </font>
      <fill>
        <patternFill patternType="solid">
          <fgColor indexed="64"/>
          <bgColor rgb="FF6C6F70"/>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numFmt numFmtId="165" formatCode="mm/dd/yyyy"/>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i val="0"/>
        <strike val="0"/>
        <condense val="0"/>
        <extend val="0"/>
        <outline val="0"/>
        <shadow val="0"/>
        <u val="none"/>
        <vertAlign val="baseline"/>
        <sz val="11"/>
        <color theme="0"/>
        <name val="Times New Roman"/>
        <scheme val="none"/>
      </font>
      <fill>
        <patternFill patternType="solid">
          <fgColor indexed="64"/>
          <bgColor rgb="FF6C6F70"/>
        </patternFill>
      </fill>
      <alignment horizontal="left" vertical="top" textRotation="0" wrapText="1" indent="0" justifyLastLine="0" shrinkToFit="0" readingOrder="0"/>
      <border diagonalUp="0" diagonalDown="0" outline="0">
        <left/>
        <right style="thin">
          <color indexed="64"/>
        </right>
        <top/>
        <bottom/>
      </border>
      <protection locked="1" hidden="0"/>
    </dxf>
    <dxf>
      <border diagonalUp="0" diagonalDown="0">
        <right style="thin">
          <color indexed="64"/>
        </right>
        <vertical/>
      </border>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dxf>
    <dxf>
      <font>
        <b val="0"/>
        <i val="0"/>
        <strike val="0"/>
        <condense val="0"/>
        <extend val="0"/>
        <outline val="0"/>
        <shadow val="0"/>
        <u val="none"/>
        <vertAlign val="baseline"/>
        <sz val="11"/>
        <color theme="1"/>
        <name val="Times New Roman"/>
        <scheme val="none"/>
      </font>
      <alignment horizontal="left" vertical="center" textRotation="0" wrapText="1" indent="0" justifyLastLine="0" shrinkToFit="0" readingOrder="0"/>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dxf>
    <dxf>
      <font>
        <b/>
        <i val="0"/>
        <strike val="0"/>
        <condense val="0"/>
        <extend val="0"/>
        <outline val="0"/>
        <shadow val="0"/>
        <u val="none"/>
        <vertAlign val="baseline"/>
        <sz val="11"/>
        <color theme="0"/>
        <name val="Times New Roman"/>
        <scheme val="none"/>
      </font>
      <fill>
        <patternFill patternType="solid">
          <fgColor indexed="64"/>
          <bgColor rgb="FF6C6F70"/>
        </patternFill>
      </fill>
      <alignment horizontal="center" vertical="bottom" textRotation="0" wrapText="1" indent="0" justifyLastLine="0" shrinkToFit="0" readingOrder="0"/>
      <protection locked="0" hidden="0"/>
    </dxf>
    <dxf>
      <fill>
        <patternFill patternType="lightUp"/>
      </fill>
    </dxf>
    <dxf>
      <fill>
        <patternFill patternType="lightUp"/>
      </fill>
    </dxf>
    <dxf>
      <fill>
        <patternFill patternType="lightUp"/>
      </fill>
    </dxf>
    <dxf>
      <fill>
        <patternFill patternType="lightUp"/>
      </fill>
    </dxf>
    <dxf>
      <fill>
        <patternFill>
          <bgColor theme="9" tint="0.79998168889431442"/>
        </patternFill>
      </fill>
    </dxf>
    <dxf>
      <font>
        <b val="0"/>
        <i val="0"/>
        <strike val="0"/>
        <condense val="0"/>
        <extend val="0"/>
        <outline val="0"/>
        <shadow val="0"/>
        <u val="none"/>
        <vertAlign val="baseline"/>
        <sz val="11"/>
        <color auto="1"/>
        <name val="Times New Roman"/>
        <scheme val="none"/>
      </font>
      <fill>
        <patternFill patternType="none">
          <fgColor indexed="64"/>
          <bgColor indexed="65"/>
        </patternFill>
      </fill>
      <border diagonalUp="0" diagonalDown="0">
        <right style="thin">
          <color indexed="64"/>
        </right>
        <vertical/>
      </border>
      <protection locked="0"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Times New Roman"/>
        <scheme val="none"/>
      </font>
      <numFmt numFmtId="164" formatCode="m/d/yyyy;@"/>
      <fill>
        <patternFill patternType="none">
          <fgColor indexed="64"/>
          <bgColor indexed="65"/>
        </patternFill>
      </fill>
      <protection locked="0" hidden="0"/>
    </dxf>
    <dxf>
      <font>
        <b val="0"/>
        <i val="0"/>
        <strike val="0"/>
        <condense val="0"/>
        <extend val="0"/>
        <outline val="0"/>
        <shadow val="0"/>
        <u val="none"/>
        <vertAlign val="baseline"/>
        <sz val="11"/>
        <color auto="1"/>
        <name val="Times New Roman"/>
        <scheme val="none"/>
      </font>
      <protection locked="0" hidden="0"/>
    </dxf>
    <dxf>
      <font>
        <b val="0"/>
        <i val="0"/>
        <strike val="0"/>
        <condense val="0"/>
        <extend val="0"/>
        <outline val="0"/>
        <shadow val="0"/>
        <u val="none"/>
        <vertAlign val="baseline"/>
        <sz val="11"/>
        <color auto="1"/>
        <name val="Times New Roman"/>
        <scheme val="none"/>
      </font>
      <protection locked="0" hidden="0"/>
    </dxf>
    <dxf>
      <font>
        <b val="0"/>
        <i val="0"/>
        <strike val="0"/>
        <condense val="0"/>
        <extend val="0"/>
        <outline val="0"/>
        <shadow val="0"/>
        <u val="none"/>
        <vertAlign val="baseline"/>
        <sz val="11"/>
        <color auto="1"/>
        <name val="Times New Roman"/>
        <scheme val="none"/>
      </font>
      <protection locked="0" hidden="0"/>
    </dxf>
    <dxf>
      <font>
        <b val="0"/>
        <i val="0"/>
        <strike val="0"/>
        <condense val="0"/>
        <extend val="0"/>
        <outline val="0"/>
        <shadow val="0"/>
        <u val="none"/>
        <vertAlign val="baseline"/>
        <sz val="11"/>
        <color auto="1"/>
        <name val="Times New Roman"/>
        <scheme val="none"/>
      </font>
      <protection locked="0" hidden="0"/>
    </dxf>
    <dxf>
      <font>
        <b val="0"/>
        <i val="0"/>
        <strike val="0"/>
        <condense val="0"/>
        <extend val="0"/>
        <outline val="0"/>
        <shadow val="0"/>
        <u val="none"/>
        <vertAlign val="baseline"/>
        <sz val="11"/>
        <color auto="1"/>
        <name val="Times New Roman"/>
        <scheme val="none"/>
      </font>
      <protection locked="0" hidden="0"/>
    </dxf>
    <dxf>
      <font>
        <b val="0"/>
        <i val="0"/>
        <strike val="0"/>
        <condense val="0"/>
        <extend val="0"/>
        <outline val="0"/>
        <shadow val="0"/>
        <u val="none"/>
        <vertAlign val="baseline"/>
        <sz val="11"/>
        <color auto="1"/>
        <name val="Times New Roman"/>
        <scheme val="none"/>
      </font>
      <alignment horizontal="general" vertical="bottom" textRotation="0" wrapText="1" indent="0" justifyLastLine="0" shrinkToFit="0" readingOrder="0"/>
      <protection locked="0"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general"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left"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Times New Roman"/>
        <scheme val="none"/>
      </font>
      <fill>
        <patternFill patternType="none">
          <fgColor indexed="64"/>
          <bgColor indexed="65"/>
        </patternFill>
      </fill>
      <protection locked="0" hidden="0"/>
    </dxf>
    <dxf>
      <font>
        <b/>
        <i val="0"/>
        <strike val="0"/>
        <condense val="0"/>
        <extend val="0"/>
        <outline val="0"/>
        <shadow val="0"/>
        <u val="none"/>
        <vertAlign val="baseline"/>
        <sz val="11"/>
        <color theme="0"/>
        <name val="Times New Roman"/>
        <scheme val="none"/>
      </font>
      <fill>
        <patternFill patternType="solid">
          <fgColor indexed="64"/>
          <bgColor rgb="FF6C6F70"/>
        </patternFill>
      </fill>
      <alignment horizontal="center" vertical="bottom" textRotation="0" wrapText="1" indent="0" justifyLastLine="0" shrinkToFit="0" readingOrder="0"/>
      <protection locked="1" hidden="0"/>
    </dxf>
    <dxf>
      <fill>
        <patternFill patternType="lightUp"/>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patternType="lightUp"/>
      </fill>
    </dxf>
    <dxf>
      <fill>
        <patternFill patternType="none">
          <bgColor auto="1"/>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
      <fill>
        <patternFill>
          <bgColor theme="9" tint="0.79998168889431442"/>
        </patternFill>
      </fill>
    </dxf>
    <dxf>
      <fill>
        <patternFill patternType="lightUp"/>
      </fill>
    </dxf>
    <dxf>
      <fill>
        <patternFill>
          <bgColor theme="9" tint="0.79998168889431442"/>
        </patternFill>
      </fill>
    </dxf>
    <dxf>
      <fill>
        <patternFill>
          <bgColor theme="9" tint="0.79998168889431442"/>
        </patternFill>
      </fill>
    </dxf>
    <dxf>
      <fill>
        <patternFill patternType="lightUp"/>
      </fill>
    </dxf>
    <dxf>
      <fill>
        <patternFill patternType="lightUp"/>
      </fill>
    </dxf>
    <dxf>
      <fill>
        <patternFill patternType="none">
          <bgColor auto="1"/>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bgColor theme="9" tint="0.79998168889431442"/>
        </patternFill>
      </fill>
    </dxf>
    <dxf>
      <fill>
        <patternFill>
          <bgColor theme="9" tint="0.79998168889431442"/>
        </patternFill>
      </fill>
    </dxf>
    <dxf>
      <fill>
        <patternFill patternType="lightUp"/>
      </fill>
    </dxf>
    <dxf>
      <fill>
        <patternFill patternType="none">
          <bgColor auto="1"/>
        </patternFill>
      </fill>
    </dxf>
    <dxf>
      <fill>
        <patternFill patternType="lightUp"/>
      </fill>
    </dxf>
    <dxf>
      <fill>
        <patternFill patternType="lightUp"/>
      </fill>
    </dxf>
  </dxfs>
  <tableStyles count="0" defaultTableStyle="TableStyleMedium2" defaultPivotStyle="PivotStyleLight16"/>
  <colors>
    <mruColors>
      <color rgb="FF6C6F70"/>
      <color rgb="FFD9D9D9"/>
      <color rgb="FFF2F2F2"/>
      <color rgb="FFD0CECE"/>
      <color rgb="FFAEAAAA"/>
      <color rgb="FF656F70"/>
      <color rgb="FFBFBFBF"/>
      <color rgb="FF858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8:S51" totalsRowShown="0" headerRowDxfId="45" dataDxfId="44">
  <autoFilter ref="A8:S51" xr:uid="{00000000-0009-0000-0100-000001000000}"/>
  <tableColumns count="19">
    <tableColumn id="1" xr3:uid="{00000000-0010-0000-0000-000001000000}" name="#" dataDxfId="43"/>
    <tableColumn id="2" xr3:uid="{00000000-0010-0000-0000-000002000000}" name="Metric name" dataDxfId="42"/>
    <tableColumn id="3" xr3:uid="{00000000-0010-0000-0000-000003000000}" name="Metric description" dataDxfId="41"/>
    <tableColumn id="4" xr3:uid="{00000000-0010-0000-0000-000004000000}" name="Milestone or reporting _x000a_topica" dataDxfId="40"/>
    <tableColumn id="5" xr3:uid="{00000000-0010-0000-0000-000005000000}" name="Metric type" dataDxfId="39"/>
    <tableColumn id="6" xr3:uid="{00000000-0010-0000-0000-000006000000}" name="Reporting _x000a_category" dataDxfId="38"/>
    <tableColumn id="7" xr3:uid="{00000000-0010-0000-0000-000007000000}" name="Data _x000a_source" dataDxfId="37"/>
    <tableColumn id="8" xr3:uid="{00000000-0010-0000-0000-000008000000}" name="Measurement _x000a_period" dataDxfId="36"/>
    <tableColumn id="9" xr3:uid="{00000000-0010-0000-0000-000009000000}" name="Reporting _x000a_frequency" dataDxfId="35"/>
    <tableColumn id="10" xr3:uid="{00000000-0010-0000-0000-00000A000000}" name="Reporting _x000a_priority" dataDxfId="34"/>
    <tableColumn id="11" xr3:uid="{00000000-0010-0000-0000-00000B000000}" name="State will _x000a_report (Y/N)" dataDxfId="33"/>
    <tableColumn id="12" xr3:uid="{00000000-0010-0000-0000-00000C000000}" name="Baseline reporting _x000a_period (MM/DD/YYYY-_x000a_-MM/DD/YYYY)" dataDxfId="32"/>
    <tableColumn id="13" xr3:uid="{00000000-0010-0000-0000-00000D000000}" name="Annual goal" dataDxfId="31"/>
    <tableColumn id="14" xr3:uid="{00000000-0010-0000-0000-00000E000000}" name="Overall demonstration _x000a_target" dataDxfId="30"/>
    <tableColumn id="15" xr3:uid="{00000000-0010-0000-0000-00000F000000}" name="Attest that planned _x000a_reporting matches the _x000a_CMS-provided _x000a_technical specifications manual (Y/N)" dataDxfId="29"/>
    <tableColumn id="16" xr3:uid="{00000000-0010-0000-0000-000010000000}" name="Explanation of any deviations from the CMS-provided _x000a_technical specifications manual (different data source, definition, codes, target _x000a_population, etc.)" dataDxfId="28"/>
    <tableColumn id="19" xr3:uid="{00000000-0010-0000-0000-000013000000}" name="State plans to phase in _x000a_reporting (Y/N)" dataDxfId="27"/>
    <tableColumn id="20" xr3:uid="{00000000-0010-0000-0000-000014000000}" name="Report in which metric will be phased in (Format SUD DYQ; Ex. DY1Q3)" dataDxfId="26"/>
    <tableColumn id="21" xr3:uid="{00000000-0010-0000-0000-000015000000}" name="Explanation of any plans to phase in reporting over time" dataDxfId="25"/>
  </tableColumns>
  <tableStyleInfo showFirstColumn="0" showLastColumn="0" showRowStripes="1" showColumnStripes="0"/>
  <extLst>
    <ext xmlns:x14="http://schemas.microsoft.com/office/spreadsheetml/2009/9/main" uri="{504A1905-F514-4f6f-8877-14C23A59335A}">
      <x14:table altText="Substance Use Disorder (SUD) Planned Metric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9:J16" totalsRowShown="0" headerRowDxfId="19">
  <autoFilter ref="A9:J16" xr:uid="{00000000-0009-0000-0100-000003000000}"/>
  <tableColumns count="10">
    <tableColumn id="1" xr3:uid="{00000000-0010-0000-0100-000001000000}" name="Subpopulation category"/>
    <tableColumn id="2" xr3:uid="{00000000-0010-0000-0100-000002000000}" name="Subpopulations"/>
    <tableColumn id="3" xr3:uid="{00000000-0010-0000-0100-000003000000}" name="Reporting priority" dataDxfId="18"/>
    <tableColumn id="4" xr3:uid="{00000000-0010-0000-0100-000004000000}" name="Relevant metrics " dataDxfId="17"/>
    <tableColumn id="5" xr3:uid="{00000000-0010-0000-0100-000005000000}" name="Subpopulation type" dataDxfId="16"/>
    <tableColumn id="6" xr3:uid="{00000000-0010-0000-0100-000006000000}" name="State will report (Y/N)" dataDxfId="15"/>
    <tableColumn id="7" xr3:uid="{00000000-0010-0000-0100-000007000000}" name="Attest that planned subpopulation reporting within each category matches the description in the CMS-provided technical specifications manual (Y/N)" dataDxfId="14"/>
    <tableColumn id="8" xr3:uid="{00000000-0010-0000-0100-000008000000}" name="If the planned reporting of subpopulations does not match (i.e., column G = “N”), list the subpopulations state plans to report (Format: comma separated)"/>
    <tableColumn id="9" xr3:uid="{00000000-0010-0000-0100-000009000000}" name="Attest that metrics reporting for subpopulation category matches CMS-provided technical specifications manual (Y/N) "/>
    <tableColumn id="10" xr3:uid="{00000000-0010-0000-0100-00000A000000}" name="If the planned reporting of relevant metrics does not match (i.e., column I = “N”), list the metrics for which state plans to report for each subpopulation category (Format: metric number, comma separated)" dataDxfId="13"/>
  </tableColumns>
  <tableStyleInfo showFirstColumn="0" showLastColumn="0" showRowStripes="1" showColumnStripes="0"/>
  <extLst>
    <ext xmlns:x14="http://schemas.microsoft.com/office/spreadsheetml/2009/9/main" uri="{504A1905-F514-4f6f-8877-14C23A59335A}">
      <x14:table altText="Substance Use Disorder (SUD) Planned Subpopulation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1:B25" totalsRowShown="0">
  <tableColumns count="2">
    <tableColumn id="1" xr3:uid="{00000000-0010-0000-0200-000001000000}" name="blank" dataDxfId="12"/>
    <tableColumn id="2" xr3:uid="{00000000-0010-0000-0200-000002000000}" name="Demonstration reporting periods/dates" dataDxfId="11"/>
  </tableColumns>
  <tableStyleInfo showFirstColumn="0" showLastColumn="0" showRowStripes="1" showColumnStripes="0"/>
  <extLst>
    <ext xmlns:x14="http://schemas.microsoft.com/office/spreadsheetml/2009/9/main" uri="{504A1905-F514-4f6f-8877-14C23A59335A}">
      <x14:table altText="Table 1. Reporting Periods Input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2" displayName="Table2" ref="A29:I130" totalsRowShown="0" headerRowDxfId="10" tableBorderDxfId="9">
  <tableColumns count="9">
    <tableColumn id="1" xr3:uid="{00000000-0010-0000-0300-000001000000}" name="Start date" dataDxfId="8"/>
    <tableColumn id="2" xr3:uid="{00000000-0010-0000-0300-000002000000}" name="End date" dataDxfId="7"/>
    <tableColumn id="3" xr3:uid="{00000000-0010-0000-0300-000003000000}" name=" (MM/DD/YYYY)" dataDxfId="6"/>
    <tableColumn id="4" xr3:uid="{00000000-0010-0000-0300-000004000000}" name="(Format DYQ; Ex. DY1Q3)" dataDxfId="5"/>
    <tableColumn id="5" xr3:uid="{00000000-0010-0000-0300-000005000000}" name="Reporting category" dataDxfId="4"/>
    <tableColumn id="6" xr3:uid="{00000000-0010-0000-0300-000006000000}" name="SUD" dataDxfId="3"/>
    <tableColumn id="7" xr3:uid="{00000000-0010-0000-0300-000007000000}" name=" (Y/N)" dataDxfId="2"/>
    <tableColumn id="8" xr3:uid="{00000000-0010-0000-0300-000008000000}" name="(if column G=&quot;Y&quot;) " dataDxfId="1"/>
    <tableColumn id="9" xr3:uid="{00000000-0010-0000-0300-000009000000}" name=" (Format DYQ; Ex. DY1Q3) " dataDxfId="0"/>
  </tableColumns>
  <tableStyleInfo showFirstColumn="0" showLastColumn="0" showRowStripes="1" showColumnStripes="0"/>
  <extLst>
    <ext xmlns:x14="http://schemas.microsoft.com/office/spreadsheetml/2009/9/main" uri="{504A1905-F514-4f6f-8877-14C23A59335A}">
      <x14:table altText="Table 2. SUD Demonstration Reporting Schedu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
  <sheetViews>
    <sheetView zoomScale="80" zoomScaleNormal="80" workbookViewId="0"/>
  </sheetViews>
  <sheetFormatPr defaultRowHeight="15" x14ac:dyDescent="0.25"/>
  <cols>
    <col min="1" max="1" width="121.85546875" customWidth="1"/>
  </cols>
  <sheetData>
    <row r="1" spans="1:1" ht="236.1" customHeight="1" x14ac:dyDescent="0.25">
      <c r="A1" s="59" t="s">
        <v>0</v>
      </c>
    </row>
    <row r="2" spans="1:1" x14ac:dyDescent="0.25">
      <c r="A2" s="193" t="s">
        <v>1</v>
      </c>
    </row>
  </sheetData>
  <sheetProtection algorithmName="SHA-512" hashValue="g6peXRP8BYeLR3c4P6F+l07x4fD/I1mS/+ToW3sQsv1xCZABl22szQr6B+J2zLwm2tXZAzBRyxUKMx3FxyEZhQ==" saltValue="uDqY6BEBfY5A6epeye97Ig=="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XEY56"/>
  <sheetViews>
    <sheetView tabSelected="1" topLeftCell="A33" zoomScaleNormal="100" zoomScaleSheetLayoutView="26" workbookViewId="0">
      <selection activeCell="A33" sqref="A33"/>
    </sheetView>
  </sheetViews>
  <sheetFormatPr defaultRowHeight="15" x14ac:dyDescent="0.25"/>
  <cols>
    <col min="1" max="1" width="21.5703125" style="1" customWidth="1"/>
    <col min="2" max="2" width="28.7109375" style="9" customWidth="1"/>
    <col min="3" max="3" width="74.85546875" style="6" customWidth="1"/>
    <col min="4" max="4" width="23.140625" style="5" customWidth="1"/>
    <col min="5" max="5" width="17.42578125" style="5" customWidth="1"/>
    <col min="6" max="6" width="14.42578125" style="5" customWidth="1"/>
    <col min="7" max="7" width="12.7109375" style="5" customWidth="1"/>
    <col min="8" max="8" width="14" style="5" customWidth="1"/>
    <col min="9" max="9" width="12.85546875" style="5" customWidth="1"/>
    <col min="10" max="10" width="19.42578125" style="5" customWidth="1"/>
    <col min="11" max="11" width="19.42578125" style="6" customWidth="1"/>
    <col min="12" max="14" width="20.85546875" style="6" customWidth="1"/>
    <col min="15" max="15" width="22.140625" style="6" customWidth="1"/>
    <col min="16" max="16" width="58.42578125" style="6" customWidth="1"/>
    <col min="17" max="17" width="31.42578125" style="7" customWidth="1"/>
    <col min="18" max="18" width="27.85546875" style="8" customWidth="1"/>
    <col min="19" max="19" width="76.140625" style="8" customWidth="1"/>
    <col min="20" max="69" width="9.140625" style="8"/>
    <col min="70" max="16376" width="9.140625" style="6"/>
    <col min="16377" max="16382" width="9.140625" style="8"/>
    <col min="16383" max="16384" width="9.140625" style="8" customWidth="1"/>
  </cols>
  <sheetData>
    <row r="2" spans="1:69 16377:16379" x14ac:dyDescent="0.25">
      <c r="B2" s="114" t="s">
        <v>2</v>
      </c>
      <c r="C2" s="2"/>
      <c r="D2" s="3" t="s">
        <v>3</v>
      </c>
      <c r="E2" s="4"/>
      <c r="F2" s="4"/>
    </row>
    <row r="3" spans="1:69 16377:16379" s="9" customFormat="1" x14ac:dyDescent="0.25">
      <c r="B3" s="10" t="s">
        <v>4</v>
      </c>
      <c r="C3" s="11" t="s">
        <v>5</v>
      </c>
      <c r="E3" s="11"/>
      <c r="F3" s="11"/>
      <c r="G3" s="12"/>
      <c r="H3" s="12"/>
      <c r="I3" s="12"/>
      <c r="J3" s="12"/>
      <c r="Q3" s="13"/>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XEW3" s="14"/>
      <c r="XEX3" s="14"/>
      <c r="XEY3" s="14"/>
    </row>
    <row r="4" spans="1:69 16377:16379" s="9" customFormat="1" x14ac:dyDescent="0.25">
      <c r="B4" s="10" t="s">
        <v>6</v>
      </c>
      <c r="C4" s="11" t="s">
        <v>7</v>
      </c>
      <c r="E4" s="11"/>
      <c r="F4" s="11"/>
      <c r="G4" s="12"/>
      <c r="H4" s="12"/>
      <c r="I4" s="12"/>
      <c r="J4" s="12"/>
      <c r="Q4" s="13"/>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XEW4" s="14"/>
      <c r="XEX4" s="14"/>
      <c r="XEY4" s="14"/>
    </row>
    <row r="5" spans="1:69 16377:16379" s="15" customFormat="1" ht="14.1" customHeight="1" x14ac:dyDescent="0.25">
      <c r="A5" s="105" t="s">
        <v>8</v>
      </c>
    </row>
    <row r="6" spans="1:69 16377:16379" s="9" customFormat="1" ht="20.25" x14ac:dyDescent="0.25">
      <c r="A6" s="203" t="s">
        <v>9</v>
      </c>
      <c r="B6" s="3"/>
      <c r="D6" s="11"/>
      <c r="E6" s="11"/>
      <c r="F6" s="11"/>
      <c r="G6" s="12"/>
      <c r="H6" s="12"/>
      <c r="I6" s="12"/>
      <c r="J6" s="11"/>
      <c r="K6" s="11"/>
      <c r="Q6" s="13"/>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XEW6" s="14"/>
      <c r="XEX6" s="14"/>
      <c r="XEY6" s="14"/>
    </row>
    <row r="7" spans="1:69 16377:16379" s="9" customFormat="1" ht="15" customHeight="1" x14ac:dyDescent="0.25">
      <c r="A7" s="238" t="s">
        <v>10</v>
      </c>
      <c r="B7" s="238"/>
      <c r="C7" s="238"/>
      <c r="D7" s="238"/>
      <c r="E7" s="238"/>
      <c r="F7" s="238"/>
      <c r="G7" s="238"/>
      <c r="H7" s="238"/>
      <c r="I7" s="238"/>
      <c r="J7" s="238"/>
      <c r="K7" s="239"/>
      <c r="L7" s="232" t="s">
        <v>11</v>
      </c>
      <c r="M7" s="233"/>
      <c r="N7" s="233"/>
      <c r="O7" s="234" t="s">
        <v>12</v>
      </c>
      <c r="P7" s="235"/>
      <c r="Q7" s="234" t="s">
        <v>13</v>
      </c>
      <c r="R7" s="235"/>
      <c r="S7" s="236"/>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XEW7" s="14"/>
      <c r="XEX7" s="14"/>
      <c r="XEY7" s="14"/>
    </row>
    <row r="8" spans="1:69 16377:16379" s="20" customFormat="1" ht="80.45" customHeight="1" x14ac:dyDescent="0.2">
      <c r="A8" s="16" t="s">
        <v>14</v>
      </c>
      <c r="B8" s="16" t="s">
        <v>15</v>
      </c>
      <c r="C8" s="16" t="s">
        <v>16</v>
      </c>
      <c r="D8" s="16" t="s">
        <v>17</v>
      </c>
      <c r="E8" s="16" t="s">
        <v>18</v>
      </c>
      <c r="F8" s="16" t="s">
        <v>19</v>
      </c>
      <c r="G8" s="16" t="s">
        <v>20</v>
      </c>
      <c r="H8" s="16" t="s">
        <v>21</v>
      </c>
      <c r="I8" s="16" t="s">
        <v>22</v>
      </c>
      <c r="J8" s="16" t="s">
        <v>23</v>
      </c>
      <c r="K8" s="16" t="s">
        <v>24</v>
      </c>
      <c r="L8" s="224" t="s">
        <v>25</v>
      </c>
      <c r="M8" s="16" t="s">
        <v>26</v>
      </c>
      <c r="N8" s="16" t="s">
        <v>27</v>
      </c>
      <c r="O8" s="224" t="s">
        <v>28</v>
      </c>
      <c r="P8" s="16" t="s">
        <v>29</v>
      </c>
      <c r="Q8" s="17" t="s">
        <v>30</v>
      </c>
      <c r="R8" s="18" t="s">
        <v>31</v>
      </c>
      <c r="S8" s="188" t="s">
        <v>32</v>
      </c>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XEW8" s="19"/>
      <c r="XEX8" s="19"/>
      <c r="XEY8" s="19"/>
    </row>
    <row r="9" spans="1:69 16377:16379" s="21" customFormat="1" ht="63.6" customHeight="1" thickBot="1" x14ac:dyDescent="0.3">
      <c r="A9" s="192" t="s">
        <v>33</v>
      </c>
      <c r="B9" s="192" t="s">
        <v>34</v>
      </c>
      <c r="C9" s="192" t="s">
        <v>35</v>
      </c>
      <c r="D9" s="192" t="s">
        <v>36</v>
      </c>
      <c r="E9" s="192" t="s">
        <v>37</v>
      </c>
      <c r="F9" s="192" t="s">
        <v>38</v>
      </c>
      <c r="G9" s="192" t="s">
        <v>39</v>
      </c>
      <c r="H9" s="192" t="s">
        <v>40</v>
      </c>
      <c r="I9" s="192" t="s">
        <v>41</v>
      </c>
      <c r="J9" s="192" t="s">
        <v>42</v>
      </c>
      <c r="K9" s="192" t="s">
        <v>43</v>
      </c>
      <c r="L9" s="192" t="s">
        <v>44</v>
      </c>
      <c r="M9" s="192" t="s">
        <v>45</v>
      </c>
      <c r="N9" s="192" t="s">
        <v>45</v>
      </c>
      <c r="O9" s="192" t="s">
        <v>46</v>
      </c>
      <c r="P9" s="192" t="s">
        <v>47</v>
      </c>
      <c r="Q9" s="192" t="s">
        <v>43</v>
      </c>
      <c r="R9" s="192" t="s">
        <v>48</v>
      </c>
      <c r="S9" s="194" t="s">
        <v>49</v>
      </c>
    </row>
    <row r="10" spans="1:69 16377:16379" s="23" customFormat="1" ht="52.5" customHeight="1" x14ac:dyDescent="0.25">
      <c r="A10" s="84">
        <v>1</v>
      </c>
      <c r="B10" s="84" t="s">
        <v>50</v>
      </c>
      <c r="C10" s="85" t="s">
        <v>51</v>
      </c>
      <c r="D10" s="84" t="s">
        <v>52</v>
      </c>
      <c r="E10" s="84" t="s">
        <v>53</v>
      </c>
      <c r="F10" s="84" t="s">
        <v>54</v>
      </c>
      <c r="G10" s="84" t="s">
        <v>55</v>
      </c>
      <c r="H10" s="84" t="s">
        <v>56</v>
      </c>
      <c r="I10" s="84" t="s">
        <v>57</v>
      </c>
      <c r="J10" s="84" t="s">
        <v>58</v>
      </c>
      <c r="K10" s="85" t="s">
        <v>59</v>
      </c>
      <c r="L10" s="85"/>
      <c r="M10" s="85"/>
      <c r="N10" s="85"/>
      <c r="O10" s="85"/>
      <c r="P10" s="86"/>
      <c r="Q10" s="87"/>
      <c r="R10" s="85"/>
      <c r="S10" s="189"/>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XEW10" s="22"/>
      <c r="XEX10" s="22"/>
      <c r="XEY10" s="22"/>
    </row>
    <row r="11" spans="1:69 16377:16379" s="25" customFormat="1" ht="45" x14ac:dyDescent="0.25">
      <c r="A11" s="84">
        <v>2</v>
      </c>
      <c r="B11" s="88" t="s">
        <v>60</v>
      </c>
      <c r="C11" s="88" t="s">
        <v>61</v>
      </c>
      <c r="D11" s="84" t="s">
        <v>52</v>
      </c>
      <c r="E11" s="84" t="s">
        <v>53</v>
      </c>
      <c r="F11" s="84" t="s">
        <v>54</v>
      </c>
      <c r="G11" s="84" t="s">
        <v>62</v>
      </c>
      <c r="H11" s="84" t="s">
        <v>56</v>
      </c>
      <c r="I11" s="84" t="s">
        <v>57</v>
      </c>
      <c r="J11" s="84" t="s">
        <v>58</v>
      </c>
      <c r="K11" s="85" t="s">
        <v>59</v>
      </c>
      <c r="L11" s="85"/>
      <c r="M11" s="85"/>
      <c r="N11" s="85"/>
      <c r="O11" s="85"/>
      <c r="P11" s="86" t="s">
        <v>63</v>
      </c>
      <c r="Q11" s="87"/>
      <c r="R11" s="85"/>
      <c r="S11" s="189"/>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XEW11" s="24"/>
      <c r="XEX11" s="24"/>
      <c r="XEY11" s="24"/>
    </row>
    <row r="12" spans="1:69 16377:16379" s="25" customFormat="1" ht="45" x14ac:dyDescent="0.25">
      <c r="A12" s="84">
        <v>3</v>
      </c>
      <c r="B12" s="84" t="s">
        <v>64</v>
      </c>
      <c r="C12" s="89" t="s">
        <v>65</v>
      </c>
      <c r="D12" s="84" t="s">
        <v>52</v>
      </c>
      <c r="E12" s="84" t="s">
        <v>53</v>
      </c>
      <c r="F12" s="84" t="s">
        <v>54</v>
      </c>
      <c r="G12" s="84" t="s">
        <v>62</v>
      </c>
      <c r="H12" s="84" t="s">
        <v>56</v>
      </c>
      <c r="I12" s="84" t="s">
        <v>57</v>
      </c>
      <c r="J12" s="84" t="s">
        <v>66</v>
      </c>
      <c r="K12" s="85" t="s">
        <v>67</v>
      </c>
      <c r="L12" s="85" t="s">
        <v>487</v>
      </c>
      <c r="M12" s="85" t="s">
        <v>68</v>
      </c>
      <c r="N12" s="85" t="s">
        <v>68</v>
      </c>
      <c r="O12" s="85" t="s">
        <v>67</v>
      </c>
      <c r="P12" s="229" t="s">
        <v>63</v>
      </c>
      <c r="Q12" s="87" t="s">
        <v>59</v>
      </c>
      <c r="R12" s="85"/>
      <c r="S12" s="189"/>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XEW12" s="24"/>
      <c r="XEX12" s="24"/>
      <c r="XEY12" s="24"/>
    </row>
    <row r="13" spans="1:69 16377:16379" s="25" customFormat="1" ht="45" x14ac:dyDescent="0.25">
      <c r="A13" s="84">
        <v>4</v>
      </c>
      <c r="B13" s="84" t="s">
        <v>69</v>
      </c>
      <c r="C13" s="89" t="s">
        <v>70</v>
      </c>
      <c r="D13" s="84" t="s">
        <v>52</v>
      </c>
      <c r="E13" s="84" t="s">
        <v>53</v>
      </c>
      <c r="F13" s="84" t="s">
        <v>71</v>
      </c>
      <c r="G13" s="84" t="s">
        <v>62</v>
      </c>
      <c r="H13" s="84" t="s">
        <v>72</v>
      </c>
      <c r="I13" s="84" t="s">
        <v>73</v>
      </c>
      <c r="J13" s="84" t="s">
        <v>66</v>
      </c>
      <c r="K13" s="85" t="s">
        <v>67</v>
      </c>
      <c r="L13" s="85" t="s">
        <v>74</v>
      </c>
      <c r="M13" s="85" t="s">
        <v>68</v>
      </c>
      <c r="N13" s="85" t="s">
        <v>68</v>
      </c>
      <c r="O13" s="85" t="s">
        <v>67</v>
      </c>
      <c r="P13" s="86"/>
      <c r="Q13" s="87" t="s">
        <v>59</v>
      </c>
      <c r="R13" s="85"/>
      <c r="S13" s="189"/>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XEW13" s="24"/>
      <c r="XEX13" s="24"/>
      <c r="XEY13" s="24"/>
    </row>
    <row r="14" spans="1:69 16377:16379" s="25" customFormat="1" ht="47.25" customHeight="1" x14ac:dyDescent="0.25">
      <c r="A14" s="84">
        <v>5</v>
      </c>
      <c r="B14" s="84" t="s">
        <v>75</v>
      </c>
      <c r="C14" s="84" t="s">
        <v>76</v>
      </c>
      <c r="D14" s="84" t="s">
        <v>77</v>
      </c>
      <c r="E14" s="84" t="s">
        <v>53</v>
      </c>
      <c r="F14" s="84" t="s">
        <v>71</v>
      </c>
      <c r="G14" s="84" t="s">
        <v>62</v>
      </c>
      <c r="H14" s="84" t="s">
        <v>72</v>
      </c>
      <c r="I14" s="84" t="s">
        <v>73</v>
      </c>
      <c r="J14" s="84" t="s">
        <v>66</v>
      </c>
      <c r="K14" s="85" t="s">
        <v>67</v>
      </c>
      <c r="L14" s="85" t="s">
        <v>74</v>
      </c>
      <c r="M14" s="85" t="s">
        <v>68</v>
      </c>
      <c r="N14" s="85" t="s">
        <v>68</v>
      </c>
      <c r="O14" s="85" t="s">
        <v>67</v>
      </c>
      <c r="P14" s="86"/>
      <c r="Q14" s="87" t="s">
        <v>59</v>
      </c>
      <c r="R14" s="85"/>
      <c r="S14" s="189"/>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XEW14" s="24"/>
      <c r="XEX14" s="24"/>
      <c r="XEY14" s="24"/>
    </row>
    <row r="15" spans="1:69 16377:16379" s="25" customFormat="1" ht="45" x14ac:dyDescent="0.25">
      <c r="A15" s="84">
        <v>6</v>
      </c>
      <c r="B15" s="88" t="s">
        <v>78</v>
      </c>
      <c r="C15" s="88" t="s">
        <v>79</v>
      </c>
      <c r="D15" s="84" t="s">
        <v>80</v>
      </c>
      <c r="E15" s="84" t="s">
        <v>53</v>
      </c>
      <c r="F15" s="84" t="s">
        <v>54</v>
      </c>
      <c r="G15" s="84" t="s">
        <v>62</v>
      </c>
      <c r="H15" s="84" t="s">
        <v>56</v>
      </c>
      <c r="I15" s="84" t="s">
        <v>57</v>
      </c>
      <c r="J15" s="84" t="s">
        <v>66</v>
      </c>
      <c r="K15" s="85" t="s">
        <v>67</v>
      </c>
      <c r="L15" s="85" t="s">
        <v>74</v>
      </c>
      <c r="M15" s="85" t="s">
        <v>68</v>
      </c>
      <c r="N15" s="85" t="s">
        <v>68</v>
      </c>
      <c r="O15" s="85" t="s">
        <v>67</v>
      </c>
      <c r="P15" s="86"/>
      <c r="Q15" s="87" t="s">
        <v>59</v>
      </c>
      <c r="R15" s="85"/>
      <c r="S15" s="189"/>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XEW15" s="24"/>
      <c r="XEX15" s="24"/>
      <c r="XEY15" s="24"/>
    </row>
    <row r="16" spans="1:69 16377:16379" s="25" customFormat="1" ht="45" x14ac:dyDescent="0.25">
      <c r="A16" s="84">
        <v>7</v>
      </c>
      <c r="B16" s="88" t="s">
        <v>81</v>
      </c>
      <c r="C16" s="88" t="s">
        <v>82</v>
      </c>
      <c r="D16" s="84" t="s">
        <v>80</v>
      </c>
      <c r="E16" s="84" t="s">
        <v>53</v>
      </c>
      <c r="F16" s="84" t="s">
        <v>54</v>
      </c>
      <c r="G16" s="84" t="s">
        <v>62</v>
      </c>
      <c r="H16" s="84" t="s">
        <v>56</v>
      </c>
      <c r="I16" s="84" t="s">
        <v>57</v>
      </c>
      <c r="J16" s="84" t="s">
        <v>66</v>
      </c>
      <c r="K16" s="85" t="s">
        <v>67</v>
      </c>
      <c r="L16" s="85" t="s">
        <v>74</v>
      </c>
      <c r="M16" s="85" t="s">
        <v>68</v>
      </c>
      <c r="N16" s="85" t="s">
        <v>68</v>
      </c>
      <c r="O16" s="85" t="s">
        <v>67</v>
      </c>
      <c r="P16" s="86"/>
      <c r="Q16" s="87" t="s">
        <v>59</v>
      </c>
      <c r="R16" s="85"/>
      <c r="S16" s="189"/>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XEW16" s="24"/>
      <c r="XEX16" s="24"/>
      <c r="XEY16" s="24"/>
    </row>
    <row r="17" spans="1:16379" s="25" customFormat="1" ht="45" x14ac:dyDescent="0.25">
      <c r="A17" s="84">
        <v>8</v>
      </c>
      <c r="B17" s="88" t="s">
        <v>83</v>
      </c>
      <c r="C17" s="88" t="s">
        <v>84</v>
      </c>
      <c r="D17" s="84" t="s">
        <v>80</v>
      </c>
      <c r="E17" s="84" t="s">
        <v>53</v>
      </c>
      <c r="F17" s="84" t="s">
        <v>54</v>
      </c>
      <c r="G17" s="84" t="s">
        <v>62</v>
      </c>
      <c r="H17" s="84" t="s">
        <v>56</v>
      </c>
      <c r="I17" s="84" t="s">
        <v>57</v>
      </c>
      <c r="J17" s="84" t="s">
        <v>66</v>
      </c>
      <c r="K17" s="85" t="s">
        <v>67</v>
      </c>
      <c r="L17" s="85" t="s">
        <v>74</v>
      </c>
      <c r="M17" s="85" t="s">
        <v>68</v>
      </c>
      <c r="N17" s="85" t="s">
        <v>68</v>
      </c>
      <c r="O17" s="85" t="s">
        <v>67</v>
      </c>
      <c r="P17" s="86"/>
      <c r="Q17" s="87" t="s">
        <v>59</v>
      </c>
      <c r="R17" s="85"/>
      <c r="S17" s="189"/>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XEW17" s="24"/>
      <c r="XEX17" s="24"/>
      <c r="XEY17" s="24"/>
    </row>
    <row r="18" spans="1:16379" s="25" customFormat="1" ht="45" x14ac:dyDescent="0.25">
      <c r="A18" s="84">
        <v>9</v>
      </c>
      <c r="B18" s="88" t="s">
        <v>85</v>
      </c>
      <c r="C18" s="88" t="s">
        <v>86</v>
      </c>
      <c r="D18" s="84" t="s">
        <v>80</v>
      </c>
      <c r="E18" s="84" t="s">
        <v>53</v>
      </c>
      <c r="F18" s="84" t="s">
        <v>54</v>
      </c>
      <c r="G18" s="84" t="s">
        <v>62</v>
      </c>
      <c r="H18" s="84" t="s">
        <v>56</v>
      </c>
      <c r="I18" s="84" t="s">
        <v>57</v>
      </c>
      <c r="J18" s="84" t="s">
        <v>66</v>
      </c>
      <c r="K18" s="85" t="s">
        <v>67</v>
      </c>
      <c r="L18" s="85" t="s">
        <v>74</v>
      </c>
      <c r="M18" s="85" t="s">
        <v>68</v>
      </c>
      <c r="N18" s="85" t="s">
        <v>68</v>
      </c>
      <c r="O18" s="85" t="s">
        <v>67</v>
      </c>
      <c r="P18" s="86"/>
      <c r="Q18" s="87" t="s">
        <v>59</v>
      </c>
      <c r="R18" s="85"/>
      <c r="S18" s="189"/>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XEW18" s="24"/>
      <c r="XEX18" s="24"/>
      <c r="XEY18" s="24"/>
    </row>
    <row r="19" spans="1:16379" s="25" customFormat="1" ht="45" x14ac:dyDescent="0.25">
      <c r="A19" s="84">
        <v>10</v>
      </c>
      <c r="B19" s="88" t="s">
        <v>87</v>
      </c>
      <c r="C19" s="88" t="s">
        <v>88</v>
      </c>
      <c r="D19" s="84" t="s">
        <v>80</v>
      </c>
      <c r="E19" s="84" t="s">
        <v>53</v>
      </c>
      <c r="F19" s="84" t="s">
        <v>54</v>
      </c>
      <c r="G19" s="84" t="s">
        <v>62</v>
      </c>
      <c r="H19" s="84" t="s">
        <v>56</v>
      </c>
      <c r="I19" s="84" t="s">
        <v>57</v>
      </c>
      <c r="J19" s="84" t="s">
        <v>66</v>
      </c>
      <c r="K19" s="85" t="s">
        <v>67</v>
      </c>
      <c r="L19" s="85" t="s">
        <v>74</v>
      </c>
      <c r="M19" s="85" t="s">
        <v>68</v>
      </c>
      <c r="N19" s="85" t="s">
        <v>89</v>
      </c>
      <c r="O19" s="85" t="s">
        <v>67</v>
      </c>
      <c r="P19" s="86"/>
      <c r="Q19" s="87" t="s">
        <v>59</v>
      </c>
      <c r="R19" s="85"/>
      <c r="S19" s="189"/>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XEW19" s="24"/>
      <c r="XEX19" s="24"/>
      <c r="XEY19" s="24"/>
    </row>
    <row r="20" spans="1:16379" s="25" customFormat="1" ht="45" x14ac:dyDescent="0.25">
      <c r="A20" s="84">
        <v>11</v>
      </c>
      <c r="B20" s="88" t="s">
        <v>90</v>
      </c>
      <c r="C20" s="88" t="s">
        <v>91</v>
      </c>
      <c r="D20" s="84" t="s">
        <v>80</v>
      </c>
      <c r="E20" s="84" t="s">
        <v>53</v>
      </c>
      <c r="F20" s="84" t="s">
        <v>54</v>
      </c>
      <c r="G20" s="84" t="s">
        <v>62</v>
      </c>
      <c r="H20" s="84" t="s">
        <v>56</v>
      </c>
      <c r="I20" s="84" t="s">
        <v>57</v>
      </c>
      <c r="J20" s="84" t="s">
        <v>66</v>
      </c>
      <c r="K20" s="85" t="s">
        <v>67</v>
      </c>
      <c r="L20" s="85" t="s">
        <v>74</v>
      </c>
      <c r="M20" s="85" t="s">
        <v>68</v>
      </c>
      <c r="N20" s="85" t="s">
        <v>68</v>
      </c>
      <c r="O20" s="85" t="s">
        <v>67</v>
      </c>
      <c r="P20" s="86"/>
      <c r="Q20" s="87" t="s">
        <v>59</v>
      </c>
      <c r="R20" s="85"/>
      <c r="S20" s="189"/>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XEW20" s="24"/>
      <c r="XEX20" s="24"/>
      <c r="XEY20" s="24"/>
    </row>
    <row r="21" spans="1:16379" s="25" customFormat="1" ht="45" x14ac:dyDescent="0.25">
      <c r="A21" s="84">
        <v>12</v>
      </c>
      <c r="B21" s="88" t="s">
        <v>92</v>
      </c>
      <c r="C21" s="88" t="s">
        <v>93</v>
      </c>
      <c r="D21" s="84" t="s">
        <v>80</v>
      </c>
      <c r="E21" s="84" t="s">
        <v>53</v>
      </c>
      <c r="F21" s="84" t="s">
        <v>54</v>
      </c>
      <c r="G21" s="84" t="s">
        <v>62</v>
      </c>
      <c r="H21" s="84" t="s">
        <v>56</v>
      </c>
      <c r="I21" s="84" t="s">
        <v>57</v>
      </c>
      <c r="J21" s="84" t="s">
        <v>66</v>
      </c>
      <c r="K21" s="85" t="s">
        <v>67</v>
      </c>
      <c r="L21" s="85" t="s">
        <v>74</v>
      </c>
      <c r="M21" s="85" t="s">
        <v>68</v>
      </c>
      <c r="N21" s="85" t="s">
        <v>68</v>
      </c>
      <c r="O21" s="85" t="s">
        <v>67</v>
      </c>
      <c r="P21" s="86"/>
      <c r="Q21" s="87" t="s">
        <v>59</v>
      </c>
      <c r="R21" s="85"/>
      <c r="S21" s="189"/>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XEW21" s="24"/>
      <c r="XEX21" s="24"/>
      <c r="XEY21" s="24"/>
    </row>
    <row r="22" spans="1:16379" s="9" customFormat="1" ht="57.75" customHeight="1" x14ac:dyDescent="0.25">
      <c r="A22" s="84">
        <v>13</v>
      </c>
      <c r="B22" s="84" t="s">
        <v>94</v>
      </c>
      <c r="C22" s="84" t="s">
        <v>95</v>
      </c>
      <c r="D22" s="84" t="s">
        <v>96</v>
      </c>
      <c r="E22" s="84" t="s">
        <v>53</v>
      </c>
      <c r="F22" s="84" t="s">
        <v>71</v>
      </c>
      <c r="G22" s="84" t="s">
        <v>97</v>
      </c>
      <c r="H22" s="84" t="s">
        <v>72</v>
      </c>
      <c r="I22" s="84" t="s">
        <v>73</v>
      </c>
      <c r="J22" s="84" t="s">
        <v>66</v>
      </c>
      <c r="K22" s="85" t="s">
        <v>67</v>
      </c>
      <c r="L22" s="85" t="s">
        <v>74</v>
      </c>
      <c r="M22" s="85" t="s">
        <v>68</v>
      </c>
      <c r="N22" s="85" t="s">
        <v>68</v>
      </c>
      <c r="O22" s="85" t="s">
        <v>67</v>
      </c>
      <c r="P22" s="86"/>
      <c r="Q22" s="87" t="s">
        <v>59</v>
      </c>
      <c r="R22" s="85"/>
      <c r="S22" s="189"/>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XEW22" s="14"/>
      <c r="XEX22" s="14"/>
      <c r="XEY22" s="14"/>
    </row>
    <row r="23" spans="1:16379" s="9" customFormat="1" ht="87.6" customHeight="1" x14ac:dyDescent="0.25">
      <c r="A23" s="84">
        <v>14</v>
      </c>
      <c r="B23" s="84" t="s">
        <v>98</v>
      </c>
      <c r="C23" s="84" t="s">
        <v>99</v>
      </c>
      <c r="D23" s="84" t="s">
        <v>96</v>
      </c>
      <c r="E23" s="84" t="s">
        <v>53</v>
      </c>
      <c r="F23" s="84" t="s">
        <v>71</v>
      </c>
      <c r="G23" s="84" t="s">
        <v>100</v>
      </c>
      <c r="H23" s="84" t="s">
        <v>72</v>
      </c>
      <c r="I23" s="84" t="s">
        <v>73</v>
      </c>
      <c r="J23" s="84" t="s">
        <v>66</v>
      </c>
      <c r="K23" s="85" t="s">
        <v>67</v>
      </c>
      <c r="L23" s="85" t="s">
        <v>74</v>
      </c>
      <c r="M23" s="85" t="s">
        <v>68</v>
      </c>
      <c r="N23" s="85" t="s">
        <v>68</v>
      </c>
      <c r="O23" s="85" t="s">
        <v>67</v>
      </c>
      <c r="P23" s="86"/>
      <c r="Q23" s="87" t="s">
        <v>59</v>
      </c>
      <c r="R23" s="85"/>
      <c r="S23" s="189"/>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XEW23" s="14"/>
      <c r="XEX23" s="14"/>
      <c r="XEY23" s="14"/>
    </row>
    <row r="24" spans="1:16379" s="9" customFormat="1" ht="221.45" customHeight="1" x14ac:dyDescent="0.25">
      <c r="A24" s="84">
        <v>15</v>
      </c>
      <c r="B24" s="84" t="s">
        <v>101</v>
      </c>
      <c r="C24" s="84" t="s">
        <v>102</v>
      </c>
      <c r="D24" s="84" t="s">
        <v>103</v>
      </c>
      <c r="E24" s="84" t="s">
        <v>104</v>
      </c>
      <c r="F24" s="84" t="s">
        <v>105</v>
      </c>
      <c r="G24" s="84" t="s">
        <v>62</v>
      </c>
      <c r="H24" s="84" t="s">
        <v>72</v>
      </c>
      <c r="I24" s="84" t="s">
        <v>73</v>
      </c>
      <c r="J24" s="84" t="s">
        <v>66</v>
      </c>
      <c r="K24" s="85" t="s">
        <v>67</v>
      </c>
      <c r="L24" s="85" t="s">
        <v>74</v>
      </c>
      <c r="M24" s="85" t="s">
        <v>68</v>
      </c>
      <c r="N24" s="85" t="s">
        <v>68</v>
      </c>
      <c r="O24" s="85" t="s">
        <v>67</v>
      </c>
      <c r="P24" s="86"/>
      <c r="Q24" s="87" t="s">
        <v>59</v>
      </c>
      <c r="R24" s="85"/>
      <c r="S24" s="189"/>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XEW24" s="14"/>
      <c r="XEX24" s="14"/>
      <c r="XEY24" s="14"/>
    </row>
    <row r="25" spans="1:16379" s="6" customFormat="1" ht="120.2" customHeight="1" x14ac:dyDescent="0.25">
      <c r="A25" s="84">
        <v>16</v>
      </c>
      <c r="B25" s="84" t="s">
        <v>106</v>
      </c>
      <c r="C25" s="89" t="s">
        <v>107</v>
      </c>
      <c r="D25" s="84" t="s">
        <v>103</v>
      </c>
      <c r="E25" s="84" t="s">
        <v>104</v>
      </c>
      <c r="F25" s="84" t="s">
        <v>105</v>
      </c>
      <c r="G25" s="84" t="s">
        <v>55</v>
      </c>
      <c r="H25" s="84" t="s">
        <v>72</v>
      </c>
      <c r="I25" s="84" t="s">
        <v>73</v>
      </c>
      <c r="J25" s="84" t="s">
        <v>58</v>
      </c>
      <c r="K25" s="85" t="s">
        <v>59</v>
      </c>
      <c r="L25" s="85"/>
      <c r="M25" s="85"/>
      <c r="N25" s="85"/>
      <c r="O25" s="93"/>
      <c r="P25" s="86"/>
      <c r="Q25" s="94"/>
      <c r="R25" s="85"/>
      <c r="S25" s="189"/>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XEW25" s="8"/>
      <c r="XEX25" s="8"/>
      <c r="XEY25" s="8"/>
    </row>
    <row r="26" spans="1:16379" s="6" customFormat="1" ht="123.6" customHeight="1" x14ac:dyDescent="0.25">
      <c r="A26" s="84" t="s">
        <v>108</v>
      </c>
      <c r="B26" s="84" t="s">
        <v>109</v>
      </c>
      <c r="C26" s="84" t="s">
        <v>110</v>
      </c>
      <c r="D26" s="84" t="s">
        <v>103</v>
      </c>
      <c r="E26" s="84" t="s">
        <v>104</v>
      </c>
      <c r="F26" s="84" t="s">
        <v>105</v>
      </c>
      <c r="G26" s="84" t="s">
        <v>62</v>
      </c>
      <c r="H26" s="84" t="s">
        <v>72</v>
      </c>
      <c r="I26" s="84" t="s">
        <v>73</v>
      </c>
      <c r="J26" s="84" t="s">
        <v>66</v>
      </c>
      <c r="K26" s="85" t="s">
        <v>67</v>
      </c>
      <c r="L26" s="85" t="s">
        <v>74</v>
      </c>
      <c r="M26" s="85" t="s">
        <v>68</v>
      </c>
      <c r="N26" s="85" t="s">
        <v>68</v>
      </c>
      <c r="O26" s="85" t="s">
        <v>67</v>
      </c>
      <c r="P26" s="86"/>
      <c r="Q26" s="87" t="s">
        <v>59</v>
      </c>
      <c r="R26" s="85"/>
      <c r="S26" s="189"/>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XEW26" s="8"/>
      <c r="XEX26" s="8"/>
      <c r="XEY26" s="8"/>
    </row>
    <row r="27" spans="1:16379" s="6" customFormat="1" ht="128.44999999999999" customHeight="1" x14ac:dyDescent="0.25">
      <c r="A27" s="84" t="s">
        <v>111</v>
      </c>
      <c r="B27" s="84" t="s">
        <v>112</v>
      </c>
      <c r="C27" s="84" t="s">
        <v>113</v>
      </c>
      <c r="D27" s="84" t="s">
        <v>103</v>
      </c>
      <c r="E27" s="84" t="s">
        <v>104</v>
      </c>
      <c r="F27" s="84" t="s">
        <v>105</v>
      </c>
      <c r="G27" s="84" t="s">
        <v>62</v>
      </c>
      <c r="H27" s="84" t="s">
        <v>72</v>
      </c>
      <c r="I27" s="84" t="s">
        <v>73</v>
      </c>
      <c r="J27" s="84" t="s">
        <v>66</v>
      </c>
      <c r="K27" s="85" t="s">
        <v>67</v>
      </c>
      <c r="L27" s="85" t="s">
        <v>74</v>
      </c>
      <c r="M27" s="85" t="s">
        <v>68</v>
      </c>
      <c r="N27" s="85" t="s">
        <v>68</v>
      </c>
      <c r="O27" s="85" t="s">
        <v>67</v>
      </c>
      <c r="P27" s="86"/>
      <c r="Q27" s="87" t="s">
        <v>59</v>
      </c>
      <c r="R27" s="85"/>
      <c r="S27" s="189"/>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XEW27" s="8"/>
      <c r="XEX27" s="8"/>
      <c r="XEY27" s="8"/>
    </row>
    <row r="28" spans="1:16379" s="9" customFormat="1" ht="75" x14ac:dyDescent="0.25">
      <c r="A28" s="84">
        <v>18</v>
      </c>
      <c r="B28" s="84" t="s">
        <v>114</v>
      </c>
      <c r="C28" s="84" t="s">
        <v>115</v>
      </c>
      <c r="D28" s="84" t="s">
        <v>116</v>
      </c>
      <c r="E28" s="84" t="s">
        <v>104</v>
      </c>
      <c r="F28" s="84" t="s">
        <v>105</v>
      </c>
      <c r="G28" s="84" t="s">
        <v>62</v>
      </c>
      <c r="H28" s="84" t="s">
        <v>72</v>
      </c>
      <c r="I28" s="84" t="s">
        <v>73</v>
      </c>
      <c r="J28" s="84" t="s">
        <v>66</v>
      </c>
      <c r="K28" s="85" t="s">
        <v>117</v>
      </c>
      <c r="L28" s="85" t="s">
        <v>74</v>
      </c>
      <c r="M28" s="85" t="s">
        <v>118</v>
      </c>
      <c r="N28" s="85" t="s">
        <v>118</v>
      </c>
      <c r="O28" s="91" t="s">
        <v>67</v>
      </c>
      <c r="P28" s="86"/>
      <c r="Q28" s="92" t="s">
        <v>59</v>
      </c>
      <c r="R28" s="85"/>
      <c r="S28" s="189"/>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XEW28" s="14"/>
      <c r="XEX28" s="14"/>
      <c r="XEY28" s="14"/>
    </row>
    <row r="29" spans="1:16379" s="3" customFormat="1" ht="64.5" customHeight="1" x14ac:dyDescent="0.25">
      <c r="A29" s="84">
        <v>19</v>
      </c>
      <c r="B29" s="84" t="s">
        <v>119</v>
      </c>
      <c r="C29" s="84" t="s">
        <v>120</v>
      </c>
      <c r="D29" s="84" t="s">
        <v>116</v>
      </c>
      <c r="E29" s="84" t="s">
        <v>104</v>
      </c>
      <c r="F29" s="84" t="s">
        <v>105</v>
      </c>
      <c r="G29" s="84" t="s">
        <v>62</v>
      </c>
      <c r="H29" s="84" t="s">
        <v>72</v>
      </c>
      <c r="I29" s="84" t="s">
        <v>73</v>
      </c>
      <c r="J29" s="88" t="s">
        <v>58</v>
      </c>
      <c r="K29" s="85" t="s">
        <v>59</v>
      </c>
      <c r="L29" s="85"/>
      <c r="M29" s="85"/>
      <c r="N29" s="85"/>
      <c r="O29" s="85"/>
      <c r="P29" s="86"/>
      <c r="Q29" s="87"/>
      <c r="R29" s="85"/>
      <c r="S29" s="189"/>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8"/>
      <c r="FV29" s="28"/>
      <c r="FW29" s="28"/>
      <c r="FX29" s="28"/>
      <c r="FY29" s="28"/>
      <c r="FZ29" s="28"/>
      <c r="GA29" s="28"/>
      <c r="GB29" s="28"/>
      <c r="GC29" s="28"/>
      <c r="GD29" s="28"/>
      <c r="GE29" s="28"/>
      <c r="GF29" s="28"/>
      <c r="GG29" s="28"/>
      <c r="GH29" s="28"/>
      <c r="GI29" s="28"/>
      <c r="GJ29" s="28"/>
      <c r="GK29" s="28"/>
      <c r="GL29" s="28"/>
      <c r="GM29" s="28"/>
      <c r="GN29" s="28"/>
      <c r="GO29" s="28"/>
      <c r="GP29" s="28"/>
      <c r="GQ29" s="28"/>
      <c r="GR29" s="28"/>
      <c r="GS29" s="28"/>
      <c r="GT29" s="28"/>
      <c r="GU29" s="28"/>
      <c r="GV29" s="28"/>
      <c r="GW29" s="28"/>
      <c r="GX29" s="28"/>
      <c r="GY29" s="28"/>
      <c r="GZ29" s="28"/>
      <c r="HA29" s="28"/>
      <c r="HB29" s="28"/>
      <c r="HC29" s="28"/>
      <c r="HD29" s="28"/>
      <c r="HE29" s="28"/>
      <c r="HF29" s="28"/>
      <c r="HG29" s="28"/>
      <c r="HH29" s="28"/>
      <c r="HI29" s="28"/>
      <c r="HJ29" s="28"/>
      <c r="HK29" s="28"/>
      <c r="HL29" s="28"/>
      <c r="HM29" s="28"/>
      <c r="HN29" s="28"/>
      <c r="HO29" s="28"/>
      <c r="HP29" s="28"/>
      <c r="HQ29" s="28"/>
      <c r="HR29" s="28"/>
      <c r="HS29" s="28"/>
      <c r="HT29" s="28"/>
      <c r="HU29" s="28"/>
      <c r="HV29" s="28"/>
      <c r="HW29" s="28"/>
      <c r="HX29" s="28"/>
      <c r="HY29" s="28"/>
      <c r="HZ29" s="28"/>
      <c r="IA29" s="28"/>
      <c r="IB29" s="28"/>
      <c r="IC29" s="28"/>
      <c r="ID29" s="28"/>
      <c r="IE29" s="28"/>
      <c r="IF29" s="28"/>
      <c r="IG29" s="28"/>
      <c r="IH29" s="28"/>
      <c r="II29" s="28"/>
      <c r="IJ29" s="28"/>
      <c r="IK29" s="28"/>
      <c r="IL29" s="28"/>
      <c r="IM29" s="28"/>
      <c r="IN29" s="28"/>
      <c r="IO29" s="28"/>
      <c r="IP29" s="28"/>
      <c r="IQ29" s="28"/>
      <c r="IR29" s="28"/>
      <c r="IS29" s="28"/>
      <c r="IT29" s="28"/>
      <c r="IU29" s="28"/>
      <c r="IV29" s="28"/>
      <c r="IW29" s="28"/>
      <c r="IX29" s="28"/>
      <c r="IY29" s="28"/>
      <c r="IZ29" s="28"/>
      <c r="JA29" s="28"/>
      <c r="JB29" s="28"/>
      <c r="JC29" s="28"/>
      <c r="JD29" s="28"/>
      <c r="JE29" s="28"/>
      <c r="JF29" s="28"/>
      <c r="JG29" s="28"/>
      <c r="JH29" s="28"/>
      <c r="JI29" s="28"/>
      <c r="JJ29" s="28"/>
      <c r="JK29" s="28"/>
      <c r="JL29" s="28"/>
      <c r="JM29" s="28"/>
      <c r="JN29" s="28"/>
      <c r="JO29" s="28"/>
      <c r="JP29" s="28"/>
      <c r="JQ29" s="28"/>
      <c r="JR29" s="28"/>
      <c r="JS29" s="28"/>
      <c r="JT29" s="28"/>
      <c r="JU29" s="28"/>
      <c r="JV29" s="28"/>
      <c r="JW29" s="28"/>
      <c r="JX29" s="28"/>
      <c r="JY29" s="28"/>
      <c r="JZ29" s="28"/>
      <c r="KA29" s="28"/>
      <c r="KB29" s="28"/>
      <c r="KC29" s="28"/>
      <c r="KD29" s="28"/>
      <c r="KE29" s="28"/>
      <c r="KF29" s="28"/>
      <c r="KG29" s="28"/>
      <c r="KH29" s="28"/>
      <c r="KI29" s="28"/>
      <c r="KJ29" s="28"/>
      <c r="KK29" s="28"/>
      <c r="KL29" s="28"/>
      <c r="KM29" s="28"/>
      <c r="KN29" s="28"/>
      <c r="KO29" s="28"/>
      <c r="KP29" s="28"/>
      <c r="KQ29" s="28"/>
      <c r="KR29" s="28"/>
      <c r="KS29" s="28"/>
      <c r="KT29" s="28"/>
      <c r="KU29" s="28"/>
      <c r="KV29" s="28"/>
      <c r="KW29" s="28"/>
      <c r="KX29" s="28"/>
      <c r="KY29" s="28"/>
      <c r="KZ29" s="28"/>
      <c r="LA29" s="28"/>
      <c r="LB29" s="28"/>
      <c r="LC29" s="28"/>
      <c r="LD29" s="28"/>
      <c r="LE29" s="28"/>
      <c r="LF29" s="28"/>
      <c r="LG29" s="28"/>
      <c r="LH29" s="28"/>
      <c r="LI29" s="28"/>
      <c r="LJ29" s="28"/>
      <c r="LK29" s="28"/>
      <c r="LL29" s="28"/>
      <c r="LM29" s="28"/>
      <c r="LN29" s="28"/>
      <c r="LO29" s="28"/>
      <c r="LP29" s="28"/>
      <c r="LQ29" s="28"/>
      <c r="LR29" s="28"/>
      <c r="LS29" s="28"/>
      <c r="LT29" s="28"/>
      <c r="LU29" s="28"/>
      <c r="LV29" s="28"/>
      <c r="LW29" s="28"/>
      <c r="LX29" s="28"/>
      <c r="LY29" s="28"/>
      <c r="LZ29" s="28"/>
      <c r="MA29" s="28"/>
      <c r="MB29" s="28"/>
      <c r="MC29" s="28"/>
      <c r="MD29" s="28"/>
      <c r="ME29" s="28"/>
      <c r="MF29" s="28"/>
      <c r="MG29" s="28"/>
      <c r="MH29" s="28"/>
      <c r="MI29" s="28"/>
      <c r="MJ29" s="28"/>
      <c r="MK29" s="28"/>
      <c r="ML29" s="28"/>
      <c r="MM29" s="28"/>
      <c r="MN29" s="28"/>
      <c r="MO29" s="28"/>
      <c r="MP29" s="28"/>
      <c r="MQ29" s="28"/>
      <c r="MR29" s="28"/>
      <c r="MS29" s="28"/>
      <c r="MT29" s="28"/>
      <c r="MU29" s="28"/>
      <c r="MV29" s="28"/>
      <c r="MW29" s="28"/>
      <c r="MX29" s="28"/>
      <c r="MY29" s="28"/>
      <c r="MZ29" s="28"/>
      <c r="NA29" s="28"/>
      <c r="NB29" s="28"/>
      <c r="NC29" s="28"/>
      <c r="ND29" s="28"/>
      <c r="NE29" s="28"/>
      <c r="NF29" s="28"/>
      <c r="NG29" s="28"/>
      <c r="NH29" s="28"/>
      <c r="NI29" s="28"/>
      <c r="NJ29" s="28"/>
      <c r="NK29" s="28"/>
      <c r="NL29" s="28"/>
      <c r="NM29" s="28"/>
      <c r="NN29" s="28"/>
      <c r="NO29" s="28"/>
      <c r="NP29" s="28"/>
      <c r="NQ29" s="28"/>
      <c r="NR29" s="28"/>
      <c r="NS29" s="28"/>
      <c r="NT29" s="28"/>
      <c r="NU29" s="28"/>
      <c r="NV29" s="28"/>
      <c r="NW29" s="28"/>
      <c r="NX29" s="28"/>
      <c r="NY29" s="28"/>
      <c r="NZ29" s="28"/>
      <c r="OA29" s="28"/>
      <c r="OB29" s="28"/>
      <c r="OC29" s="28"/>
      <c r="OD29" s="28"/>
      <c r="OE29" s="28"/>
      <c r="OF29" s="28"/>
      <c r="OG29" s="28"/>
      <c r="OH29" s="28"/>
      <c r="OI29" s="28"/>
      <c r="OJ29" s="28"/>
      <c r="OK29" s="28"/>
      <c r="OL29" s="28"/>
      <c r="OM29" s="28"/>
      <c r="ON29" s="28"/>
      <c r="OO29" s="28"/>
      <c r="OP29" s="28"/>
      <c r="OQ29" s="28"/>
      <c r="OR29" s="28"/>
      <c r="OS29" s="28"/>
      <c r="OT29" s="28"/>
      <c r="OU29" s="28"/>
      <c r="OV29" s="28"/>
      <c r="OW29" s="28"/>
      <c r="OX29" s="28"/>
      <c r="OY29" s="28"/>
      <c r="OZ29" s="28"/>
      <c r="PA29" s="28"/>
      <c r="PB29" s="28"/>
      <c r="PC29" s="28"/>
      <c r="PD29" s="28"/>
      <c r="PE29" s="28"/>
      <c r="PF29" s="28"/>
      <c r="PG29" s="28"/>
      <c r="PH29" s="28"/>
      <c r="PI29" s="28"/>
      <c r="PJ29" s="28"/>
      <c r="PK29" s="28"/>
      <c r="PL29" s="28"/>
      <c r="PM29" s="28"/>
      <c r="PN29" s="28"/>
      <c r="PO29" s="28"/>
      <c r="PP29" s="28"/>
      <c r="PQ29" s="28"/>
      <c r="PR29" s="28"/>
      <c r="PS29" s="28"/>
      <c r="PT29" s="28"/>
      <c r="PU29" s="28"/>
      <c r="PV29" s="28"/>
      <c r="PW29" s="28"/>
      <c r="PX29" s="28"/>
      <c r="PY29" s="28"/>
      <c r="PZ29" s="28"/>
      <c r="QA29" s="28"/>
      <c r="QB29" s="28"/>
      <c r="QC29" s="28"/>
      <c r="QD29" s="28"/>
      <c r="QE29" s="28"/>
      <c r="QF29" s="28"/>
      <c r="QG29" s="28"/>
      <c r="QH29" s="28"/>
      <c r="QI29" s="28"/>
      <c r="QJ29" s="28"/>
      <c r="QK29" s="28"/>
      <c r="QL29" s="28"/>
      <c r="QM29" s="28"/>
      <c r="QN29" s="28"/>
      <c r="QO29" s="28"/>
      <c r="QP29" s="28"/>
      <c r="QQ29" s="28"/>
      <c r="QR29" s="28"/>
      <c r="QS29" s="28"/>
      <c r="QT29" s="28"/>
      <c r="QU29" s="28"/>
      <c r="QV29" s="28"/>
      <c r="QW29" s="28"/>
      <c r="QX29" s="28"/>
      <c r="QY29" s="28"/>
      <c r="QZ29" s="28"/>
      <c r="RA29" s="28"/>
      <c r="RB29" s="28"/>
      <c r="RC29" s="28"/>
      <c r="RD29" s="28"/>
      <c r="RE29" s="28"/>
      <c r="RF29" s="28"/>
      <c r="RG29" s="28"/>
      <c r="RH29" s="28"/>
      <c r="RI29" s="28"/>
      <c r="RJ29" s="28"/>
      <c r="RK29" s="28"/>
      <c r="RL29" s="28"/>
      <c r="RM29" s="28"/>
      <c r="RN29" s="28"/>
      <c r="RO29" s="28"/>
      <c r="RP29" s="28"/>
      <c r="RQ29" s="28"/>
      <c r="RR29" s="28"/>
      <c r="RS29" s="28"/>
      <c r="RT29" s="28"/>
      <c r="RU29" s="28"/>
      <c r="RV29" s="28"/>
      <c r="RW29" s="28"/>
      <c r="RX29" s="28"/>
      <c r="RY29" s="28"/>
      <c r="RZ29" s="28"/>
      <c r="SA29" s="28"/>
      <c r="SB29" s="28"/>
      <c r="SC29" s="28"/>
      <c r="SD29" s="28"/>
      <c r="SE29" s="28"/>
      <c r="SF29" s="28"/>
      <c r="SG29" s="28"/>
      <c r="SH29" s="28"/>
      <c r="SI29" s="28"/>
      <c r="SJ29" s="28"/>
      <c r="SK29" s="28"/>
      <c r="SL29" s="28"/>
      <c r="SM29" s="28"/>
      <c r="SN29" s="28"/>
      <c r="SO29" s="28"/>
      <c r="SP29" s="28"/>
      <c r="SQ29" s="28"/>
      <c r="SR29" s="28"/>
      <c r="SS29" s="28"/>
      <c r="ST29" s="28"/>
      <c r="SU29" s="28"/>
      <c r="SV29" s="28"/>
      <c r="SW29" s="28"/>
      <c r="SX29" s="28"/>
      <c r="SY29" s="28"/>
      <c r="SZ29" s="28"/>
      <c r="TA29" s="28"/>
      <c r="TB29" s="28"/>
      <c r="TC29" s="28"/>
      <c r="TD29" s="28"/>
      <c r="TE29" s="28"/>
      <c r="TF29" s="28"/>
      <c r="TG29" s="28"/>
      <c r="TH29" s="28"/>
      <c r="TI29" s="28"/>
      <c r="TJ29" s="28"/>
      <c r="TK29" s="28"/>
      <c r="TL29" s="28"/>
      <c r="TM29" s="28"/>
      <c r="TN29" s="28"/>
      <c r="TO29" s="28"/>
      <c r="TP29" s="28"/>
      <c r="TQ29" s="28"/>
      <c r="TR29" s="28"/>
      <c r="TS29" s="28"/>
      <c r="TT29" s="28"/>
      <c r="TU29" s="28"/>
      <c r="TV29" s="28"/>
      <c r="TW29" s="28"/>
      <c r="TX29" s="28"/>
      <c r="TY29" s="28"/>
      <c r="TZ29" s="28"/>
      <c r="UA29" s="28"/>
      <c r="UB29" s="28"/>
      <c r="UC29" s="28"/>
      <c r="UD29" s="28"/>
      <c r="UE29" s="28"/>
      <c r="UF29" s="28"/>
      <c r="UG29" s="28"/>
      <c r="UH29" s="28"/>
      <c r="UI29" s="28"/>
      <c r="UJ29" s="28"/>
      <c r="UK29" s="28"/>
      <c r="UL29" s="28"/>
      <c r="UM29" s="28"/>
      <c r="UN29" s="28"/>
      <c r="UO29" s="28"/>
      <c r="UP29" s="28"/>
      <c r="UQ29" s="28"/>
      <c r="UR29" s="28"/>
      <c r="US29" s="28"/>
      <c r="UT29" s="28"/>
      <c r="UU29" s="28"/>
      <c r="UV29" s="28"/>
      <c r="UW29" s="28"/>
      <c r="UX29" s="28"/>
      <c r="UY29" s="28"/>
      <c r="UZ29" s="28"/>
      <c r="VA29" s="28"/>
      <c r="VB29" s="28"/>
      <c r="VC29" s="28"/>
      <c r="VD29" s="28"/>
      <c r="VE29" s="28"/>
      <c r="VF29" s="28"/>
      <c r="VG29" s="28"/>
      <c r="VH29" s="28"/>
      <c r="VI29" s="28"/>
      <c r="VJ29" s="28"/>
      <c r="VK29" s="28"/>
      <c r="VL29" s="28"/>
      <c r="VM29" s="28"/>
      <c r="VN29" s="28"/>
      <c r="VO29" s="28"/>
      <c r="VP29" s="28"/>
      <c r="VQ29" s="28"/>
      <c r="VR29" s="28"/>
      <c r="VS29" s="28"/>
      <c r="VT29" s="28"/>
      <c r="VU29" s="28"/>
      <c r="VV29" s="28"/>
      <c r="VW29" s="28"/>
      <c r="VX29" s="28"/>
      <c r="VY29" s="28"/>
      <c r="VZ29" s="28"/>
      <c r="WA29" s="28"/>
      <c r="WB29" s="28"/>
      <c r="WC29" s="28"/>
      <c r="WD29" s="28"/>
      <c r="WE29" s="28"/>
      <c r="WF29" s="28"/>
      <c r="WG29" s="28"/>
      <c r="WH29" s="28"/>
      <c r="WI29" s="28"/>
      <c r="WJ29" s="28"/>
      <c r="WK29" s="28"/>
      <c r="WL29" s="28"/>
      <c r="WM29" s="28"/>
      <c r="WN29" s="28"/>
      <c r="WO29" s="28"/>
      <c r="WP29" s="28"/>
      <c r="WQ29" s="28"/>
      <c r="WR29" s="28"/>
      <c r="WS29" s="28"/>
      <c r="WT29" s="28"/>
      <c r="WU29" s="28"/>
      <c r="WV29" s="28"/>
      <c r="WW29" s="28"/>
      <c r="WX29" s="28"/>
      <c r="WY29" s="28"/>
      <c r="WZ29" s="28"/>
      <c r="XA29" s="28"/>
      <c r="XB29" s="28"/>
      <c r="XC29" s="28"/>
      <c r="XD29" s="28"/>
      <c r="XE29" s="28"/>
      <c r="XF29" s="28"/>
      <c r="XG29" s="28"/>
      <c r="XH29" s="28"/>
      <c r="XI29" s="28"/>
      <c r="XJ29" s="28"/>
      <c r="XK29" s="28"/>
      <c r="XL29" s="28"/>
      <c r="XM29" s="28"/>
      <c r="XN29" s="28"/>
      <c r="XO29" s="28"/>
      <c r="XP29" s="28"/>
      <c r="XQ29" s="28"/>
      <c r="XR29" s="28"/>
      <c r="XS29" s="28"/>
      <c r="XT29" s="28"/>
      <c r="XU29" s="28"/>
      <c r="XV29" s="28"/>
      <c r="XW29" s="28"/>
      <c r="XX29" s="28"/>
      <c r="XY29" s="28"/>
      <c r="XZ29" s="28"/>
      <c r="YA29" s="28"/>
      <c r="YB29" s="28"/>
      <c r="YC29" s="28"/>
      <c r="YD29" s="28"/>
      <c r="YE29" s="28"/>
      <c r="YF29" s="28"/>
      <c r="YG29" s="28"/>
      <c r="YH29" s="28"/>
      <c r="YI29" s="28"/>
      <c r="YJ29" s="28"/>
      <c r="YK29" s="28"/>
      <c r="YL29" s="28"/>
      <c r="YM29" s="28"/>
      <c r="YN29" s="28"/>
      <c r="YO29" s="28"/>
      <c r="YP29" s="28"/>
      <c r="YQ29" s="28"/>
      <c r="YR29" s="28"/>
      <c r="YS29" s="28"/>
      <c r="YT29" s="28"/>
      <c r="YU29" s="28"/>
      <c r="YV29" s="28"/>
      <c r="YW29" s="28"/>
      <c r="YX29" s="28"/>
      <c r="YY29" s="28"/>
      <c r="YZ29" s="28"/>
      <c r="ZA29" s="28"/>
      <c r="ZB29" s="28"/>
      <c r="ZC29" s="28"/>
      <c r="ZD29" s="28"/>
      <c r="ZE29" s="28"/>
      <c r="ZF29" s="28"/>
      <c r="ZG29" s="28"/>
      <c r="ZH29" s="28"/>
      <c r="ZI29" s="28"/>
      <c r="ZJ29" s="28"/>
      <c r="ZK29" s="28"/>
      <c r="ZL29" s="28"/>
      <c r="ZM29" s="28"/>
      <c r="ZN29" s="28"/>
      <c r="ZO29" s="28"/>
      <c r="ZP29" s="28"/>
      <c r="ZQ29" s="28"/>
      <c r="ZR29" s="28"/>
      <c r="ZS29" s="28"/>
      <c r="ZT29" s="28"/>
      <c r="ZU29" s="28"/>
      <c r="ZV29" s="28"/>
      <c r="ZW29" s="28"/>
      <c r="ZX29" s="28"/>
      <c r="ZY29" s="28"/>
      <c r="ZZ29" s="28"/>
      <c r="AAA29" s="28"/>
      <c r="AAB29" s="28"/>
      <c r="AAC29" s="28"/>
      <c r="AAD29" s="28"/>
      <c r="AAE29" s="28"/>
      <c r="AAF29" s="28"/>
      <c r="AAG29" s="28"/>
      <c r="AAH29" s="28"/>
      <c r="AAI29" s="28"/>
      <c r="AAJ29" s="28"/>
      <c r="AAK29" s="28"/>
      <c r="AAL29" s="28"/>
      <c r="AAM29" s="28"/>
      <c r="AAN29" s="28"/>
      <c r="AAO29" s="28"/>
      <c r="AAP29" s="28"/>
      <c r="AAQ29" s="28"/>
      <c r="AAR29" s="28"/>
      <c r="AAS29" s="28"/>
      <c r="AAT29" s="28"/>
      <c r="AAU29" s="28"/>
      <c r="AAV29" s="28"/>
      <c r="AAW29" s="28"/>
      <c r="AAX29" s="28"/>
      <c r="AAY29" s="28"/>
      <c r="AAZ29" s="28"/>
      <c r="ABA29" s="28"/>
      <c r="ABB29" s="28"/>
      <c r="ABC29" s="28"/>
      <c r="ABD29" s="28"/>
      <c r="ABE29" s="28"/>
      <c r="ABF29" s="28"/>
      <c r="ABG29" s="28"/>
      <c r="ABH29" s="28"/>
      <c r="ABI29" s="28"/>
      <c r="ABJ29" s="28"/>
      <c r="ABK29" s="28"/>
      <c r="ABL29" s="28"/>
      <c r="ABM29" s="28"/>
      <c r="ABN29" s="28"/>
      <c r="ABO29" s="28"/>
      <c r="ABP29" s="28"/>
      <c r="ABQ29" s="28"/>
      <c r="ABR29" s="28"/>
      <c r="ABS29" s="28"/>
      <c r="ABT29" s="28"/>
      <c r="ABU29" s="28"/>
      <c r="ABV29" s="28"/>
      <c r="ABW29" s="28"/>
      <c r="ABX29" s="28"/>
      <c r="ABY29" s="28"/>
      <c r="ABZ29" s="28"/>
      <c r="ACA29" s="28"/>
      <c r="ACB29" s="28"/>
      <c r="ACC29" s="28"/>
      <c r="ACD29" s="28"/>
      <c r="ACE29" s="28"/>
      <c r="ACF29" s="28"/>
      <c r="ACG29" s="28"/>
      <c r="ACH29" s="28"/>
      <c r="ACI29" s="28"/>
      <c r="ACJ29" s="28"/>
      <c r="ACK29" s="28"/>
      <c r="ACL29" s="28"/>
      <c r="ACM29" s="28"/>
      <c r="ACN29" s="28"/>
      <c r="ACO29" s="28"/>
      <c r="ACP29" s="28"/>
      <c r="ACQ29" s="28"/>
      <c r="ACR29" s="28"/>
      <c r="ACS29" s="28"/>
      <c r="ACT29" s="28"/>
      <c r="ACU29" s="28"/>
      <c r="ACV29" s="28"/>
      <c r="ACW29" s="28"/>
      <c r="ACX29" s="28"/>
      <c r="ACY29" s="28"/>
      <c r="ACZ29" s="28"/>
      <c r="ADA29" s="28"/>
      <c r="ADB29" s="28"/>
      <c r="ADC29" s="28"/>
      <c r="ADD29" s="28"/>
      <c r="ADE29" s="28"/>
      <c r="ADF29" s="28"/>
      <c r="ADG29" s="28"/>
      <c r="ADH29" s="28"/>
      <c r="ADI29" s="28"/>
      <c r="ADJ29" s="28"/>
      <c r="ADK29" s="28"/>
      <c r="ADL29" s="28"/>
      <c r="ADM29" s="28"/>
      <c r="ADN29" s="28"/>
      <c r="ADO29" s="28"/>
      <c r="ADP29" s="28"/>
      <c r="ADQ29" s="28"/>
      <c r="ADR29" s="28"/>
      <c r="ADS29" s="28"/>
      <c r="ADT29" s="28"/>
      <c r="ADU29" s="28"/>
      <c r="ADV29" s="28"/>
      <c r="ADW29" s="28"/>
      <c r="ADX29" s="28"/>
      <c r="ADY29" s="28"/>
      <c r="ADZ29" s="28"/>
      <c r="AEA29" s="28"/>
      <c r="AEB29" s="28"/>
      <c r="AEC29" s="28"/>
      <c r="AED29" s="28"/>
      <c r="AEE29" s="28"/>
      <c r="AEF29" s="28"/>
      <c r="AEG29" s="28"/>
      <c r="AEH29" s="28"/>
      <c r="AEI29" s="28"/>
      <c r="AEJ29" s="28"/>
      <c r="AEK29" s="28"/>
      <c r="AEL29" s="28"/>
      <c r="AEM29" s="28"/>
      <c r="AEN29" s="28"/>
      <c r="AEO29" s="28"/>
      <c r="AEP29" s="28"/>
      <c r="AEQ29" s="28"/>
      <c r="AER29" s="28"/>
      <c r="AES29" s="28"/>
      <c r="AET29" s="28"/>
      <c r="AEU29" s="28"/>
      <c r="AEV29" s="28"/>
      <c r="AEW29" s="28"/>
      <c r="AEX29" s="28"/>
      <c r="AEY29" s="28"/>
      <c r="AEZ29" s="28"/>
      <c r="AFA29" s="28"/>
      <c r="AFB29" s="28"/>
      <c r="AFC29" s="28"/>
      <c r="AFD29" s="28"/>
      <c r="AFE29" s="28"/>
      <c r="AFF29" s="28"/>
      <c r="AFG29" s="28"/>
      <c r="AFH29" s="28"/>
      <c r="AFI29" s="28"/>
      <c r="AFJ29" s="28"/>
      <c r="AFK29" s="28"/>
      <c r="AFL29" s="28"/>
      <c r="AFM29" s="28"/>
      <c r="AFN29" s="28"/>
      <c r="AFO29" s="28"/>
      <c r="AFP29" s="28"/>
      <c r="AFQ29" s="28"/>
      <c r="AFR29" s="28"/>
      <c r="AFS29" s="28"/>
      <c r="AFT29" s="28"/>
      <c r="AFU29" s="28"/>
      <c r="AFV29" s="28"/>
      <c r="AFW29" s="28"/>
      <c r="AFX29" s="28"/>
      <c r="AFY29" s="28"/>
      <c r="AFZ29" s="28"/>
      <c r="AGA29" s="28"/>
      <c r="AGB29" s="28"/>
      <c r="AGC29" s="28"/>
      <c r="AGD29" s="28"/>
      <c r="AGE29" s="28"/>
      <c r="AGF29" s="28"/>
      <c r="AGG29" s="28"/>
      <c r="AGH29" s="28"/>
      <c r="AGI29" s="28"/>
      <c r="AGJ29" s="28"/>
      <c r="AGK29" s="28"/>
      <c r="AGL29" s="28"/>
      <c r="AGM29" s="28"/>
      <c r="AGN29" s="28"/>
      <c r="AGO29" s="28"/>
      <c r="AGP29" s="28"/>
      <c r="AGQ29" s="28"/>
      <c r="AGR29" s="28"/>
      <c r="AGS29" s="28"/>
      <c r="AGT29" s="28"/>
      <c r="AGU29" s="28"/>
      <c r="AGV29" s="28"/>
      <c r="AGW29" s="28"/>
      <c r="AGX29" s="28"/>
      <c r="AGY29" s="28"/>
      <c r="AGZ29" s="28"/>
      <c r="AHA29" s="28"/>
      <c r="AHB29" s="28"/>
      <c r="AHC29" s="28"/>
      <c r="AHD29" s="28"/>
      <c r="AHE29" s="28"/>
      <c r="AHF29" s="28"/>
      <c r="AHG29" s="28"/>
      <c r="AHH29" s="28"/>
      <c r="AHI29" s="28"/>
      <c r="AHJ29" s="28"/>
      <c r="AHK29" s="28"/>
      <c r="AHL29" s="28"/>
      <c r="AHM29" s="28"/>
      <c r="AHN29" s="28"/>
      <c r="AHO29" s="28"/>
      <c r="AHP29" s="28"/>
      <c r="AHQ29" s="28"/>
      <c r="AHR29" s="28"/>
      <c r="AHS29" s="28"/>
      <c r="AHT29" s="28"/>
      <c r="AHU29" s="28"/>
      <c r="AHV29" s="28"/>
      <c r="AHW29" s="28"/>
      <c r="AHX29" s="28"/>
      <c r="AHY29" s="28"/>
      <c r="AHZ29" s="28"/>
      <c r="AIA29" s="28"/>
      <c r="AIB29" s="28"/>
      <c r="AIC29" s="28"/>
      <c r="AID29" s="28"/>
      <c r="AIE29" s="28"/>
      <c r="AIF29" s="28"/>
      <c r="AIG29" s="28"/>
      <c r="AIH29" s="28"/>
      <c r="AII29" s="28"/>
      <c r="AIJ29" s="28"/>
      <c r="AIK29" s="28"/>
      <c r="AIL29" s="28"/>
      <c r="AIM29" s="28"/>
      <c r="AIN29" s="28"/>
      <c r="AIO29" s="28"/>
      <c r="AIP29" s="28"/>
      <c r="AIQ29" s="28"/>
      <c r="AIR29" s="28"/>
      <c r="AIS29" s="28"/>
      <c r="AIT29" s="28"/>
      <c r="AIU29" s="28"/>
      <c r="AIV29" s="28"/>
      <c r="AIW29" s="28"/>
      <c r="AIX29" s="28"/>
      <c r="AIY29" s="28"/>
      <c r="AIZ29" s="28"/>
      <c r="AJA29" s="28"/>
      <c r="AJB29" s="28"/>
      <c r="AJC29" s="28"/>
      <c r="AJD29" s="28"/>
      <c r="AJE29" s="28"/>
      <c r="AJF29" s="28"/>
      <c r="AJG29" s="28"/>
      <c r="AJH29" s="28"/>
      <c r="AJI29" s="28"/>
      <c r="AJJ29" s="28"/>
      <c r="AJK29" s="28"/>
      <c r="AJL29" s="28"/>
      <c r="AJM29" s="28"/>
      <c r="AJN29" s="28"/>
      <c r="AJO29" s="28"/>
      <c r="AJP29" s="28"/>
      <c r="AJQ29" s="28"/>
      <c r="AJR29" s="28"/>
      <c r="AJS29" s="28"/>
      <c r="AJT29" s="28"/>
      <c r="AJU29" s="28"/>
      <c r="AJV29" s="28"/>
      <c r="AJW29" s="28"/>
      <c r="AJX29" s="28"/>
      <c r="AJY29" s="28"/>
      <c r="AJZ29" s="28"/>
      <c r="AKA29" s="28"/>
      <c r="AKB29" s="28"/>
      <c r="AKC29" s="28"/>
      <c r="AKD29" s="28"/>
      <c r="AKE29" s="28"/>
      <c r="AKF29" s="28"/>
      <c r="AKG29" s="28"/>
      <c r="AKH29" s="28"/>
      <c r="AKI29" s="28"/>
      <c r="AKJ29" s="28"/>
      <c r="AKK29" s="28"/>
      <c r="AKL29" s="28"/>
      <c r="AKM29" s="28"/>
      <c r="AKN29" s="28"/>
      <c r="AKO29" s="28"/>
      <c r="AKP29" s="28"/>
      <c r="AKQ29" s="28"/>
      <c r="AKR29" s="28"/>
      <c r="AKS29" s="28"/>
      <c r="AKT29" s="28"/>
      <c r="AKU29" s="28"/>
      <c r="AKV29" s="28"/>
      <c r="AKW29" s="28"/>
      <c r="AKX29" s="28"/>
      <c r="AKY29" s="28"/>
      <c r="AKZ29" s="28"/>
      <c r="ALA29" s="28"/>
      <c r="ALB29" s="28"/>
      <c r="ALC29" s="28"/>
      <c r="ALD29" s="28"/>
      <c r="ALE29" s="28"/>
      <c r="ALF29" s="28"/>
      <c r="ALG29" s="28"/>
      <c r="ALH29" s="28"/>
      <c r="ALI29" s="28"/>
      <c r="ALJ29" s="28"/>
      <c r="ALK29" s="28"/>
      <c r="ALL29" s="28"/>
      <c r="ALM29" s="28"/>
      <c r="ALN29" s="28"/>
      <c r="ALO29" s="28"/>
      <c r="ALP29" s="28"/>
      <c r="ALQ29" s="28"/>
      <c r="ALR29" s="28"/>
      <c r="ALS29" s="28"/>
      <c r="ALT29" s="28"/>
      <c r="ALU29" s="28"/>
      <c r="ALV29" s="28"/>
      <c r="ALW29" s="28"/>
      <c r="ALX29" s="28"/>
      <c r="ALY29" s="28"/>
      <c r="ALZ29" s="28"/>
      <c r="AMA29" s="28"/>
      <c r="AMB29" s="28"/>
      <c r="AMC29" s="28"/>
      <c r="AMD29" s="28"/>
      <c r="AME29" s="28"/>
      <c r="AMF29" s="28"/>
      <c r="AMG29" s="28"/>
      <c r="AMH29" s="28"/>
      <c r="AMI29" s="28"/>
      <c r="AMJ29" s="28"/>
      <c r="AMK29" s="28"/>
      <c r="AML29" s="28"/>
      <c r="AMM29" s="28"/>
      <c r="AMN29" s="28"/>
      <c r="AMO29" s="28"/>
      <c r="AMP29" s="28"/>
      <c r="AMQ29" s="28"/>
      <c r="AMR29" s="28"/>
      <c r="AMS29" s="28"/>
      <c r="AMT29" s="28"/>
      <c r="AMU29" s="28"/>
      <c r="AMV29" s="28"/>
      <c r="AMW29" s="28"/>
      <c r="AMX29" s="28"/>
      <c r="AMY29" s="28"/>
      <c r="AMZ29" s="28"/>
      <c r="ANA29" s="28"/>
      <c r="ANB29" s="28"/>
      <c r="ANC29" s="28"/>
      <c r="AND29" s="28"/>
      <c r="ANE29" s="28"/>
      <c r="ANF29" s="28"/>
      <c r="ANG29" s="28"/>
      <c r="ANH29" s="28"/>
      <c r="ANI29" s="28"/>
      <c r="ANJ29" s="28"/>
      <c r="ANK29" s="28"/>
      <c r="ANL29" s="28"/>
      <c r="ANM29" s="28"/>
      <c r="ANN29" s="28"/>
      <c r="ANO29" s="28"/>
      <c r="ANP29" s="28"/>
      <c r="ANQ29" s="28"/>
      <c r="ANR29" s="28"/>
      <c r="ANS29" s="28"/>
      <c r="ANT29" s="28"/>
      <c r="ANU29" s="28"/>
      <c r="ANV29" s="28"/>
      <c r="ANW29" s="28"/>
      <c r="ANX29" s="28"/>
      <c r="ANY29" s="28"/>
      <c r="ANZ29" s="28"/>
      <c r="AOA29" s="28"/>
      <c r="AOB29" s="28"/>
      <c r="AOC29" s="28"/>
      <c r="AOD29" s="28"/>
      <c r="AOE29" s="28"/>
      <c r="AOF29" s="28"/>
      <c r="AOG29" s="28"/>
      <c r="AOH29" s="28"/>
      <c r="AOI29" s="28"/>
      <c r="AOJ29" s="28"/>
      <c r="AOK29" s="28"/>
      <c r="AOL29" s="28"/>
      <c r="AOM29" s="28"/>
      <c r="AON29" s="28"/>
      <c r="AOO29" s="28"/>
      <c r="AOP29" s="28"/>
      <c r="AOQ29" s="28"/>
      <c r="AOR29" s="28"/>
      <c r="AOS29" s="28"/>
      <c r="AOT29" s="28"/>
      <c r="AOU29" s="28"/>
      <c r="AOV29" s="28"/>
      <c r="AOW29" s="28"/>
      <c r="AOX29" s="28"/>
      <c r="AOY29" s="28"/>
      <c r="AOZ29" s="28"/>
      <c r="APA29" s="28"/>
      <c r="APB29" s="28"/>
      <c r="APC29" s="28"/>
      <c r="APD29" s="28"/>
      <c r="APE29" s="28"/>
      <c r="APF29" s="28"/>
      <c r="APG29" s="28"/>
      <c r="APH29" s="28"/>
      <c r="API29" s="28"/>
      <c r="APJ29" s="28"/>
      <c r="APK29" s="28"/>
      <c r="APL29" s="28"/>
      <c r="APM29" s="28"/>
      <c r="APN29" s="28"/>
      <c r="APO29" s="28"/>
      <c r="APP29" s="28"/>
      <c r="APQ29" s="28"/>
      <c r="APR29" s="28"/>
      <c r="APS29" s="28"/>
      <c r="APT29" s="28"/>
      <c r="APU29" s="28"/>
      <c r="APV29" s="28"/>
      <c r="APW29" s="28"/>
      <c r="APX29" s="28"/>
      <c r="APY29" s="28"/>
      <c r="APZ29" s="28"/>
      <c r="AQA29" s="28"/>
      <c r="AQB29" s="28"/>
      <c r="AQC29" s="28"/>
      <c r="AQD29" s="28"/>
      <c r="AQE29" s="28"/>
      <c r="AQF29" s="28"/>
      <c r="AQG29" s="28"/>
      <c r="AQH29" s="28"/>
      <c r="AQI29" s="28"/>
      <c r="AQJ29" s="28"/>
      <c r="AQK29" s="28"/>
      <c r="AQL29" s="28"/>
      <c r="AQM29" s="28"/>
      <c r="AQN29" s="28"/>
      <c r="AQO29" s="28"/>
      <c r="AQP29" s="28"/>
      <c r="AQQ29" s="28"/>
      <c r="AQR29" s="28"/>
      <c r="AQS29" s="28"/>
      <c r="AQT29" s="28"/>
      <c r="AQU29" s="28"/>
      <c r="AQV29" s="28"/>
      <c r="AQW29" s="28"/>
      <c r="AQX29" s="28"/>
      <c r="AQY29" s="28"/>
      <c r="AQZ29" s="28"/>
      <c r="ARA29" s="28"/>
      <c r="ARB29" s="28"/>
      <c r="ARC29" s="28"/>
      <c r="ARD29" s="28"/>
      <c r="ARE29" s="28"/>
      <c r="ARF29" s="28"/>
      <c r="ARG29" s="28"/>
      <c r="ARH29" s="28"/>
      <c r="ARI29" s="28"/>
      <c r="ARJ29" s="28"/>
      <c r="ARK29" s="28"/>
      <c r="ARL29" s="28"/>
      <c r="ARM29" s="28"/>
      <c r="ARN29" s="28"/>
      <c r="ARO29" s="28"/>
      <c r="ARP29" s="28"/>
      <c r="ARQ29" s="28"/>
      <c r="ARR29" s="28"/>
      <c r="ARS29" s="28"/>
      <c r="ART29" s="28"/>
      <c r="ARU29" s="28"/>
      <c r="ARV29" s="28"/>
      <c r="ARW29" s="28"/>
      <c r="ARX29" s="28"/>
      <c r="ARY29" s="28"/>
      <c r="ARZ29" s="28"/>
      <c r="ASA29" s="28"/>
      <c r="ASB29" s="28"/>
      <c r="ASC29" s="28"/>
      <c r="ASD29" s="28"/>
      <c r="ASE29" s="28"/>
      <c r="ASF29" s="28"/>
      <c r="ASG29" s="28"/>
      <c r="ASH29" s="28"/>
      <c r="ASI29" s="28"/>
      <c r="ASJ29" s="28"/>
      <c r="ASK29" s="28"/>
      <c r="ASL29" s="28"/>
      <c r="ASM29" s="28"/>
      <c r="ASN29" s="28"/>
      <c r="ASO29" s="28"/>
      <c r="ASP29" s="28"/>
      <c r="ASQ29" s="28"/>
      <c r="ASR29" s="28"/>
      <c r="ASS29" s="28"/>
      <c r="AST29" s="28"/>
      <c r="ASU29" s="28"/>
      <c r="ASV29" s="28"/>
      <c r="ASW29" s="28"/>
      <c r="ASX29" s="28"/>
      <c r="ASY29" s="28"/>
      <c r="ASZ29" s="28"/>
      <c r="ATA29" s="28"/>
      <c r="ATB29" s="28"/>
      <c r="ATC29" s="28"/>
      <c r="ATD29" s="28"/>
      <c r="ATE29" s="28"/>
      <c r="ATF29" s="28"/>
      <c r="ATG29" s="28"/>
      <c r="ATH29" s="28"/>
      <c r="ATI29" s="28"/>
      <c r="ATJ29" s="28"/>
      <c r="ATK29" s="28"/>
      <c r="ATL29" s="28"/>
      <c r="ATM29" s="28"/>
      <c r="ATN29" s="28"/>
      <c r="ATO29" s="28"/>
      <c r="ATP29" s="28"/>
      <c r="ATQ29" s="28"/>
      <c r="ATR29" s="28"/>
      <c r="ATS29" s="28"/>
      <c r="ATT29" s="28"/>
      <c r="ATU29" s="28"/>
      <c r="ATV29" s="28"/>
      <c r="ATW29" s="28"/>
      <c r="ATX29" s="28"/>
      <c r="ATY29" s="28"/>
      <c r="ATZ29" s="28"/>
      <c r="AUA29" s="28"/>
      <c r="AUB29" s="28"/>
      <c r="AUC29" s="28"/>
      <c r="AUD29" s="28"/>
      <c r="AUE29" s="28"/>
      <c r="AUF29" s="28"/>
      <c r="AUG29" s="28"/>
      <c r="AUH29" s="28"/>
      <c r="AUI29" s="28"/>
      <c r="AUJ29" s="28"/>
      <c r="AUK29" s="28"/>
      <c r="AUL29" s="28"/>
      <c r="AUM29" s="28"/>
      <c r="AUN29" s="28"/>
      <c r="AUO29" s="28"/>
      <c r="AUP29" s="28"/>
      <c r="AUQ29" s="28"/>
      <c r="AUR29" s="28"/>
      <c r="AUS29" s="28"/>
      <c r="AUT29" s="28"/>
      <c r="AUU29" s="28"/>
      <c r="AUV29" s="28"/>
      <c r="AUW29" s="28"/>
      <c r="AUX29" s="28"/>
      <c r="AUY29" s="28"/>
      <c r="AUZ29" s="28"/>
      <c r="AVA29" s="28"/>
      <c r="AVB29" s="28"/>
      <c r="AVC29" s="28"/>
      <c r="AVD29" s="28"/>
      <c r="AVE29" s="28"/>
      <c r="AVF29" s="28"/>
      <c r="AVG29" s="28"/>
      <c r="AVH29" s="28"/>
      <c r="AVI29" s="28"/>
      <c r="AVJ29" s="28"/>
      <c r="AVK29" s="28"/>
      <c r="AVL29" s="28"/>
      <c r="AVM29" s="28"/>
      <c r="AVN29" s="28"/>
      <c r="AVO29" s="28"/>
      <c r="AVP29" s="28"/>
      <c r="AVQ29" s="28"/>
      <c r="AVR29" s="28"/>
      <c r="AVS29" s="28"/>
      <c r="AVT29" s="28"/>
      <c r="AVU29" s="28"/>
      <c r="AVV29" s="28"/>
      <c r="AVW29" s="28"/>
      <c r="AVX29" s="28"/>
      <c r="AVY29" s="28"/>
      <c r="AVZ29" s="28"/>
      <c r="AWA29" s="28"/>
      <c r="AWB29" s="28"/>
      <c r="AWC29" s="28"/>
      <c r="AWD29" s="28"/>
      <c r="AWE29" s="28"/>
      <c r="AWF29" s="28"/>
      <c r="AWG29" s="28"/>
      <c r="AWH29" s="28"/>
      <c r="AWI29" s="28"/>
      <c r="AWJ29" s="28"/>
      <c r="AWK29" s="28"/>
      <c r="AWL29" s="28"/>
      <c r="AWM29" s="28"/>
      <c r="AWN29" s="28"/>
      <c r="AWO29" s="28"/>
      <c r="AWP29" s="28"/>
      <c r="AWQ29" s="28"/>
      <c r="AWR29" s="28"/>
      <c r="AWS29" s="28"/>
      <c r="AWT29" s="28"/>
      <c r="AWU29" s="28"/>
      <c r="AWV29" s="28"/>
      <c r="AWW29" s="28"/>
      <c r="AWX29" s="28"/>
      <c r="AWY29" s="28"/>
      <c r="AWZ29" s="28"/>
      <c r="AXA29" s="28"/>
      <c r="AXB29" s="28"/>
      <c r="AXC29" s="28"/>
      <c r="AXD29" s="28"/>
      <c r="AXE29" s="28"/>
      <c r="AXF29" s="28"/>
      <c r="AXG29" s="28"/>
      <c r="AXH29" s="28"/>
      <c r="AXI29" s="28"/>
      <c r="AXJ29" s="28"/>
      <c r="AXK29" s="28"/>
      <c r="AXL29" s="28"/>
      <c r="AXM29" s="28"/>
      <c r="AXN29" s="28"/>
      <c r="AXO29" s="28"/>
      <c r="AXP29" s="28"/>
      <c r="AXQ29" s="28"/>
      <c r="AXR29" s="28"/>
      <c r="AXS29" s="28"/>
      <c r="AXT29" s="28"/>
      <c r="AXU29" s="28"/>
      <c r="AXV29" s="28"/>
      <c r="AXW29" s="28"/>
      <c r="AXX29" s="28"/>
      <c r="AXY29" s="28"/>
      <c r="AXZ29" s="28"/>
      <c r="AYA29" s="28"/>
      <c r="AYB29" s="28"/>
      <c r="AYC29" s="28"/>
      <c r="AYD29" s="28"/>
      <c r="AYE29" s="28"/>
      <c r="AYF29" s="28"/>
      <c r="AYG29" s="28"/>
      <c r="AYH29" s="28"/>
      <c r="AYI29" s="28"/>
      <c r="AYJ29" s="28"/>
      <c r="AYK29" s="28"/>
      <c r="AYL29" s="28"/>
      <c r="AYM29" s="28"/>
      <c r="AYN29" s="28"/>
      <c r="AYO29" s="28"/>
      <c r="AYP29" s="28"/>
      <c r="AYQ29" s="28"/>
      <c r="AYR29" s="28"/>
      <c r="AYS29" s="28"/>
      <c r="AYT29" s="28"/>
      <c r="AYU29" s="28"/>
      <c r="AYV29" s="28"/>
      <c r="AYW29" s="28"/>
      <c r="AYX29" s="28"/>
      <c r="AYY29" s="28"/>
      <c r="AYZ29" s="28"/>
      <c r="AZA29" s="28"/>
      <c r="AZB29" s="28"/>
      <c r="AZC29" s="28"/>
      <c r="AZD29" s="28"/>
      <c r="AZE29" s="28"/>
      <c r="AZF29" s="28"/>
      <c r="AZG29" s="28"/>
      <c r="AZH29" s="28"/>
      <c r="AZI29" s="28"/>
      <c r="AZJ29" s="28"/>
      <c r="AZK29" s="28"/>
      <c r="AZL29" s="28"/>
      <c r="AZM29" s="28"/>
      <c r="AZN29" s="28"/>
      <c r="AZO29" s="28"/>
      <c r="AZP29" s="28"/>
      <c r="AZQ29" s="28"/>
      <c r="AZR29" s="28"/>
      <c r="AZS29" s="28"/>
      <c r="AZT29" s="28"/>
      <c r="AZU29" s="28"/>
      <c r="AZV29" s="28"/>
      <c r="AZW29" s="28"/>
      <c r="AZX29" s="28"/>
      <c r="AZY29" s="28"/>
      <c r="AZZ29" s="28"/>
      <c r="BAA29" s="28"/>
      <c r="BAB29" s="28"/>
      <c r="BAC29" s="28"/>
      <c r="BAD29" s="28"/>
      <c r="BAE29" s="28"/>
      <c r="BAF29" s="28"/>
      <c r="BAG29" s="28"/>
      <c r="BAH29" s="28"/>
      <c r="BAI29" s="28"/>
      <c r="BAJ29" s="28"/>
      <c r="BAK29" s="28"/>
      <c r="BAL29" s="28"/>
      <c r="BAM29" s="28"/>
      <c r="BAN29" s="28"/>
      <c r="BAO29" s="28"/>
      <c r="BAP29" s="28"/>
      <c r="BAQ29" s="28"/>
      <c r="BAR29" s="28"/>
      <c r="BAS29" s="28"/>
      <c r="BAT29" s="28"/>
      <c r="BAU29" s="28"/>
      <c r="BAV29" s="28"/>
      <c r="BAW29" s="28"/>
      <c r="BAX29" s="28"/>
      <c r="BAY29" s="28"/>
      <c r="BAZ29" s="28"/>
      <c r="BBA29" s="28"/>
      <c r="BBB29" s="28"/>
      <c r="BBC29" s="28"/>
      <c r="BBD29" s="28"/>
      <c r="BBE29" s="28"/>
      <c r="BBF29" s="28"/>
      <c r="BBG29" s="28"/>
      <c r="BBH29" s="28"/>
      <c r="BBI29" s="28"/>
      <c r="BBJ29" s="28"/>
      <c r="BBK29" s="28"/>
      <c r="BBL29" s="28"/>
      <c r="BBM29" s="28"/>
      <c r="BBN29" s="28"/>
      <c r="BBO29" s="28"/>
      <c r="BBP29" s="28"/>
      <c r="BBQ29" s="28"/>
      <c r="BBR29" s="28"/>
      <c r="BBS29" s="28"/>
      <c r="BBT29" s="28"/>
      <c r="BBU29" s="28"/>
      <c r="BBV29" s="28"/>
      <c r="BBW29" s="28"/>
      <c r="BBX29" s="28"/>
      <c r="BBY29" s="28"/>
      <c r="BBZ29" s="28"/>
      <c r="BCA29" s="28"/>
      <c r="BCB29" s="28"/>
      <c r="BCC29" s="28"/>
      <c r="BCD29" s="28"/>
      <c r="BCE29" s="28"/>
      <c r="BCF29" s="28"/>
      <c r="BCG29" s="28"/>
      <c r="BCH29" s="28"/>
      <c r="BCI29" s="28"/>
      <c r="BCJ29" s="28"/>
      <c r="BCK29" s="28"/>
      <c r="BCL29" s="28"/>
      <c r="BCM29" s="28"/>
      <c r="BCN29" s="28"/>
      <c r="BCO29" s="28"/>
      <c r="BCP29" s="28"/>
      <c r="BCQ29" s="28"/>
      <c r="BCR29" s="28"/>
      <c r="BCS29" s="28"/>
      <c r="BCT29" s="28"/>
      <c r="BCU29" s="28"/>
      <c r="BCV29" s="28"/>
      <c r="BCW29" s="28"/>
      <c r="BCX29" s="28"/>
      <c r="BCY29" s="28"/>
      <c r="BCZ29" s="28"/>
      <c r="BDA29" s="28"/>
      <c r="BDB29" s="28"/>
      <c r="BDC29" s="28"/>
      <c r="BDD29" s="28"/>
      <c r="BDE29" s="28"/>
      <c r="BDF29" s="28"/>
      <c r="BDG29" s="28"/>
      <c r="BDH29" s="28"/>
      <c r="BDI29" s="28"/>
      <c r="BDJ29" s="28"/>
      <c r="BDK29" s="28"/>
      <c r="BDL29" s="28"/>
      <c r="BDM29" s="28"/>
      <c r="BDN29" s="28"/>
      <c r="BDO29" s="28"/>
      <c r="BDP29" s="28"/>
      <c r="BDQ29" s="28"/>
      <c r="BDR29" s="28"/>
      <c r="BDS29" s="28"/>
      <c r="BDT29" s="28"/>
      <c r="BDU29" s="28"/>
      <c r="BDV29" s="28"/>
      <c r="BDW29" s="28"/>
      <c r="BDX29" s="28"/>
      <c r="BDY29" s="28"/>
      <c r="BDZ29" s="28"/>
      <c r="BEA29" s="28"/>
      <c r="BEB29" s="28"/>
      <c r="BEC29" s="28"/>
      <c r="BED29" s="28"/>
      <c r="BEE29" s="28"/>
      <c r="BEF29" s="28"/>
      <c r="BEG29" s="28"/>
      <c r="BEH29" s="28"/>
      <c r="BEI29" s="28"/>
      <c r="BEJ29" s="28"/>
      <c r="BEK29" s="28"/>
      <c r="BEL29" s="28"/>
      <c r="BEM29" s="28"/>
      <c r="BEN29" s="28"/>
      <c r="BEO29" s="28"/>
      <c r="BEP29" s="28"/>
      <c r="BEQ29" s="28"/>
      <c r="BER29" s="28"/>
      <c r="BES29" s="28"/>
      <c r="BET29" s="28"/>
      <c r="BEU29" s="28"/>
      <c r="BEV29" s="28"/>
      <c r="BEW29" s="28"/>
      <c r="BEX29" s="28"/>
      <c r="BEY29" s="28"/>
      <c r="BEZ29" s="28"/>
      <c r="BFA29" s="28"/>
      <c r="BFB29" s="28"/>
      <c r="BFC29" s="28"/>
      <c r="BFD29" s="28"/>
      <c r="BFE29" s="28"/>
      <c r="BFF29" s="28"/>
      <c r="BFG29" s="28"/>
      <c r="BFH29" s="28"/>
      <c r="BFI29" s="28"/>
      <c r="BFJ29" s="28"/>
      <c r="BFK29" s="28"/>
      <c r="BFL29" s="28"/>
      <c r="BFM29" s="28"/>
      <c r="BFN29" s="28"/>
      <c r="BFO29" s="28"/>
      <c r="BFP29" s="28"/>
      <c r="BFQ29" s="28"/>
      <c r="BFR29" s="28"/>
      <c r="BFS29" s="28"/>
      <c r="BFT29" s="28"/>
      <c r="BFU29" s="28"/>
      <c r="BFV29" s="28"/>
      <c r="BFW29" s="28"/>
      <c r="BFX29" s="28"/>
      <c r="BFY29" s="28"/>
      <c r="BFZ29" s="28"/>
      <c r="BGA29" s="28"/>
      <c r="BGB29" s="28"/>
      <c r="BGC29" s="28"/>
      <c r="BGD29" s="28"/>
      <c r="BGE29" s="28"/>
      <c r="BGF29" s="28"/>
      <c r="BGG29" s="28"/>
      <c r="BGH29" s="28"/>
      <c r="BGI29" s="28"/>
      <c r="BGJ29" s="28"/>
      <c r="BGK29" s="28"/>
      <c r="BGL29" s="28"/>
      <c r="BGM29" s="28"/>
      <c r="BGN29" s="28"/>
      <c r="BGO29" s="28"/>
      <c r="BGP29" s="28"/>
      <c r="BGQ29" s="28"/>
      <c r="BGR29" s="28"/>
      <c r="BGS29" s="28"/>
      <c r="BGT29" s="28"/>
      <c r="BGU29" s="28"/>
      <c r="BGV29" s="28"/>
      <c r="BGW29" s="28"/>
      <c r="BGX29" s="28"/>
      <c r="BGY29" s="28"/>
      <c r="BGZ29" s="28"/>
      <c r="BHA29" s="28"/>
      <c r="BHB29" s="28"/>
      <c r="BHC29" s="28"/>
      <c r="BHD29" s="28"/>
      <c r="BHE29" s="28"/>
      <c r="BHF29" s="28"/>
      <c r="BHG29" s="28"/>
      <c r="BHH29" s="28"/>
      <c r="BHI29" s="28"/>
      <c r="BHJ29" s="28"/>
      <c r="BHK29" s="28"/>
      <c r="BHL29" s="28"/>
      <c r="BHM29" s="28"/>
      <c r="BHN29" s="28"/>
      <c r="BHO29" s="28"/>
      <c r="BHP29" s="28"/>
      <c r="BHQ29" s="28"/>
      <c r="BHR29" s="28"/>
      <c r="BHS29" s="28"/>
      <c r="BHT29" s="28"/>
      <c r="BHU29" s="28"/>
      <c r="BHV29" s="28"/>
      <c r="BHW29" s="28"/>
      <c r="BHX29" s="28"/>
      <c r="BHY29" s="28"/>
      <c r="BHZ29" s="28"/>
      <c r="BIA29" s="28"/>
      <c r="BIB29" s="28"/>
      <c r="BIC29" s="28"/>
      <c r="BID29" s="28"/>
      <c r="BIE29" s="28"/>
      <c r="BIF29" s="28"/>
      <c r="BIG29" s="28"/>
      <c r="BIH29" s="28"/>
      <c r="BII29" s="28"/>
      <c r="BIJ29" s="28"/>
      <c r="BIK29" s="28"/>
      <c r="BIL29" s="28"/>
      <c r="BIM29" s="28"/>
      <c r="BIN29" s="28"/>
      <c r="BIO29" s="28"/>
      <c r="BIP29" s="28"/>
      <c r="BIQ29" s="28"/>
      <c r="BIR29" s="28"/>
      <c r="BIS29" s="28"/>
      <c r="BIT29" s="28"/>
      <c r="BIU29" s="28"/>
      <c r="BIV29" s="28"/>
      <c r="BIW29" s="28"/>
      <c r="BIX29" s="28"/>
      <c r="BIY29" s="28"/>
      <c r="BIZ29" s="28"/>
      <c r="BJA29" s="28"/>
      <c r="BJB29" s="28"/>
      <c r="BJC29" s="28"/>
      <c r="BJD29" s="28"/>
      <c r="BJE29" s="28"/>
      <c r="BJF29" s="28"/>
      <c r="BJG29" s="28"/>
      <c r="BJH29" s="28"/>
      <c r="BJI29" s="28"/>
      <c r="BJJ29" s="28"/>
      <c r="BJK29" s="28"/>
      <c r="BJL29" s="28"/>
      <c r="BJM29" s="28"/>
      <c r="BJN29" s="28"/>
      <c r="BJO29" s="28"/>
      <c r="BJP29" s="28"/>
      <c r="BJQ29" s="28"/>
      <c r="BJR29" s="28"/>
      <c r="BJS29" s="28"/>
      <c r="BJT29" s="28"/>
      <c r="BJU29" s="28"/>
      <c r="BJV29" s="28"/>
      <c r="BJW29" s="28"/>
      <c r="BJX29" s="28"/>
      <c r="BJY29" s="28"/>
      <c r="BJZ29" s="28"/>
      <c r="BKA29" s="28"/>
      <c r="BKB29" s="28"/>
      <c r="BKC29" s="28"/>
      <c r="BKD29" s="28"/>
      <c r="BKE29" s="28"/>
      <c r="BKF29" s="28"/>
      <c r="BKG29" s="28"/>
      <c r="BKH29" s="28"/>
      <c r="BKI29" s="28"/>
      <c r="BKJ29" s="28"/>
      <c r="BKK29" s="28"/>
      <c r="BKL29" s="28"/>
      <c r="BKM29" s="28"/>
      <c r="BKN29" s="28"/>
      <c r="BKO29" s="28"/>
      <c r="BKP29" s="28"/>
      <c r="BKQ29" s="28"/>
      <c r="BKR29" s="28"/>
      <c r="BKS29" s="28"/>
      <c r="BKT29" s="28"/>
      <c r="BKU29" s="28"/>
      <c r="BKV29" s="28"/>
      <c r="BKW29" s="28"/>
      <c r="BKX29" s="28"/>
      <c r="BKY29" s="28"/>
      <c r="BKZ29" s="28"/>
      <c r="BLA29" s="28"/>
      <c r="BLB29" s="28"/>
      <c r="BLC29" s="28"/>
      <c r="BLD29" s="28"/>
      <c r="BLE29" s="28"/>
      <c r="BLF29" s="28"/>
      <c r="BLG29" s="28"/>
      <c r="BLH29" s="28"/>
      <c r="BLI29" s="28"/>
      <c r="BLJ29" s="28"/>
      <c r="BLK29" s="28"/>
      <c r="BLL29" s="28"/>
      <c r="BLM29" s="28"/>
      <c r="BLN29" s="28"/>
      <c r="BLO29" s="28"/>
      <c r="BLP29" s="28"/>
      <c r="BLQ29" s="28"/>
      <c r="BLR29" s="28"/>
      <c r="BLS29" s="28"/>
      <c r="BLT29" s="28"/>
      <c r="BLU29" s="28"/>
      <c r="BLV29" s="28"/>
      <c r="BLW29" s="28"/>
      <c r="BLX29" s="28"/>
      <c r="BLY29" s="28"/>
      <c r="BLZ29" s="28"/>
      <c r="BMA29" s="28"/>
      <c r="BMB29" s="28"/>
      <c r="BMC29" s="28"/>
      <c r="BMD29" s="28"/>
      <c r="BME29" s="28"/>
      <c r="BMF29" s="28"/>
      <c r="BMG29" s="28"/>
      <c r="BMH29" s="28"/>
      <c r="BMI29" s="28"/>
      <c r="BMJ29" s="28"/>
      <c r="BMK29" s="28"/>
      <c r="BML29" s="28"/>
      <c r="BMM29" s="28"/>
      <c r="BMN29" s="28"/>
      <c r="BMO29" s="28"/>
      <c r="BMP29" s="28"/>
      <c r="BMQ29" s="28"/>
      <c r="BMR29" s="28"/>
      <c r="BMS29" s="28"/>
      <c r="BMT29" s="28"/>
      <c r="BMU29" s="28"/>
      <c r="BMV29" s="28"/>
      <c r="BMW29" s="28"/>
      <c r="BMX29" s="28"/>
      <c r="BMY29" s="28"/>
      <c r="BMZ29" s="28"/>
      <c r="BNA29" s="28"/>
      <c r="BNB29" s="28"/>
      <c r="BNC29" s="28"/>
      <c r="BND29" s="28"/>
      <c r="BNE29" s="28"/>
      <c r="BNF29" s="28"/>
      <c r="BNG29" s="28"/>
      <c r="BNH29" s="28"/>
      <c r="BNI29" s="28"/>
      <c r="BNJ29" s="28"/>
      <c r="BNK29" s="28"/>
      <c r="BNL29" s="28"/>
      <c r="BNM29" s="28"/>
      <c r="BNN29" s="28"/>
      <c r="BNO29" s="28"/>
      <c r="BNP29" s="28"/>
      <c r="BNQ29" s="28"/>
      <c r="BNR29" s="28"/>
      <c r="BNS29" s="28"/>
      <c r="BNT29" s="28"/>
      <c r="BNU29" s="28"/>
      <c r="BNV29" s="28"/>
      <c r="BNW29" s="28"/>
      <c r="BNX29" s="28"/>
      <c r="BNY29" s="28"/>
      <c r="BNZ29" s="28"/>
      <c r="BOA29" s="28"/>
      <c r="BOB29" s="28"/>
      <c r="BOC29" s="28"/>
      <c r="BOD29" s="28"/>
      <c r="BOE29" s="28"/>
      <c r="BOF29" s="28"/>
      <c r="BOG29" s="28"/>
      <c r="BOH29" s="28"/>
      <c r="BOI29" s="28"/>
      <c r="BOJ29" s="28"/>
      <c r="BOK29" s="28"/>
      <c r="BOL29" s="28"/>
      <c r="BOM29" s="28"/>
      <c r="BON29" s="28"/>
      <c r="BOO29" s="28"/>
      <c r="BOP29" s="28"/>
      <c r="BOQ29" s="28"/>
      <c r="BOR29" s="28"/>
      <c r="BOS29" s="28"/>
      <c r="BOT29" s="28"/>
      <c r="BOU29" s="28"/>
      <c r="BOV29" s="28"/>
      <c r="BOW29" s="28"/>
      <c r="BOX29" s="28"/>
      <c r="BOY29" s="28"/>
      <c r="BOZ29" s="28"/>
      <c r="BPA29" s="28"/>
      <c r="BPB29" s="28"/>
      <c r="BPC29" s="28"/>
      <c r="BPD29" s="28"/>
      <c r="BPE29" s="28"/>
      <c r="BPF29" s="28"/>
      <c r="BPG29" s="28"/>
      <c r="BPH29" s="28"/>
      <c r="BPI29" s="28"/>
      <c r="BPJ29" s="28"/>
      <c r="BPK29" s="28"/>
      <c r="BPL29" s="28"/>
      <c r="BPM29" s="28"/>
      <c r="BPN29" s="28"/>
      <c r="BPO29" s="28"/>
      <c r="BPP29" s="28"/>
      <c r="BPQ29" s="28"/>
      <c r="BPR29" s="28"/>
      <c r="BPS29" s="28"/>
      <c r="BPT29" s="28"/>
      <c r="BPU29" s="28"/>
      <c r="BPV29" s="28"/>
      <c r="BPW29" s="28"/>
      <c r="BPX29" s="28"/>
      <c r="BPY29" s="28"/>
      <c r="BPZ29" s="28"/>
      <c r="BQA29" s="28"/>
      <c r="BQB29" s="28"/>
      <c r="BQC29" s="28"/>
      <c r="BQD29" s="28"/>
      <c r="BQE29" s="28"/>
      <c r="BQF29" s="28"/>
      <c r="BQG29" s="28"/>
      <c r="BQH29" s="28"/>
      <c r="BQI29" s="28"/>
      <c r="BQJ29" s="28"/>
      <c r="BQK29" s="28"/>
      <c r="BQL29" s="28"/>
      <c r="BQM29" s="28"/>
      <c r="BQN29" s="28"/>
      <c r="BQO29" s="28"/>
      <c r="BQP29" s="28"/>
      <c r="BQQ29" s="28"/>
      <c r="BQR29" s="28"/>
      <c r="BQS29" s="28"/>
      <c r="BQT29" s="28"/>
      <c r="BQU29" s="28"/>
      <c r="BQV29" s="28"/>
      <c r="BQW29" s="28"/>
      <c r="BQX29" s="28"/>
      <c r="BQY29" s="28"/>
      <c r="BQZ29" s="28"/>
      <c r="BRA29" s="28"/>
      <c r="BRB29" s="28"/>
      <c r="BRC29" s="28"/>
      <c r="BRD29" s="28"/>
      <c r="BRE29" s="28"/>
      <c r="BRF29" s="28"/>
      <c r="BRG29" s="28"/>
      <c r="BRH29" s="28"/>
      <c r="BRI29" s="28"/>
      <c r="BRJ29" s="28"/>
      <c r="BRK29" s="28"/>
      <c r="BRL29" s="28"/>
      <c r="BRM29" s="28"/>
      <c r="BRN29" s="28"/>
      <c r="BRO29" s="28"/>
      <c r="BRP29" s="28"/>
      <c r="BRQ29" s="28"/>
      <c r="BRR29" s="28"/>
      <c r="BRS29" s="28"/>
      <c r="BRT29" s="28"/>
      <c r="BRU29" s="28"/>
      <c r="BRV29" s="28"/>
      <c r="BRW29" s="28"/>
      <c r="BRX29" s="28"/>
      <c r="BRY29" s="28"/>
      <c r="BRZ29" s="28"/>
      <c r="BSA29" s="28"/>
      <c r="BSB29" s="28"/>
      <c r="BSC29" s="28"/>
      <c r="BSD29" s="28"/>
      <c r="BSE29" s="28"/>
      <c r="BSF29" s="28"/>
      <c r="BSG29" s="28"/>
      <c r="BSH29" s="28"/>
      <c r="BSI29" s="28"/>
      <c r="BSJ29" s="28"/>
      <c r="BSK29" s="28"/>
      <c r="BSL29" s="28"/>
      <c r="BSM29" s="28"/>
      <c r="BSN29" s="28"/>
      <c r="BSO29" s="28"/>
      <c r="BSP29" s="28"/>
      <c r="BSQ29" s="28"/>
      <c r="BSR29" s="28"/>
      <c r="BSS29" s="28"/>
      <c r="BST29" s="28"/>
      <c r="BSU29" s="28"/>
      <c r="BSV29" s="28"/>
      <c r="BSW29" s="28"/>
      <c r="BSX29" s="28"/>
      <c r="BSY29" s="28"/>
      <c r="BSZ29" s="28"/>
      <c r="BTA29" s="28"/>
      <c r="BTB29" s="28"/>
      <c r="BTC29" s="28"/>
      <c r="BTD29" s="28"/>
      <c r="BTE29" s="28"/>
      <c r="BTF29" s="28"/>
      <c r="BTG29" s="28"/>
      <c r="BTH29" s="28"/>
      <c r="BTI29" s="28"/>
      <c r="BTJ29" s="28"/>
      <c r="BTK29" s="28"/>
      <c r="BTL29" s="28"/>
      <c r="BTM29" s="28"/>
      <c r="BTN29" s="28"/>
      <c r="BTO29" s="28"/>
      <c r="BTP29" s="28"/>
      <c r="BTQ29" s="28"/>
      <c r="BTR29" s="28"/>
      <c r="BTS29" s="28"/>
      <c r="BTT29" s="28"/>
      <c r="BTU29" s="28"/>
      <c r="BTV29" s="28"/>
      <c r="BTW29" s="28"/>
      <c r="BTX29" s="28"/>
      <c r="BTY29" s="28"/>
      <c r="BTZ29" s="28"/>
      <c r="BUA29" s="28"/>
      <c r="BUB29" s="28"/>
      <c r="BUC29" s="28"/>
      <c r="BUD29" s="28"/>
      <c r="BUE29" s="28"/>
      <c r="BUF29" s="28"/>
      <c r="BUG29" s="28"/>
      <c r="BUH29" s="28"/>
      <c r="BUI29" s="28"/>
      <c r="BUJ29" s="28"/>
      <c r="BUK29" s="28"/>
      <c r="BUL29" s="28"/>
      <c r="BUM29" s="28"/>
      <c r="BUN29" s="28"/>
      <c r="BUO29" s="28"/>
      <c r="BUP29" s="28"/>
      <c r="BUQ29" s="28"/>
      <c r="BUR29" s="28"/>
      <c r="BUS29" s="28"/>
      <c r="BUT29" s="28"/>
      <c r="BUU29" s="28"/>
      <c r="BUV29" s="28"/>
      <c r="BUW29" s="28"/>
      <c r="BUX29" s="28"/>
      <c r="BUY29" s="28"/>
      <c r="BUZ29" s="28"/>
      <c r="BVA29" s="28"/>
      <c r="BVB29" s="28"/>
      <c r="BVC29" s="28"/>
      <c r="BVD29" s="28"/>
      <c r="BVE29" s="28"/>
      <c r="BVF29" s="28"/>
      <c r="BVG29" s="28"/>
      <c r="BVH29" s="28"/>
      <c r="BVI29" s="28"/>
      <c r="BVJ29" s="28"/>
      <c r="BVK29" s="28"/>
      <c r="BVL29" s="28"/>
      <c r="BVM29" s="28"/>
      <c r="BVN29" s="28"/>
      <c r="BVO29" s="28"/>
      <c r="BVP29" s="28"/>
      <c r="BVQ29" s="28"/>
      <c r="BVR29" s="28"/>
      <c r="BVS29" s="28"/>
      <c r="BVT29" s="28"/>
      <c r="BVU29" s="28"/>
      <c r="BVV29" s="28"/>
      <c r="BVW29" s="28"/>
      <c r="BVX29" s="28"/>
      <c r="BVY29" s="28"/>
      <c r="BVZ29" s="28"/>
      <c r="BWA29" s="28"/>
      <c r="BWB29" s="28"/>
      <c r="BWC29" s="28"/>
      <c r="BWD29" s="28"/>
      <c r="BWE29" s="28"/>
      <c r="BWF29" s="28"/>
      <c r="BWG29" s="28"/>
      <c r="BWH29" s="28"/>
      <c r="BWI29" s="28"/>
      <c r="BWJ29" s="28"/>
      <c r="BWK29" s="28"/>
      <c r="BWL29" s="28"/>
      <c r="BWM29" s="28"/>
      <c r="BWN29" s="28"/>
      <c r="BWO29" s="28"/>
      <c r="BWP29" s="28"/>
      <c r="BWQ29" s="28"/>
      <c r="BWR29" s="28"/>
      <c r="BWS29" s="28"/>
      <c r="BWT29" s="28"/>
      <c r="BWU29" s="28"/>
      <c r="BWV29" s="28"/>
      <c r="BWW29" s="28"/>
      <c r="BWX29" s="28"/>
      <c r="BWY29" s="28"/>
      <c r="BWZ29" s="28"/>
      <c r="BXA29" s="28"/>
      <c r="BXB29" s="28"/>
      <c r="BXC29" s="28"/>
      <c r="BXD29" s="28"/>
      <c r="BXE29" s="28"/>
      <c r="BXF29" s="28"/>
      <c r="BXG29" s="28"/>
      <c r="BXH29" s="28"/>
      <c r="BXI29" s="28"/>
      <c r="BXJ29" s="28"/>
      <c r="BXK29" s="28"/>
      <c r="BXL29" s="28"/>
      <c r="BXM29" s="28"/>
      <c r="BXN29" s="28"/>
      <c r="BXO29" s="28"/>
      <c r="BXP29" s="28"/>
      <c r="BXQ29" s="28"/>
      <c r="BXR29" s="28"/>
      <c r="BXS29" s="28"/>
      <c r="BXT29" s="28"/>
      <c r="BXU29" s="28"/>
      <c r="BXV29" s="28"/>
      <c r="BXW29" s="28"/>
      <c r="BXX29" s="28"/>
      <c r="BXY29" s="28"/>
      <c r="BXZ29" s="28"/>
      <c r="BYA29" s="28"/>
      <c r="BYB29" s="28"/>
      <c r="BYC29" s="28"/>
      <c r="BYD29" s="28"/>
      <c r="BYE29" s="28"/>
      <c r="BYF29" s="28"/>
      <c r="BYG29" s="28"/>
      <c r="BYH29" s="28"/>
      <c r="BYI29" s="28"/>
      <c r="BYJ29" s="28"/>
      <c r="BYK29" s="28"/>
      <c r="BYL29" s="28"/>
      <c r="BYM29" s="28"/>
      <c r="BYN29" s="28"/>
      <c r="BYO29" s="28"/>
      <c r="BYP29" s="28"/>
      <c r="BYQ29" s="28"/>
      <c r="BYR29" s="28"/>
      <c r="BYS29" s="28"/>
      <c r="BYT29" s="28"/>
      <c r="BYU29" s="28"/>
      <c r="BYV29" s="28"/>
      <c r="BYW29" s="28"/>
      <c r="BYX29" s="28"/>
      <c r="BYY29" s="28"/>
      <c r="BYZ29" s="28"/>
      <c r="BZA29" s="28"/>
      <c r="BZB29" s="28"/>
      <c r="BZC29" s="28"/>
      <c r="BZD29" s="28"/>
      <c r="BZE29" s="28"/>
      <c r="BZF29" s="28"/>
      <c r="BZG29" s="28"/>
      <c r="BZH29" s="28"/>
      <c r="BZI29" s="28"/>
      <c r="BZJ29" s="28"/>
      <c r="BZK29" s="28"/>
      <c r="BZL29" s="28"/>
      <c r="BZM29" s="28"/>
      <c r="BZN29" s="28"/>
      <c r="BZO29" s="28"/>
      <c r="BZP29" s="28"/>
      <c r="BZQ29" s="28"/>
      <c r="BZR29" s="28"/>
      <c r="BZS29" s="28"/>
      <c r="BZT29" s="28"/>
      <c r="BZU29" s="28"/>
      <c r="BZV29" s="28"/>
      <c r="BZW29" s="28"/>
      <c r="BZX29" s="28"/>
      <c r="BZY29" s="28"/>
      <c r="BZZ29" s="28"/>
      <c r="CAA29" s="28"/>
      <c r="CAB29" s="28"/>
      <c r="CAC29" s="28"/>
      <c r="CAD29" s="28"/>
      <c r="CAE29" s="28"/>
      <c r="CAF29" s="28"/>
      <c r="CAG29" s="28"/>
      <c r="CAH29" s="28"/>
      <c r="CAI29" s="28"/>
      <c r="CAJ29" s="28"/>
      <c r="CAK29" s="28"/>
      <c r="CAL29" s="28"/>
      <c r="CAM29" s="28"/>
      <c r="CAN29" s="28"/>
      <c r="CAO29" s="28"/>
      <c r="CAP29" s="28"/>
      <c r="CAQ29" s="28"/>
      <c r="CAR29" s="28"/>
      <c r="CAS29" s="28"/>
      <c r="CAT29" s="28"/>
      <c r="CAU29" s="28"/>
      <c r="CAV29" s="28"/>
      <c r="CAW29" s="28"/>
      <c r="CAX29" s="28"/>
      <c r="CAY29" s="28"/>
      <c r="CAZ29" s="28"/>
      <c r="CBA29" s="28"/>
      <c r="CBB29" s="28"/>
      <c r="CBC29" s="28"/>
      <c r="CBD29" s="28"/>
      <c r="CBE29" s="28"/>
      <c r="CBF29" s="28"/>
      <c r="CBG29" s="28"/>
      <c r="CBH29" s="28"/>
      <c r="CBI29" s="28"/>
      <c r="CBJ29" s="28"/>
      <c r="CBK29" s="28"/>
      <c r="CBL29" s="28"/>
      <c r="CBM29" s="28"/>
      <c r="CBN29" s="28"/>
      <c r="CBO29" s="28"/>
      <c r="CBP29" s="28"/>
      <c r="CBQ29" s="28"/>
      <c r="CBR29" s="28"/>
      <c r="CBS29" s="28"/>
      <c r="CBT29" s="28"/>
      <c r="CBU29" s="28"/>
      <c r="CBV29" s="28"/>
      <c r="CBW29" s="28"/>
      <c r="CBX29" s="28"/>
      <c r="CBY29" s="28"/>
      <c r="CBZ29" s="28"/>
      <c r="CCA29" s="28"/>
      <c r="CCB29" s="28"/>
      <c r="CCC29" s="28"/>
      <c r="CCD29" s="28"/>
      <c r="CCE29" s="28"/>
      <c r="CCF29" s="28"/>
      <c r="CCG29" s="28"/>
      <c r="CCH29" s="28"/>
      <c r="CCI29" s="28"/>
      <c r="CCJ29" s="28"/>
      <c r="CCK29" s="28"/>
      <c r="CCL29" s="28"/>
      <c r="CCM29" s="28"/>
      <c r="CCN29" s="28"/>
      <c r="CCO29" s="28"/>
      <c r="CCP29" s="28"/>
      <c r="CCQ29" s="28"/>
      <c r="CCR29" s="28"/>
      <c r="CCS29" s="28"/>
      <c r="CCT29" s="28"/>
      <c r="CCU29" s="28"/>
      <c r="CCV29" s="28"/>
      <c r="CCW29" s="28"/>
      <c r="CCX29" s="28"/>
      <c r="CCY29" s="28"/>
      <c r="CCZ29" s="28"/>
      <c r="CDA29" s="28"/>
      <c r="CDB29" s="28"/>
      <c r="CDC29" s="28"/>
      <c r="CDD29" s="28"/>
      <c r="CDE29" s="28"/>
      <c r="CDF29" s="28"/>
      <c r="CDG29" s="28"/>
      <c r="CDH29" s="28"/>
      <c r="CDI29" s="28"/>
      <c r="CDJ29" s="28"/>
      <c r="CDK29" s="28"/>
      <c r="CDL29" s="28"/>
      <c r="CDM29" s="28"/>
      <c r="CDN29" s="28"/>
      <c r="CDO29" s="28"/>
      <c r="CDP29" s="28"/>
      <c r="CDQ29" s="28"/>
      <c r="CDR29" s="28"/>
      <c r="CDS29" s="28"/>
      <c r="CDT29" s="28"/>
      <c r="CDU29" s="28"/>
      <c r="CDV29" s="28"/>
      <c r="CDW29" s="28"/>
      <c r="CDX29" s="28"/>
      <c r="CDY29" s="28"/>
      <c r="CDZ29" s="28"/>
      <c r="CEA29" s="28"/>
      <c r="CEB29" s="28"/>
      <c r="CEC29" s="28"/>
      <c r="CED29" s="28"/>
      <c r="CEE29" s="28"/>
      <c r="CEF29" s="28"/>
      <c r="CEG29" s="28"/>
      <c r="CEH29" s="28"/>
      <c r="CEI29" s="28"/>
      <c r="CEJ29" s="28"/>
      <c r="CEK29" s="28"/>
      <c r="CEL29" s="28"/>
      <c r="CEM29" s="28"/>
      <c r="CEN29" s="28"/>
      <c r="CEO29" s="28"/>
      <c r="CEP29" s="28"/>
      <c r="CEQ29" s="28"/>
      <c r="CER29" s="28"/>
      <c r="CES29" s="28"/>
      <c r="CET29" s="28"/>
      <c r="CEU29" s="28"/>
      <c r="CEV29" s="28"/>
      <c r="CEW29" s="28"/>
      <c r="CEX29" s="28"/>
      <c r="CEY29" s="28"/>
      <c r="CEZ29" s="28"/>
      <c r="CFA29" s="28"/>
      <c r="CFB29" s="28"/>
      <c r="CFC29" s="28"/>
      <c r="CFD29" s="28"/>
      <c r="CFE29" s="28"/>
      <c r="CFF29" s="28"/>
      <c r="CFG29" s="28"/>
      <c r="CFH29" s="28"/>
      <c r="CFI29" s="28"/>
      <c r="CFJ29" s="28"/>
      <c r="CFK29" s="28"/>
      <c r="CFL29" s="28"/>
      <c r="CFM29" s="28"/>
      <c r="CFN29" s="28"/>
      <c r="CFO29" s="28"/>
      <c r="CFP29" s="28"/>
      <c r="CFQ29" s="28"/>
      <c r="CFR29" s="28"/>
      <c r="CFS29" s="28"/>
      <c r="CFT29" s="28"/>
      <c r="CFU29" s="28"/>
      <c r="CFV29" s="28"/>
      <c r="CFW29" s="28"/>
      <c r="CFX29" s="28"/>
      <c r="CFY29" s="28"/>
      <c r="CFZ29" s="28"/>
      <c r="CGA29" s="28"/>
      <c r="CGB29" s="28"/>
      <c r="CGC29" s="28"/>
      <c r="CGD29" s="28"/>
      <c r="CGE29" s="28"/>
      <c r="CGF29" s="28"/>
      <c r="CGG29" s="28"/>
      <c r="CGH29" s="28"/>
      <c r="CGI29" s="28"/>
      <c r="CGJ29" s="28"/>
      <c r="CGK29" s="28"/>
      <c r="CGL29" s="28"/>
      <c r="CGM29" s="28"/>
      <c r="CGN29" s="28"/>
      <c r="CGO29" s="28"/>
      <c r="CGP29" s="28"/>
      <c r="CGQ29" s="28"/>
      <c r="CGR29" s="28"/>
      <c r="CGS29" s="28"/>
      <c r="CGT29" s="28"/>
      <c r="CGU29" s="28"/>
      <c r="CGV29" s="28"/>
      <c r="CGW29" s="28"/>
      <c r="CGX29" s="28"/>
      <c r="CGY29" s="28"/>
      <c r="CGZ29" s="28"/>
      <c r="CHA29" s="28"/>
      <c r="CHB29" s="28"/>
      <c r="CHC29" s="28"/>
      <c r="CHD29" s="28"/>
      <c r="CHE29" s="28"/>
      <c r="CHF29" s="28"/>
      <c r="CHG29" s="28"/>
      <c r="CHH29" s="28"/>
      <c r="CHI29" s="28"/>
      <c r="CHJ29" s="28"/>
      <c r="CHK29" s="28"/>
      <c r="CHL29" s="28"/>
      <c r="CHM29" s="28"/>
      <c r="CHN29" s="28"/>
      <c r="CHO29" s="28"/>
      <c r="CHP29" s="28"/>
      <c r="CHQ29" s="28"/>
      <c r="CHR29" s="28"/>
      <c r="CHS29" s="28"/>
      <c r="CHT29" s="28"/>
      <c r="CHU29" s="28"/>
      <c r="CHV29" s="28"/>
      <c r="CHW29" s="28"/>
      <c r="CHX29" s="28"/>
      <c r="CHY29" s="28"/>
      <c r="CHZ29" s="28"/>
      <c r="CIA29" s="28"/>
      <c r="CIB29" s="28"/>
      <c r="CIC29" s="28"/>
      <c r="CID29" s="28"/>
      <c r="CIE29" s="28"/>
      <c r="CIF29" s="28"/>
      <c r="CIG29" s="28"/>
      <c r="CIH29" s="28"/>
      <c r="CII29" s="28"/>
      <c r="CIJ29" s="28"/>
      <c r="CIK29" s="28"/>
      <c r="CIL29" s="28"/>
      <c r="CIM29" s="28"/>
      <c r="CIN29" s="28"/>
      <c r="CIO29" s="28"/>
      <c r="CIP29" s="28"/>
      <c r="CIQ29" s="28"/>
      <c r="CIR29" s="28"/>
      <c r="CIS29" s="28"/>
      <c r="CIT29" s="28"/>
      <c r="CIU29" s="28"/>
      <c r="CIV29" s="28"/>
      <c r="CIW29" s="28"/>
      <c r="CIX29" s="28"/>
      <c r="CIY29" s="28"/>
      <c r="CIZ29" s="28"/>
      <c r="CJA29" s="28"/>
      <c r="CJB29" s="28"/>
      <c r="CJC29" s="28"/>
      <c r="CJD29" s="28"/>
      <c r="CJE29" s="28"/>
      <c r="CJF29" s="28"/>
      <c r="CJG29" s="28"/>
      <c r="CJH29" s="28"/>
      <c r="CJI29" s="28"/>
      <c r="CJJ29" s="28"/>
      <c r="CJK29" s="28"/>
      <c r="CJL29" s="28"/>
      <c r="CJM29" s="28"/>
      <c r="CJN29" s="28"/>
      <c r="CJO29" s="28"/>
      <c r="CJP29" s="28"/>
      <c r="CJQ29" s="28"/>
      <c r="CJR29" s="28"/>
      <c r="CJS29" s="28"/>
      <c r="CJT29" s="28"/>
      <c r="CJU29" s="28"/>
      <c r="CJV29" s="28"/>
      <c r="CJW29" s="28"/>
      <c r="CJX29" s="28"/>
      <c r="CJY29" s="28"/>
      <c r="CJZ29" s="28"/>
      <c r="CKA29" s="28"/>
      <c r="CKB29" s="28"/>
      <c r="CKC29" s="28"/>
      <c r="CKD29" s="28"/>
      <c r="CKE29" s="28"/>
      <c r="CKF29" s="28"/>
      <c r="CKG29" s="28"/>
      <c r="CKH29" s="28"/>
      <c r="CKI29" s="28"/>
      <c r="CKJ29" s="28"/>
      <c r="CKK29" s="28"/>
      <c r="CKL29" s="28"/>
      <c r="CKM29" s="28"/>
      <c r="CKN29" s="28"/>
      <c r="CKO29" s="28"/>
      <c r="CKP29" s="28"/>
      <c r="CKQ29" s="28"/>
      <c r="CKR29" s="28"/>
      <c r="CKS29" s="28"/>
      <c r="CKT29" s="28"/>
      <c r="CKU29" s="28"/>
      <c r="CKV29" s="28"/>
      <c r="CKW29" s="28"/>
      <c r="CKX29" s="28"/>
      <c r="CKY29" s="28"/>
      <c r="CKZ29" s="28"/>
      <c r="CLA29" s="28"/>
      <c r="CLB29" s="28"/>
      <c r="CLC29" s="28"/>
      <c r="CLD29" s="28"/>
      <c r="CLE29" s="28"/>
      <c r="CLF29" s="28"/>
      <c r="CLG29" s="28"/>
      <c r="CLH29" s="28"/>
      <c r="CLI29" s="28"/>
      <c r="CLJ29" s="28"/>
      <c r="CLK29" s="28"/>
      <c r="CLL29" s="28"/>
      <c r="CLM29" s="28"/>
      <c r="CLN29" s="28"/>
      <c r="CLO29" s="28"/>
      <c r="CLP29" s="28"/>
      <c r="CLQ29" s="28"/>
      <c r="CLR29" s="28"/>
      <c r="CLS29" s="28"/>
      <c r="CLT29" s="28"/>
      <c r="CLU29" s="28"/>
      <c r="CLV29" s="28"/>
      <c r="CLW29" s="28"/>
      <c r="CLX29" s="28"/>
      <c r="CLY29" s="28"/>
      <c r="CLZ29" s="28"/>
      <c r="CMA29" s="28"/>
      <c r="CMB29" s="28"/>
      <c r="CMC29" s="28"/>
      <c r="CMD29" s="28"/>
      <c r="CME29" s="28"/>
      <c r="CMF29" s="28"/>
      <c r="CMG29" s="28"/>
      <c r="CMH29" s="28"/>
      <c r="CMI29" s="28"/>
      <c r="CMJ29" s="28"/>
      <c r="CMK29" s="28"/>
      <c r="CML29" s="28"/>
      <c r="CMM29" s="28"/>
      <c r="CMN29" s="28"/>
      <c r="CMO29" s="28"/>
      <c r="CMP29" s="28"/>
      <c r="CMQ29" s="28"/>
      <c r="CMR29" s="28"/>
      <c r="CMS29" s="28"/>
      <c r="CMT29" s="28"/>
      <c r="CMU29" s="28"/>
      <c r="CMV29" s="28"/>
      <c r="CMW29" s="28"/>
      <c r="CMX29" s="28"/>
      <c r="CMY29" s="28"/>
      <c r="CMZ29" s="28"/>
      <c r="CNA29" s="28"/>
      <c r="CNB29" s="28"/>
      <c r="CNC29" s="28"/>
      <c r="CND29" s="28"/>
      <c r="CNE29" s="28"/>
      <c r="CNF29" s="28"/>
      <c r="CNG29" s="28"/>
      <c r="CNH29" s="28"/>
      <c r="CNI29" s="28"/>
      <c r="CNJ29" s="28"/>
      <c r="CNK29" s="28"/>
      <c r="CNL29" s="28"/>
      <c r="CNM29" s="28"/>
      <c r="CNN29" s="28"/>
      <c r="CNO29" s="28"/>
      <c r="CNP29" s="28"/>
      <c r="CNQ29" s="28"/>
      <c r="CNR29" s="28"/>
      <c r="CNS29" s="28"/>
      <c r="CNT29" s="28"/>
      <c r="CNU29" s="28"/>
      <c r="CNV29" s="28"/>
      <c r="CNW29" s="28"/>
      <c r="CNX29" s="28"/>
      <c r="CNY29" s="28"/>
      <c r="CNZ29" s="28"/>
      <c r="COA29" s="28"/>
      <c r="COB29" s="28"/>
      <c r="COC29" s="28"/>
      <c r="COD29" s="28"/>
      <c r="COE29" s="28"/>
      <c r="COF29" s="28"/>
      <c r="COG29" s="28"/>
      <c r="COH29" s="28"/>
      <c r="COI29" s="28"/>
      <c r="COJ29" s="28"/>
      <c r="COK29" s="28"/>
      <c r="COL29" s="28"/>
      <c r="COM29" s="28"/>
      <c r="CON29" s="28"/>
      <c r="COO29" s="28"/>
      <c r="COP29" s="28"/>
      <c r="COQ29" s="28"/>
      <c r="COR29" s="28"/>
      <c r="COS29" s="28"/>
      <c r="COT29" s="28"/>
      <c r="COU29" s="28"/>
      <c r="COV29" s="28"/>
      <c r="COW29" s="28"/>
      <c r="COX29" s="28"/>
      <c r="COY29" s="28"/>
      <c r="COZ29" s="28"/>
      <c r="CPA29" s="28"/>
      <c r="CPB29" s="28"/>
      <c r="CPC29" s="28"/>
      <c r="CPD29" s="28"/>
      <c r="CPE29" s="28"/>
      <c r="CPF29" s="28"/>
      <c r="CPG29" s="28"/>
      <c r="CPH29" s="28"/>
      <c r="CPI29" s="28"/>
      <c r="CPJ29" s="28"/>
      <c r="CPK29" s="28"/>
      <c r="CPL29" s="28"/>
      <c r="CPM29" s="28"/>
      <c r="CPN29" s="28"/>
      <c r="CPO29" s="28"/>
      <c r="CPP29" s="28"/>
      <c r="CPQ29" s="28"/>
      <c r="CPR29" s="28"/>
      <c r="CPS29" s="28"/>
      <c r="CPT29" s="28"/>
      <c r="CPU29" s="28"/>
      <c r="CPV29" s="28"/>
      <c r="CPW29" s="28"/>
      <c r="CPX29" s="28"/>
      <c r="CPY29" s="28"/>
      <c r="CPZ29" s="28"/>
      <c r="CQA29" s="28"/>
      <c r="CQB29" s="28"/>
      <c r="CQC29" s="28"/>
      <c r="CQD29" s="28"/>
      <c r="CQE29" s="28"/>
      <c r="CQF29" s="28"/>
      <c r="CQG29" s="28"/>
      <c r="CQH29" s="28"/>
      <c r="CQI29" s="28"/>
      <c r="CQJ29" s="28"/>
      <c r="CQK29" s="28"/>
      <c r="CQL29" s="28"/>
      <c r="CQM29" s="28"/>
      <c r="CQN29" s="28"/>
      <c r="CQO29" s="28"/>
      <c r="CQP29" s="28"/>
      <c r="CQQ29" s="28"/>
      <c r="CQR29" s="28"/>
      <c r="CQS29" s="28"/>
      <c r="CQT29" s="28"/>
      <c r="CQU29" s="28"/>
      <c r="CQV29" s="28"/>
      <c r="CQW29" s="28"/>
      <c r="CQX29" s="28"/>
      <c r="CQY29" s="28"/>
      <c r="CQZ29" s="28"/>
      <c r="CRA29" s="28"/>
      <c r="CRB29" s="28"/>
      <c r="CRC29" s="28"/>
      <c r="CRD29" s="28"/>
      <c r="CRE29" s="28"/>
      <c r="CRF29" s="28"/>
      <c r="CRG29" s="28"/>
      <c r="CRH29" s="28"/>
      <c r="CRI29" s="28"/>
      <c r="CRJ29" s="28"/>
      <c r="CRK29" s="28"/>
      <c r="CRL29" s="28"/>
      <c r="CRM29" s="28"/>
      <c r="CRN29" s="28"/>
      <c r="CRO29" s="28"/>
      <c r="CRP29" s="28"/>
      <c r="CRQ29" s="28"/>
      <c r="CRR29" s="28"/>
      <c r="CRS29" s="28"/>
      <c r="CRT29" s="28"/>
      <c r="CRU29" s="28"/>
      <c r="CRV29" s="28"/>
      <c r="CRW29" s="28"/>
      <c r="CRX29" s="28"/>
      <c r="CRY29" s="28"/>
      <c r="CRZ29" s="28"/>
      <c r="CSA29" s="28"/>
      <c r="CSB29" s="28"/>
      <c r="CSC29" s="28"/>
      <c r="CSD29" s="28"/>
      <c r="CSE29" s="28"/>
      <c r="CSF29" s="28"/>
      <c r="CSG29" s="28"/>
      <c r="CSH29" s="28"/>
      <c r="CSI29" s="28"/>
      <c r="CSJ29" s="28"/>
      <c r="CSK29" s="28"/>
      <c r="CSL29" s="28"/>
      <c r="CSM29" s="28"/>
      <c r="CSN29" s="28"/>
      <c r="CSO29" s="28"/>
      <c r="CSP29" s="28"/>
      <c r="CSQ29" s="28"/>
      <c r="CSR29" s="28"/>
      <c r="CSS29" s="28"/>
      <c r="CST29" s="28"/>
      <c r="CSU29" s="28"/>
      <c r="CSV29" s="28"/>
      <c r="CSW29" s="28"/>
      <c r="CSX29" s="28"/>
      <c r="CSY29" s="28"/>
      <c r="CSZ29" s="28"/>
      <c r="CTA29" s="28"/>
      <c r="CTB29" s="28"/>
      <c r="CTC29" s="28"/>
      <c r="CTD29" s="28"/>
      <c r="CTE29" s="28"/>
      <c r="CTF29" s="28"/>
      <c r="CTG29" s="28"/>
      <c r="CTH29" s="28"/>
      <c r="CTI29" s="28"/>
      <c r="CTJ29" s="28"/>
      <c r="CTK29" s="28"/>
      <c r="CTL29" s="28"/>
      <c r="CTM29" s="28"/>
      <c r="CTN29" s="28"/>
      <c r="CTO29" s="28"/>
      <c r="CTP29" s="28"/>
      <c r="CTQ29" s="28"/>
      <c r="CTR29" s="28"/>
      <c r="CTS29" s="28"/>
      <c r="CTT29" s="28"/>
      <c r="CTU29" s="28"/>
      <c r="CTV29" s="28"/>
      <c r="CTW29" s="28"/>
      <c r="CTX29" s="28"/>
      <c r="CTY29" s="28"/>
      <c r="CTZ29" s="28"/>
      <c r="CUA29" s="28"/>
      <c r="CUB29" s="28"/>
      <c r="CUC29" s="28"/>
      <c r="CUD29" s="28"/>
      <c r="CUE29" s="28"/>
      <c r="CUF29" s="28"/>
      <c r="CUG29" s="28"/>
      <c r="CUH29" s="28"/>
      <c r="CUI29" s="28"/>
      <c r="CUJ29" s="28"/>
      <c r="CUK29" s="28"/>
      <c r="CUL29" s="28"/>
      <c r="CUM29" s="28"/>
      <c r="CUN29" s="28"/>
      <c r="CUO29" s="28"/>
      <c r="CUP29" s="28"/>
      <c r="CUQ29" s="28"/>
      <c r="CUR29" s="28"/>
      <c r="CUS29" s="28"/>
      <c r="CUT29" s="28"/>
      <c r="CUU29" s="28"/>
      <c r="CUV29" s="28"/>
      <c r="CUW29" s="28"/>
      <c r="CUX29" s="28"/>
      <c r="CUY29" s="28"/>
      <c r="CUZ29" s="28"/>
      <c r="CVA29" s="28"/>
      <c r="CVB29" s="28"/>
      <c r="CVC29" s="28"/>
      <c r="CVD29" s="28"/>
      <c r="CVE29" s="28"/>
      <c r="CVF29" s="28"/>
      <c r="CVG29" s="28"/>
      <c r="CVH29" s="28"/>
      <c r="CVI29" s="28"/>
      <c r="CVJ29" s="28"/>
      <c r="CVK29" s="28"/>
      <c r="CVL29" s="28"/>
      <c r="CVM29" s="28"/>
      <c r="CVN29" s="28"/>
      <c r="CVO29" s="28"/>
      <c r="CVP29" s="28"/>
      <c r="CVQ29" s="28"/>
      <c r="CVR29" s="28"/>
      <c r="CVS29" s="28"/>
      <c r="CVT29" s="28"/>
      <c r="CVU29" s="28"/>
      <c r="CVV29" s="28"/>
      <c r="CVW29" s="28"/>
      <c r="CVX29" s="28"/>
      <c r="CVY29" s="28"/>
      <c r="CVZ29" s="28"/>
      <c r="CWA29" s="28"/>
      <c r="CWB29" s="28"/>
      <c r="CWC29" s="28"/>
      <c r="CWD29" s="28"/>
      <c r="CWE29" s="28"/>
      <c r="CWF29" s="28"/>
      <c r="CWG29" s="28"/>
      <c r="CWH29" s="28"/>
      <c r="CWI29" s="28"/>
      <c r="CWJ29" s="28"/>
      <c r="CWK29" s="28"/>
      <c r="CWL29" s="28"/>
      <c r="CWM29" s="28"/>
      <c r="CWN29" s="28"/>
      <c r="CWO29" s="28"/>
      <c r="CWP29" s="28"/>
      <c r="CWQ29" s="28"/>
      <c r="CWR29" s="28"/>
      <c r="CWS29" s="28"/>
      <c r="CWT29" s="28"/>
      <c r="CWU29" s="28"/>
      <c r="CWV29" s="28"/>
      <c r="CWW29" s="28"/>
      <c r="CWX29" s="28"/>
      <c r="CWY29" s="28"/>
      <c r="CWZ29" s="28"/>
      <c r="CXA29" s="28"/>
      <c r="CXB29" s="28"/>
      <c r="CXC29" s="28"/>
      <c r="CXD29" s="28"/>
      <c r="CXE29" s="28"/>
      <c r="CXF29" s="28"/>
      <c r="CXG29" s="28"/>
      <c r="CXH29" s="28"/>
      <c r="CXI29" s="28"/>
      <c r="CXJ29" s="28"/>
      <c r="CXK29" s="28"/>
      <c r="CXL29" s="28"/>
      <c r="CXM29" s="28"/>
      <c r="CXN29" s="28"/>
      <c r="CXO29" s="28"/>
      <c r="CXP29" s="28"/>
      <c r="CXQ29" s="28"/>
      <c r="CXR29" s="28"/>
      <c r="CXS29" s="28"/>
      <c r="CXT29" s="28"/>
      <c r="CXU29" s="28"/>
      <c r="CXV29" s="28"/>
      <c r="CXW29" s="28"/>
      <c r="CXX29" s="28"/>
      <c r="CXY29" s="28"/>
      <c r="CXZ29" s="28"/>
      <c r="CYA29" s="28"/>
      <c r="CYB29" s="28"/>
      <c r="CYC29" s="28"/>
      <c r="CYD29" s="28"/>
      <c r="CYE29" s="28"/>
      <c r="CYF29" s="28"/>
      <c r="CYG29" s="28"/>
      <c r="CYH29" s="28"/>
      <c r="CYI29" s="28"/>
      <c r="CYJ29" s="28"/>
      <c r="CYK29" s="28"/>
      <c r="CYL29" s="28"/>
      <c r="CYM29" s="28"/>
      <c r="CYN29" s="28"/>
      <c r="CYO29" s="28"/>
      <c r="CYP29" s="28"/>
      <c r="CYQ29" s="28"/>
      <c r="CYR29" s="28"/>
      <c r="CYS29" s="28"/>
      <c r="CYT29" s="28"/>
      <c r="CYU29" s="28"/>
      <c r="CYV29" s="28"/>
      <c r="CYW29" s="28"/>
      <c r="CYX29" s="28"/>
      <c r="CYY29" s="28"/>
      <c r="CYZ29" s="28"/>
      <c r="CZA29" s="28"/>
      <c r="CZB29" s="28"/>
      <c r="CZC29" s="28"/>
      <c r="CZD29" s="28"/>
      <c r="CZE29" s="28"/>
      <c r="CZF29" s="28"/>
      <c r="CZG29" s="28"/>
      <c r="CZH29" s="28"/>
      <c r="CZI29" s="28"/>
      <c r="CZJ29" s="28"/>
      <c r="CZK29" s="28"/>
      <c r="CZL29" s="28"/>
      <c r="CZM29" s="28"/>
      <c r="CZN29" s="28"/>
      <c r="CZO29" s="28"/>
      <c r="CZP29" s="28"/>
      <c r="CZQ29" s="28"/>
      <c r="CZR29" s="28"/>
      <c r="CZS29" s="28"/>
      <c r="CZT29" s="28"/>
      <c r="CZU29" s="28"/>
      <c r="CZV29" s="28"/>
      <c r="CZW29" s="28"/>
      <c r="CZX29" s="28"/>
      <c r="CZY29" s="28"/>
      <c r="CZZ29" s="28"/>
      <c r="DAA29" s="28"/>
      <c r="DAB29" s="28"/>
      <c r="DAC29" s="28"/>
      <c r="DAD29" s="28"/>
      <c r="DAE29" s="28"/>
      <c r="DAF29" s="28"/>
      <c r="DAG29" s="28"/>
      <c r="DAH29" s="28"/>
      <c r="DAI29" s="28"/>
      <c r="DAJ29" s="28"/>
      <c r="DAK29" s="28"/>
      <c r="DAL29" s="28"/>
      <c r="DAM29" s="28"/>
      <c r="DAN29" s="28"/>
      <c r="DAO29" s="28"/>
      <c r="DAP29" s="28"/>
      <c r="DAQ29" s="28"/>
      <c r="DAR29" s="28"/>
      <c r="DAS29" s="28"/>
      <c r="DAT29" s="28"/>
      <c r="DAU29" s="28"/>
      <c r="DAV29" s="28"/>
      <c r="DAW29" s="28"/>
      <c r="DAX29" s="28"/>
      <c r="DAY29" s="28"/>
      <c r="DAZ29" s="28"/>
      <c r="DBA29" s="28"/>
      <c r="DBB29" s="28"/>
      <c r="DBC29" s="28"/>
      <c r="DBD29" s="28"/>
      <c r="DBE29" s="28"/>
      <c r="DBF29" s="28"/>
      <c r="DBG29" s="28"/>
      <c r="DBH29" s="28"/>
      <c r="DBI29" s="28"/>
      <c r="DBJ29" s="28"/>
      <c r="DBK29" s="28"/>
      <c r="DBL29" s="28"/>
      <c r="DBM29" s="28"/>
      <c r="DBN29" s="28"/>
      <c r="DBO29" s="28"/>
      <c r="DBP29" s="28"/>
      <c r="DBQ29" s="28"/>
      <c r="DBR29" s="28"/>
      <c r="DBS29" s="28"/>
      <c r="DBT29" s="28"/>
      <c r="DBU29" s="28"/>
      <c r="DBV29" s="28"/>
      <c r="DBW29" s="28"/>
      <c r="DBX29" s="28"/>
      <c r="DBY29" s="28"/>
      <c r="DBZ29" s="28"/>
      <c r="DCA29" s="28"/>
      <c r="DCB29" s="28"/>
      <c r="DCC29" s="28"/>
      <c r="DCD29" s="28"/>
      <c r="DCE29" s="28"/>
      <c r="DCF29" s="28"/>
      <c r="DCG29" s="28"/>
      <c r="DCH29" s="28"/>
      <c r="DCI29" s="28"/>
      <c r="DCJ29" s="28"/>
      <c r="DCK29" s="28"/>
      <c r="DCL29" s="28"/>
      <c r="DCM29" s="28"/>
      <c r="DCN29" s="28"/>
      <c r="DCO29" s="28"/>
      <c r="DCP29" s="28"/>
      <c r="DCQ29" s="28"/>
      <c r="DCR29" s="28"/>
      <c r="DCS29" s="28"/>
      <c r="DCT29" s="28"/>
      <c r="DCU29" s="28"/>
      <c r="DCV29" s="28"/>
      <c r="DCW29" s="28"/>
      <c r="DCX29" s="28"/>
      <c r="DCY29" s="28"/>
      <c r="DCZ29" s="28"/>
      <c r="DDA29" s="28"/>
      <c r="DDB29" s="28"/>
      <c r="DDC29" s="28"/>
      <c r="DDD29" s="28"/>
      <c r="DDE29" s="28"/>
      <c r="DDF29" s="28"/>
      <c r="DDG29" s="28"/>
      <c r="DDH29" s="28"/>
      <c r="DDI29" s="28"/>
      <c r="DDJ29" s="28"/>
      <c r="DDK29" s="28"/>
      <c r="DDL29" s="28"/>
      <c r="DDM29" s="28"/>
      <c r="DDN29" s="28"/>
      <c r="DDO29" s="28"/>
      <c r="DDP29" s="28"/>
      <c r="DDQ29" s="28"/>
      <c r="DDR29" s="28"/>
      <c r="DDS29" s="28"/>
      <c r="DDT29" s="28"/>
      <c r="DDU29" s="28"/>
      <c r="DDV29" s="28"/>
      <c r="DDW29" s="28"/>
      <c r="DDX29" s="28"/>
      <c r="DDY29" s="28"/>
      <c r="DDZ29" s="28"/>
      <c r="DEA29" s="28"/>
      <c r="DEB29" s="28"/>
      <c r="DEC29" s="28"/>
      <c r="DED29" s="28"/>
      <c r="DEE29" s="28"/>
      <c r="DEF29" s="28"/>
      <c r="DEG29" s="28"/>
      <c r="DEH29" s="28"/>
      <c r="DEI29" s="28"/>
      <c r="DEJ29" s="28"/>
      <c r="DEK29" s="28"/>
      <c r="DEL29" s="28"/>
      <c r="DEM29" s="28"/>
      <c r="DEN29" s="28"/>
      <c r="DEO29" s="28"/>
      <c r="DEP29" s="28"/>
      <c r="DEQ29" s="28"/>
      <c r="DER29" s="28"/>
      <c r="DES29" s="28"/>
      <c r="DET29" s="28"/>
      <c r="DEU29" s="28"/>
      <c r="DEV29" s="28"/>
      <c r="DEW29" s="28"/>
      <c r="DEX29" s="28"/>
      <c r="DEY29" s="28"/>
      <c r="DEZ29" s="28"/>
      <c r="DFA29" s="28"/>
      <c r="DFB29" s="28"/>
      <c r="DFC29" s="28"/>
      <c r="DFD29" s="28"/>
      <c r="DFE29" s="28"/>
      <c r="DFF29" s="28"/>
      <c r="DFG29" s="28"/>
      <c r="DFH29" s="28"/>
      <c r="DFI29" s="28"/>
      <c r="DFJ29" s="28"/>
      <c r="DFK29" s="28"/>
      <c r="DFL29" s="28"/>
      <c r="DFM29" s="28"/>
      <c r="DFN29" s="28"/>
      <c r="DFO29" s="28"/>
      <c r="DFP29" s="28"/>
      <c r="DFQ29" s="28"/>
      <c r="DFR29" s="28"/>
      <c r="DFS29" s="28"/>
      <c r="DFT29" s="28"/>
      <c r="DFU29" s="28"/>
      <c r="DFV29" s="28"/>
      <c r="DFW29" s="28"/>
      <c r="DFX29" s="28"/>
      <c r="DFY29" s="28"/>
      <c r="DFZ29" s="28"/>
      <c r="DGA29" s="28"/>
      <c r="DGB29" s="28"/>
      <c r="DGC29" s="28"/>
      <c r="DGD29" s="28"/>
      <c r="DGE29" s="28"/>
      <c r="DGF29" s="28"/>
      <c r="DGG29" s="28"/>
      <c r="DGH29" s="28"/>
      <c r="DGI29" s="28"/>
      <c r="DGJ29" s="28"/>
      <c r="DGK29" s="28"/>
      <c r="DGL29" s="28"/>
      <c r="DGM29" s="28"/>
      <c r="DGN29" s="28"/>
      <c r="DGO29" s="28"/>
      <c r="DGP29" s="28"/>
      <c r="DGQ29" s="28"/>
      <c r="DGR29" s="28"/>
      <c r="DGS29" s="28"/>
      <c r="DGT29" s="28"/>
      <c r="DGU29" s="28"/>
      <c r="DGV29" s="28"/>
      <c r="DGW29" s="28"/>
      <c r="DGX29" s="28"/>
      <c r="DGY29" s="28"/>
      <c r="DGZ29" s="28"/>
      <c r="DHA29" s="28"/>
      <c r="DHB29" s="28"/>
      <c r="DHC29" s="28"/>
      <c r="DHD29" s="28"/>
      <c r="DHE29" s="28"/>
      <c r="DHF29" s="28"/>
      <c r="DHG29" s="28"/>
      <c r="DHH29" s="28"/>
      <c r="DHI29" s="28"/>
      <c r="DHJ29" s="28"/>
      <c r="DHK29" s="28"/>
      <c r="DHL29" s="28"/>
      <c r="DHM29" s="28"/>
      <c r="DHN29" s="28"/>
      <c r="DHO29" s="28"/>
      <c r="DHP29" s="28"/>
      <c r="DHQ29" s="28"/>
      <c r="DHR29" s="28"/>
      <c r="DHS29" s="28"/>
      <c r="DHT29" s="28"/>
      <c r="DHU29" s="28"/>
      <c r="DHV29" s="28"/>
      <c r="DHW29" s="28"/>
      <c r="DHX29" s="28"/>
      <c r="DHY29" s="28"/>
      <c r="DHZ29" s="28"/>
      <c r="DIA29" s="28"/>
      <c r="DIB29" s="28"/>
      <c r="DIC29" s="28"/>
      <c r="DID29" s="28"/>
      <c r="DIE29" s="28"/>
      <c r="DIF29" s="28"/>
      <c r="DIG29" s="28"/>
      <c r="DIH29" s="28"/>
      <c r="DII29" s="28"/>
      <c r="DIJ29" s="28"/>
      <c r="DIK29" s="28"/>
      <c r="DIL29" s="28"/>
      <c r="DIM29" s="28"/>
      <c r="DIN29" s="28"/>
      <c r="DIO29" s="28"/>
      <c r="DIP29" s="28"/>
      <c r="DIQ29" s="28"/>
      <c r="DIR29" s="28"/>
      <c r="DIS29" s="28"/>
      <c r="DIT29" s="28"/>
      <c r="DIU29" s="28"/>
      <c r="DIV29" s="28"/>
      <c r="DIW29" s="28"/>
      <c r="DIX29" s="28"/>
      <c r="DIY29" s="28"/>
      <c r="DIZ29" s="28"/>
      <c r="DJA29" s="28"/>
      <c r="DJB29" s="28"/>
      <c r="DJC29" s="28"/>
      <c r="DJD29" s="28"/>
      <c r="DJE29" s="28"/>
      <c r="DJF29" s="28"/>
      <c r="DJG29" s="28"/>
      <c r="DJH29" s="28"/>
      <c r="DJI29" s="28"/>
      <c r="DJJ29" s="28"/>
      <c r="DJK29" s="28"/>
      <c r="DJL29" s="28"/>
      <c r="DJM29" s="28"/>
      <c r="DJN29" s="28"/>
      <c r="DJO29" s="28"/>
      <c r="DJP29" s="28"/>
      <c r="DJQ29" s="28"/>
      <c r="DJR29" s="28"/>
      <c r="DJS29" s="28"/>
      <c r="DJT29" s="28"/>
      <c r="DJU29" s="28"/>
      <c r="DJV29" s="28"/>
      <c r="DJW29" s="28"/>
      <c r="DJX29" s="28"/>
      <c r="DJY29" s="28"/>
      <c r="DJZ29" s="28"/>
      <c r="DKA29" s="28"/>
      <c r="DKB29" s="28"/>
      <c r="DKC29" s="28"/>
      <c r="DKD29" s="28"/>
      <c r="DKE29" s="28"/>
      <c r="DKF29" s="28"/>
      <c r="DKG29" s="28"/>
      <c r="DKH29" s="28"/>
      <c r="DKI29" s="28"/>
      <c r="DKJ29" s="28"/>
      <c r="DKK29" s="28"/>
      <c r="DKL29" s="28"/>
      <c r="DKM29" s="28"/>
      <c r="DKN29" s="28"/>
      <c r="DKO29" s="28"/>
      <c r="DKP29" s="28"/>
      <c r="DKQ29" s="28"/>
      <c r="DKR29" s="28"/>
      <c r="DKS29" s="28"/>
      <c r="DKT29" s="28"/>
      <c r="DKU29" s="28"/>
      <c r="DKV29" s="28"/>
      <c r="DKW29" s="28"/>
      <c r="DKX29" s="28"/>
      <c r="DKY29" s="28"/>
      <c r="DKZ29" s="28"/>
      <c r="DLA29" s="28"/>
      <c r="DLB29" s="28"/>
      <c r="DLC29" s="28"/>
      <c r="DLD29" s="28"/>
      <c r="DLE29" s="28"/>
      <c r="DLF29" s="28"/>
      <c r="DLG29" s="28"/>
      <c r="DLH29" s="28"/>
      <c r="DLI29" s="28"/>
      <c r="DLJ29" s="28"/>
      <c r="DLK29" s="28"/>
      <c r="DLL29" s="28"/>
      <c r="DLM29" s="28"/>
      <c r="DLN29" s="28"/>
      <c r="DLO29" s="28"/>
      <c r="DLP29" s="28"/>
      <c r="DLQ29" s="28"/>
      <c r="DLR29" s="28"/>
      <c r="DLS29" s="28"/>
      <c r="DLT29" s="28"/>
      <c r="DLU29" s="28"/>
      <c r="DLV29" s="28"/>
      <c r="DLW29" s="28"/>
      <c r="DLX29" s="28"/>
      <c r="DLY29" s="28"/>
      <c r="DLZ29" s="28"/>
      <c r="DMA29" s="28"/>
      <c r="DMB29" s="28"/>
      <c r="DMC29" s="28"/>
      <c r="DMD29" s="28"/>
      <c r="DME29" s="28"/>
      <c r="DMF29" s="28"/>
      <c r="DMG29" s="28"/>
      <c r="DMH29" s="28"/>
      <c r="DMI29" s="28"/>
      <c r="DMJ29" s="28"/>
      <c r="DMK29" s="28"/>
      <c r="DML29" s="28"/>
      <c r="DMM29" s="28"/>
      <c r="DMN29" s="28"/>
      <c r="DMO29" s="28"/>
      <c r="DMP29" s="28"/>
      <c r="DMQ29" s="28"/>
      <c r="DMR29" s="28"/>
      <c r="DMS29" s="28"/>
      <c r="DMT29" s="28"/>
      <c r="DMU29" s="28"/>
      <c r="DMV29" s="28"/>
      <c r="DMW29" s="28"/>
      <c r="DMX29" s="28"/>
      <c r="DMY29" s="28"/>
      <c r="DMZ29" s="28"/>
      <c r="DNA29" s="28"/>
      <c r="DNB29" s="28"/>
      <c r="DNC29" s="28"/>
      <c r="DND29" s="28"/>
      <c r="DNE29" s="28"/>
      <c r="DNF29" s="28"/>
      <c r="DNG29" s="28"/>
      <c r="DNH29" s="28"/>
      <c r="DNI29" s="28"/>
      <c r="DNJ29" s="28"/>
      <c r="DNK29" s="28"/>
      <c r="DNL29" s="28"/>
      <c r="DNM29" s="28"/>
      <c r="DNN29" s="28"/>
      <c r="DNO29" s="28"/>
      <c r="DNP29" s="28"/>
      <c r="DNQ29" s="28"/>
      <c r="DNR29" s="28"/>
      <c r="DNS29" s="28"/>
      <c r="DNT29" s="28"/>
      <c r="DNU29" s="28"/>
      <c r="DNV29" s="28"/>
      <c r="DNW29" s="28"/>
      <c r="DNX29" s="28"/>
      <c r="DNY29" s="28"/>
      <c r="DNZ29" s="28"/>
      <c r="DOA29" s="28"/>
      <c r="DOB29" s="28"/>
      <c r="DOC29" s="28"/>
      <c r="DOD29" s="28"/>
      <c r="DOE29" s="28"/>
      <c r="DOF29" s="28"/>
      <c r="DOG29" s="28"/>
      <c r="DOH29" s="28"/>
      <c r="DOI29" s="28"/>
      <c r="DOJ29" s="28"/>
      <c r="DOK29" s="28"/>
      <c r="DOL29" s="28"/>
      <c r="DOM29" s="28"/>
      <c r="DON29" s="28"/>
      <c r="DOO29" s="28"/>
      <c r="DOP29" s="28"/>
      <c r="DOQ29" s="28"/>
      <c r="DOR29" s="28"/>
      <c r="DOS29" s="28"/>
      <c r="DOT29" s="28"/>
      <c r="DOU29" s="28"/>
      <c r="DOV29" s="28"/>
      <c r="DOW29" s="28"/>
      <c r="DOX29" s="28"/>
      <c r="DOY29" s="28"/>
      <c r="DOZ29" s="28"/>
      <c r="DPA29" s="28"/>
      <c r="DPB29" s="28"/>
      <c r="DPC29" s="28"/>
      <c r="DPD29" s="28"/>
      <c r="DPE29" s="28"/>
      <c r="DPF29" s="28"/>
      <c r="DPG29" s="28"/>
      <c r="DPH29" s="28"/>
      <c r="DPI29" s="28"/>
      <c r="DPJ29" s="28"/>
      <c r="DPK29" s="28"/>
      <c r="DPL29" s="28"/>
      <c r="DPM29" s="28"/>
      <c r="DPN29" s="28"/>
      <c r="DPO29" s="28"/>
      <c r="DPP29" s="28"/>
      <c r="DPQ29" s="28"/>
      <c r="DPR29" s="28"/>
      <c r="DPS29" s="28"/>
      <c r="DPT29" s="28"/>
      <c r="DPU29" s="28"/>
      <c r="DPV29" s="28"/>
      <c r="DPW29" s="28"/>
      <c r="DPX29" s="28"/>
      <c r="DPY29" s="28"/>
      <c r="DPZ29" s="28"/>
      <c r="DQA29" s="28"/>
      <c r="DQB29" s="28"/>
      <c r="DQC29" s="28"/>
      <c r="DQD29" s="28"/>
      <c r="DQE29" s="28"/>
      <c r="DQF29" s="28"/>
      <c r="DQG29" s="28"/>
      <c r="DQH29" s="28"/>
      <c r="DQI29" s="28"/>
      <c r="DQJ29" s="28"/>
      <c r="DQK29" s="28"/>
      <c r="DQL29" s="28"/>
      <c r="DQM29" s="28"/>
      <c r="DQN29" s="28"/>
      <c r="DQO29" s="28"/>
      <c r="DQP29" s="28"/>
      <c r="DQQ29" s="28"/>
      <c r="DQR29" s="28"/>
      <c r="DQS29" s="28"/>
      <c r="DQT29" s="28"/>
      <c r="DQU29" s="28"/>
      <c r="DQV29" s="28"/>
      <c r="DQW29" s="28"/>
      <c r="DQX29" s="28"/>
      <c r="DQY29" s="28"/>
      <c r="DQZ29" s="28"/>
      <c r="DRA29" s="28"/>
      <c r="DRB29" s="28"/>
      <c r="DRC29" s="28"/>
      <c r="DRD29" s="28"/>
      <c r="DRE29" s="28"/>
      <c r="DRF29" s="28"/>
      <c r="DRG29" s="28"/>
      <c r="DRH29" s="28"/>
      <c r="DRI29" s="28"/>
      <c r="DRJ29" s="28"/>
      <c r="DRK29" s="28"/>
      <c r="DRL29" s="28"/>
      <c r="DRM29" s="28"/>
      <c r="DRN29" s="28"/>
      <c r="DRO29" s="28"/>
      <c r="DRP29" s="28"/>
      <c r="DRQ29" s="28"/>
      <c r="DRR29" s="28"/>
      <c r="DRS29" s="28"/>
      <c r="DRT29" s="28"/>
      <c r="DRU29" s="28"/>
      <c r="DRV29" s="28"/>
      <c r="DRW29" s="28"/>
      <c r="DRX29" s="28"/>
      <c r="DRY29" s="28"/>
      <c r="DRZ29" s="28"/>
      <c r="DSA29" s="28"/>
      <c r="DSB29" s="28"/>
      <c r="DSC29" s="28"/>
      <c r="DSD29" s="28"/>
      <c r="DSE29" s="28"/>
      <c r="DSF29" s="28"/>
      <c r="DSG29" s="28"/>
      <c r="DSH29" s="28"/>
      <c r="DSI29" s="28"/>
      <c r="DSJ29" s="28"/>
      <c r="DSK29" s="28"/>
      <c r="DSL29" s="28"/>
      <c r="DSM29" s="28"/>
      <c r="DSN29" s="28"/>
      <c r="DSO29" s="28"/>
      <c r="DSP29" s="28"/>
      <c r="DSQ29" s="28"/>
      <c r="DSR29" s="28"/>
      <c r="DSS29" s="28"/>
      <c r="DST29" s="28"/>
      <c r="DSU29" s="28"/>
      <c r="DSV29" s="28"/>
      <c r="DSW29" s="28"/>
      <c r="DSX29" s="28"/>
      <c r="DSY29" s="28"/>
      <c r="DSZ29" s="28"/>
      <c r="DTA29" s="28"/>
      <c r="DTB29" s="28"/>
      <c r="DTC29" s="28"/>
      <c r="DTD29" s="28"/>
      <c r="DTE29" s="28"/>
      <c r="DTF29" s="28"/>
      <c r="DTG29" s="28"/>
      <c r="DTH29" s="28"/>
      <c r="DTI29" s="28"/>
      <c r="DTJ29" s="28"/>
      <c r="DTK29" s="28"/>
      <c r="DTL29" s="28"/>
      <c r="DTM29" s="28"/>
      <c r="DTN29" s="28"/>
      <c r="DTO29" s="28"/>
      <c r="DTP29" s="28"/>
      <c r="DTQ29" s="28"/>
      <c r="DTR29" s="28"/>
      <c r="DTS29" s="28"/>
      <c r="DTT29" s="28"/>
      <c r="DTU29" s="28"/>
      <c r="DTV29" s="28"/>
      <c r="DTW29" s="28"/>
      <c r="DTX29" s="28"/>
      <c r="DTY29" s="28"/>
      <c r="DTZ29" s="28"/>
      <c r="DUA29" s="28"/>
      <c r="DUB29" s="28"/>
      <c r="DUC29" s="28"/>
      <c r="DUD29" s="28"/>
      <c r="DUE29" s="28"/>
      <c r="DUF29" s="28"/>
      <c r="DUG29" s="28"/>
      <c r="DUH29" s="28"/>
      <c r="DUI29" s="28"/>
      <c r="DUJ29" s="28"/>
      <c r="DUK29" s="28"/>
      <c r="DUL29" s="28"/>
      <c r="DUM29" s="28"/>
      <c r="DUN29" s="28"/>
      <c r="DUO29" s="28"/>
      <c r="DUP29" s="28"/>
      <c r="DUQ29" s="28"/>
      <c r="DUR29" s="28"/>
      <c r="DUS29" s="28"/>
      <c r="DUT29" s="28"/>
      <c r="DUU29" s="28"/>
      <c r="DUV29" s="28"/>
      <c r="DUW29" s="28"/>
      <c r="DUX29" s="28"/>
      <c r="DUY29" s="28"/>
      <c r="DUZ29" s="28"/>
      <c r="DVA29" s="28"/>
      <c r="DVB29" s="28"/>
      <c r="DVC29" s="28"/>
      <c r="DVD29" s="28"/>
      <c r="DVE29" s="28"/>
      <c r="DVF29" s="28"/>
      <c r="DVG29" s="28"/>
      <c r="DVH29" s="28"/>
      <c r="DVI29" s="28"/>
      <c r="DVJ29" s="28"/>
      <c r="DVK29" s="28"/>
      <c r="DVL29" s="28"/>
      <c r="DVM29" s="28"/>
      <c r="DVN29" s="28"/>
      <c r="DVO29" s="28"/>
      <c r="DVP29" s="28"/>
      <c r="DVQ29" s="28"/>
      <c r="DVR29" s="28"/>
      <c r="DVS29" s="28"/>
      <c r="DVT29" s="28"/>
      <c r="DVU29" s="28"/>
      <c r="DVV29" s="28"/>
      <c r="DVW29" s="28"/>
      <c r="DVX29" s="28"/>
      <c r="DVY29" s="28"/>
      <c r="DVZ29" s="28"/>
      <c r="DWA29" s="28"/>
      <c r="DWB29" s="28"/>
      <c r="DWC29" s="28"/>
      <c r="DWD29" s="28"/>
      <c r="DWE29" s="28"/>
      <c r="DWF29" s="28"/>
      <c r="DWG29" s="28"/>
      <c r="DWH29" s="28"/>
      <c r="DWI29" s="28"/>
      <c r="DWJ29" s="28"/>
      <c r="DWK29" s="28"/>
      <c r="DWL29" s="28"/>
      <c r="DWM29" s="28"/>
      <c r="DWN29" s="28"/>
      <c r="DWO29" s="28"/>
      <c r="DWP29" s="28"/>
      <c r="DWQ29" s="28"/>
      <c r="DWR29" s="28"/>
      <c r="DWS29" s="28"/>
      <c r="DWT29" s="28"/>
      <c r="DWU29" s="28"/>
      <c r="DWV29" s="28"/>
      <c r="DWW29" s="28"/>
      <c r="DWX29" s="28"/>
      <c r="DWY29" s="28"/>
      <c r="DWZ29" s="28"/>
      <c r="DXA29" s="28"/>
      <c r="DXB29" s="28"/>
      <c r="DXC29" s="28"/>
      <c r="DXD29" s="28"/>
      <c r="DXE29" s="28"/>
      <c r="DXF29" s="28"/>
      <c r="DXG29" s="28"/>
      <c r="DXH29" s="28"/>
      <c r="DXI29" s="28"/>
      <c r="DXJ29" s="28"/>
      <c r="DXK29" s="28"/>
      <c r="DXL29" s="28"/>
      <c r="DXM29" s="28"/>
      <c r="DXN29" s="28"/>
      <c r="DXO29" s="28"/>
      <c r="DXP29" s="28"/>
      <c r="DXQ29" s="28"/>
      <c r="DXR29" s="28"/>
      <c r="DXS29" s="28"/>
      <c r="DXT29" s="28"/>
      <c r="DXU29" s="28"/>
      <c r="DXV29" s="28"/>
      <c r="DXW29" s="28"/>
      <c r="DXX29" s="28"/>
      <c r="DXY29" s="28"/>
      <c r="DXZ29" s="28"/>
      <c r="DYA29" s="28"/>
      <c r="DYB29" s="28"/>
      <c r="DYC29" s="28"/>
      <c r="DYD29" s="28"/>
      <c r="DYE29" s="28"/>
      <c r="DYF29" s="28"/>
      <c r="DYG29" s="28"/>
      <c r="DYH29" s="28"/>
      <c r="DYI29" s="28"/>
      <c r="DYJ29" s="28"/>
      <c r="DYK29" s="28"/>
      <c r="DYL29" s="28"/>
      <c r="DYM29" s="28"/>
      <c r="DYN29" s="28"/>
      <c r="DYO29" s="28"/>
      <c r="DYP29" s="28"/>
      <c r="DYQ29" s="28"/>
      <c r="DYR29" s="28"/>
      <c r="DYS29" s="28"/>
      <c r="DYT29" s="28"/>
      <c r="DYU29" s="28"/>
      <c r="DYV29" s="28"/>
      <c r="DYW29" s="28"/>
      <c r="DYX29" s="28"/>
      <c r="DYY29" s="28"/>
      <c r="DYZ29" s="28"/>
      <c r="DZA29" s="28"/>
      <c r="DZB29" s="28"/>
      <c r="DZC29" s="28"/>
      <c r="DZD29" s="28"/>
      <c r="DZE29" s="28"/>
      <c r="DZF29" s="28"/>
      <c r="DZG29" s="28"/>
      <c r="DZH29" s="28"/>
      <c r="DZI29" s="28"/>
      <c r="DZJ29" s="28"/>
      <c r="DZK29" s="28"/>
      <c r="DZL29" s="28"/>
      <c r="DZM29" s="28"/>
      <c r="DZN29" s="28"/>
      <c r="DZO29" s="28"/>
      <c r="DZP29" s="28"/>
      <c r="DZQ29" s="28"/>
      <c r="DZR29" s="28"/>
      <c r="DZS29" s="28"/>
      <c r="DZT29" s="28"/>
      <c r="DZU29" s="28"/>
      <c r="DZV29" s="28"/>
      <c r="DZW29" s="28"/>
      <c r="DZX29" s="28"/>
      <c r="DZY29" s="28"/>
      <c r="DZZ29" s="28"/>
      <c r="EAA29" s="28"/>
      <c r="EAB29" s="28"/>
      <c r="EAC29" s="28"/>
      <c r="EAD29" s="28"/>
      <c r="EAE29" s="28"/>
      <c r="EAF29" s="28"/>
      <c r="EAG29" s="28"/>
      <c r="EAH29" s="28"/>
      <c r="EAI29" s="28"/>
      <c r="EAJ29" s="28"/>
      <c r="EAK29" s="28"/>
      <c r="EAL29" s="28"/>
      <c r="EAM29" s="28"/>
      <c r="EAN29" s="28"/>
      <c r="EAO29" s="28"/>
      <c r="EAP29" s="28"/>
      <c r="EAQ29" s="28"/>
      <c r="EAR29" s="28"/>
      <c r="EAS29" s="28"/>
      <c r="EAT29" s="28"/>
      <c r="EAU29" s="28"/>
      <c r="EAV29" s="28"/>
      <c r="EAW29" s="28"/>
      <c r="EAX29" s="28"/>
      <c r="EAY29" s="28"/>
      <c r="EAZ29" s="28"/>
      <c r="EBA29" s="28"/>
      <c r="EBB29" s="28"/>
      <c r="EBC29" s="28"/>
      <c r="EBD29" s="28"/>
      <c r="EBE29" s="28"/>
      <c r="EBF29" s="28"/>
      <c r="EBG29" s="28"/>
      <c r="EBH29" s="28"/>
      <c r="EBI29" s="28"/>
      <c r="EBJ29" s="28"/>
      <c r="EBK29" s="28"/>
      <c r="EBL29" s="28"/>
      <c r="EBM29" s="28"/>
      <c r="EBN29" s="28"/>
      <c r="EBO29" s="28"/>
      <c r="EBP29" s="28"/>
      <c r="EBQ29" s="28"/>
      <c r="EBR29" s="28"/>
      <c r="EBS29" s="28"/>
      <c r="EBT29" s="28"/>
      <c r="EBU29" s="28"/>
      <c r="EBV29" s="28"/>
      <c r="EBW29" s="28"/>
      <c r="EBX29" s="28"/>
      <c r="EBY29" s="28"/>
      <c r="EBZ29" s="28"/>
      <c r="ECA29" s="28"/>
      <c r="ECB29" s="28"/>
      <c r="ECC29" s="28"/>
      <c r="ECD29" s="28"/>
      <c r="ECE29" s="28"/>
      <c r="ECF29" s="28"/>
      <c r="ECG29" s="28"/>
      <c r="ECH29" s="28"/>
      <c r="ECI29" s="28"/>
      <c r="ECJ29" s="28"/>
      <c r="ECK29" s="28"/>
      <c r="ECL29" s="28"/>
      <c r="ECM29" s="28"/>
      <c r="ECN29" s="28"/>
      <c r="ECO29" s="28"/>
      <c r="ECP29" s="28"/>
      <c r="ECQ29" s="28"/>
      <c r="ECR29" s="28"/>
      <c r="ECS29" s="28"/>
      <c r="ECT29" s="28"/>
      <c r="ECU29" s="28"/>
      <c r="ECV29" s="28"/>
      <c r="ECW29" s="28"/>
      <c r="ECX29" s="28"/>
      <c r="ECY29" s="28"/>
      <c r="ECZ29" s="28"/>
      <c r="EDA29" s="28"/>
      <c r="EDB29" s="28"/>
      <c r="EDC29" s="28"/>
      <c r="EDD29" s="28"/>
      <c r="EDE29" s="28"/>
      <c r="EDF29" s="28"/>
      <c r="EDG29" s="28"/>
      <c r="EDH29" s="28"/>
      <c r="EDI29" s="28"/>
      <c r="EDJ29" s="28"/>
      <c r="EDK29" s="28"/>
      <c r="EDL29" s="28"/>
      <c r="EDM29" s="28"/>
      <c r="EDN29" s="28"/>
      <c r="EDO29" s="28"/>
      <c r="EDP29" s="28"/>
      <c r="EDQ29" s="28"/>
      <c r="EDR29" s="28"/>
      <c r="EDS29" s="28"/>
      <c r="EDT29" s="28"/>
      <c r="EDU29" s="28"/>
      <c r="EDV29" s="28"/>
      <c r="EDW29" s="28"/>
      <c r="EDX29" s="28"/>
      <c r="EDY29" s="28"/>
      <c r="EDZ29" s="28"/>
      <c r="EEA29" s="28"/>
      <c r="EEB29" s="28"/>
      <c r="EEC29" s="28"/>
      <c r="EED29" s="28"/>
      <c r="EEE29" s="28"/>
      <c r="EEF29" s="28"/>
      <c r="EEG29" s="28"/>
      <c r="EEH29" s="28"/>
      <c r="EEI29" s="28"/>
      <c r="EEJ29" s="28"/>
      <c r="EEK29" s="28"/>
      <c r="EEL29" s="28"/>
      <c r="EEM29" s="28"/>
      <c r="EEN29" s="28"/>
      <c r="EEO29" s="28"/>
      <c r="EEP29" s="28"/>
      <c r="EEQ29" s="28"/>
      <c r="EER29" s="28"/>
      <c r="EES29" s="28"/>
      <c r="EET29" s="28"/>
      <c r="EEU29" s="28"/>
      <c r="EEV29" s="28"/>
      <c r="EEW29" s="28"/>
      <c r="EEX29" s="28"/>
      <c r="EEY29" s="28"/>
      <c r="EEZ29" s="28"/>
      <c r="EFA29" s="28"/>
      <c r="EFB29" s="28"/>
      <c r="EFC29" s="28"/>
      <c r="EFD29" s="28"/>
      <c r="EFE29" s="28"/>
      <c r="EFF29" s="28"/>
      <c r="EFG29" s="28"/>
      <c r="EFH29" s="28"/>
      <c r="EFI29" s="28"/>
      <c r="EFJ29" s="28"/>
      <c r="EFK29" s="28"/>
      <c r="EFL29" s="28"/>
      <c r="EFM29" s="28"/>
      <c r="EFN29" s="28"/>
      <c r="EFO29" s="28"/>
      <c r="EFP29" s="28"/>
      <c r="EFQ29" s="28"/>
      <c r="EFR29" s="28"/>
      <c r="EFS29" s="28"/>
      <c r="EFT29" s="28"/>
      <c r="EFU29" s="28"/>
      <c r="EFV29" s="28"/>
      <c r="EFW29" s="28"/>
      <c r="EFX29" s="28"/>
      <c r="EFY29" s="28"/>
      <c r="EFZ29" s="28"/>
      <c r="EGA29" s="28"/>
      <c r="EGB29" s="28"/>
      <c r="EGC29" s="28"/>
      <c r="EGD29" s="28"/>
      <c r="EGE29" s="28"/>
      <c r="EGF29" s="28"/>
      <c r="EGG29" s="28"/>
      <c r="EGH29" s="28"/>
      <c r="EGI29" s="28"/>
      <c r="EGJ29" s="28"/>
      <c r="EGK29" s="28"/>
      <c r="EGL29" s="28"/>
      <c r="EGM29" s="28"/>
      <c r="EGN29" s="28"/>
      <c r="EGO29" s="28"/>
      <c r="EGP29" s="28"/>
      <c r="EGQ29" s="28"/>
      <c r="EGR29" s="28"/>
      <c r="EGS29" s="28"/>
      <c r="EGT29" s="28"/>
      <c r="EGU29" s="28"/>
      <c r="EGV29" s="28"/>
      <c r="EGW29" s="28"/>
      <c r="EGX29" s="28"/>
      <c r="EGY29" s="28"/>
      <c r="EGZ29" s="28"/>
      <c r="EHA29" s="28"/>
      <c r="EHB29" s="28"/>
      <c r="EHC29" s="28"/>
      <c r="EHD29" s="28"/>
      <c r="EHE29" s="28"/>
      <c r="EHF29" s="28"/>
      <c r="EHG29" s="28"/>
      <c r="EHH29" s="28"/>
      <c r="EHI29" s="28"/>
      <c r="EHJ29" s="28"/>
      <c r="EHK29" s="28"/>
      <c r="EHL29" s="28"/>
      <c r="EHM29" s="28"/>
      <c r="EHN29" s="28"/>
      <c r="EHO29" s="28"/>
      <c r="EHP29" s="28"/>
      <c r="EHQ29" s="28"/>
      <c r="EHR29" s="28"/>
      <c r="EHS29" s="28"/>
      <c r="EHT29" s="28"/>
      <c r="EHU29" s="28"/>
      <c r="EHV29" s="28"/>
      <c r="EHW29" s="28"/>
      <c r="EHX29" s="28"/>
      <c r="EHY29" s="28"/>
      <c r="EHZ29" s="28"/>
      <c r="EIA29" s="28"/>
      <c r="EIB29" s="28"/>
      <c r="EIC29" s="28"/>
      <c r="EID29" s="28"/>
      <c r="EIE29" s="28"/>
      <c r="EIF29" s="28"/>
      <c r="EIG29" s="28"/>
      <c r="EIH29" s="28"/>
      <c r="EII29" s="28"/>
      <c r="EIJ29" s="28"/>
      <c r="EIK29" s="28"/>
      <c r="EIL29" s="28"/>
      <c r="EIM29" s="28"/>
      <c r="EIN29" s="28"/>
      <c r="EIO29" s="28"/>
      <c r="EIP29" s="28"/>
      <c r="EIQ29" s="28"/>
      <c r="EIR29" s="28"/>
      <c r="EIS29" s="28"/>
      <c r="EIT29" s="28"/>
      <c r="EIU29" s="28"/>
      <c r="EIV29" s="28"/>
      <c r="EIW29" s="28"/>
      <c r="EIX29" s="28"/>
      <c r="EIY29" s="28"/>
      <c r="EIZ29" s="28"/>
      <c r="EJA29" s="28"/>
      <c r="EJB29" s="28"/>
      <c r="EJC29" s="28"/>
      <c r="EJD29" s="28"/>
      <c r="EJE29" s="28"/>
      <c r="EJF29" s="28"/>
      <c r="EJG29" s="28"/>
      <c r="EJH29" s="28"/>
      <c r="EJI29" s="28"/>
      <c r="EJJ29" s="28"/>
      <c r="EJK29" s="28"/>
      <c r="EJL29" s="28"/>
      <c r="EJM29" s="28"/>
      <c r="EJN29" s="28"/>
      <c r="EJO29" s="28"/>
      <c r="EJP29" s="28"/>
      <c r="EJQ29" s="28"/>
      <c r="EJR29" s="28"/>
      <c r="EJS29" s="28"/>
      <c r="EJT29" s="28"/>
      <c r="EJU29" s="28"/>
      <c r="EJV29" s="28"/>
      <c r="EJW29" s="28"/>
      <c r="EJX29" s="28"/>
      <c r="EJY29" s="28"/>
      <c r="EJZ29" s="28"/>
      <c r="EKA29" s="28"/>
      <c r="EKB29" s="28"/>
      <c r="EKC29" s="28"/>
      <c r="EKD29" s="28"/>
      <c r="EKE29" s="28"/>
      <c r="EKF29" s="28"/>
      <c r="EKG29" s="28"/>
      <c r="EKH29" s="28"/>
      <c r="EKI29" s="28"/>
      <c r="EKJ29" s="28"/>
      <c r="EKK29" s="28"/>
      <c r="EKL29" s="28"/>
      <c r="EKM29" s="28"/>
      <c r="EKN29" s="28"/>
      <c r="EKO29" s="28"/>
      <c r="EKP29" s="28"/>
      <c r="EKQ29" s="28"/>
      <c r="EKR29" s="28"/>
      <c r="EKS29" s="28"/>
      <c r="EKT29" s="28"/>
      <c r="EKU29" s="28"/>
      <c r="EKV29" s="28"/>
      <c r="EKW29" s="28"/>
      <c r="EKX29" s="28"/>
      <c r="EKY29" s="28"/>
      <c r="EKZ29" s="28"/>
      <c r="ELA29" s="28"/>
      <c r="ELB29" s="28"/>
      <c r="ELC29" s="28"/>
      <c r="ELD29" s="28"/>
      <c r="ELE29" s="28"/>
      <c r="ELF29" s="28"/>
      <c r="ELG29" s="28"/>
      <c r="ELH29" s="28"/>
      <c r="ELI29" s="28"/>
      <c r="ELJ29" s="28"/>
      <c r="ELK29" s="28"/>
      <c r="ELL29" s="28"/>
      <c r="ELM29" s="28"/>
      <c r="ELN29" s="28"/>
      <c r="ELO29" s="28"/>
      <c r="ELP29" s="28"/>
      <c r="ELQ29" s="28"/>
      <c r="ELR29" s="28"/>
      <c r="ELS29" s="28"/>
      <c r="ELT29" s="28"/>
      <c r="ELU29" s="28"/>
      <c r="ELV29" s="28"/>
      <c r="ELW29" s="28"/>
      <c r="ELX29" s="28"/>
      <c r="ELY29" s="28"/>
      <c r="ELZ29" s="28"/>
      <c r="EMA29" s="28"/>
      <c r="EMB29" s="28"/>
      <c r="EMC29" s="28"/>
      <c r="EMD29" s="28"/>
      <c r="EME29" s="28"/>
      <c r="EMF29" s="28"/>
      <c r="EMG29" s="28"/>
      <c r="EMH29" s="28"/>
      <c r="EMI29" s="28"/>
      <c r="EMJ29" s="28"/>
      <c r="EMK29" s="28"/>
      <c r="EML29" s="28"/>
      <c r="EMM29" s="28"/>
      <c r="EMN29" s="28"/>
      <c r="EMO29" s="28"/>
      <c r="EMP29" s="28"/>
      <c r="EMQ29" s="28"/>
      <c r="EMR29" s="28"/>
      <c r="EMS29" s="28"/>
      <c r="EMT29" s="28"/>
      <c r="EMU29" s="28"/>
      <c r="EMV29" s="28"/>
      <c r="EMW29" s="28"/>
      <c r="EMX29" s="28"/>
      <c r="EMY29" s="28"/>
      <c r="EMZ29" s="28"/>
      <c r="ENA29" s="28"/>
      <c r="ENB29" s="28"/>
      <c r="ENC29" s="28"/>
      <c r="END29" s="28"/>
      <c r="ENE29" s="28"/>
      <c r="ENF29" s="28"/>
      <c r="ENG29" s="28"/>
      <c r="ENH29" s="28"/>
      <c r="ENI29" s="28"/>
      <c r="ENJ29" s="28"/>
      <c r="ENK29" s="28"/>
      <c r="ENL29" s="28"/>
      <c r="ENM29" s="28"/>
      <c r="ENN29" s="28"/>
      <c r="ENO29" s="28"/>
      <c r="ENP29" s="28"/>
      <c r="ENQ29" s="28"/>
      <c r="ENR29" s="28"/>
      <c r="ENS29" s="28"/>
      <c r="ENT29" s="28"/>
      <c r="ENU29" s="28"/>
      <c r="ENV29" s="28"/>
      <c r="ENW29" s="28"/>
      <c r="ENX29" s="28"/>
      <c r="ENY29" s="28"/>
      <c r="ENZ29" s="28"/>
      <c r="EOA29" s="28"/>
      <c r="EOB29" s="28"/>
      <c r="EOC29" s="28"/>
      <c r="EOD29" s="28"/>
      <c r="EOE29" s="28"/>
      <c r="EOF29" s="28"/>
      <c r="EOG29" s="28"/>
      <c r="EOH29" s="28"/>
      <c r="EOI29" s="28"/>
      <c r="EOJ29" s="28"/>
      <c r="EOK29" s="28"/>
      <c r="EOL29" s="28"/>
      <c r="EOM29" s="28"/>
      <c r="EON29" s="28"/>
      <c r="EOO29" s="28"/>
      <c r="EOP29" s="28"/>
      <c r="EOQ29" s="28"/>
      <c r="EOR29" s="28"/>
      <c r="EOS29" s="28"/>
      <c r="EOT29" s="28"/>
      <c r="EOU29" s="28"/>
      <c r="EOV29" s="28"/>
      <c r="EOW29" s="28"/>
      <c r="EOX29" s="28"/>
      <c r="EOY29" s="28"/>
      <c r="EOZ29" s="28"/>
      <c r="EPA29" s="28"/>
      <c r="EPB29" s="28"/>
      <c r="EPC29" s="28"/>
      <c r="EPD29" s="28"/>
      <c r="EPE29" s="28"/>
      <c r="EPF29" s="28"/>
      <c r="EPG29" s="28"/>
      <c r="EPH29" s="28"/>
      <c r="EPI29" s="28"/>
      <c r="EPJ29" s="28"/>
      <c r="EPK29" s="28"/>
      <c r="EPL29" s="28"/>
      <c r="EPM29" s="28"/>
      <c r="EPN29" s="28"/>
      <c r="EPO29" s="28"/>
      <c r="EPP29" s="28"/>
      <c r="EPQ29" s="28"/>
      <c r="EPR29" s="28"/>
      <c r="EPS29" s="28"/>
      <c r="EPT29" s="28"/>
      <c r="EPU29" s="28"/>
      <c r="EPV29" s="28"/>
      <c r="EPW29" s="28"/>
      <c r="EPX29" s="28"/>
      <c r="EPY29" s="28"/>
      <c r="EPZ29" s="28"/>
      <c r="EQA29" s="28"/>
      <c r="EQB29" s="28"/>
      <c r="EQC29" s="28"/>
      <c r="EQD29" s="28"/>
      <c r="EQE29" s="28"/>
      <c r="EQF29" s="28"/>
      <c r="EQG29" s="28"/>
      <c r="EQH29" s="28"/>
      <c r="EQI29" s="28"/>
      <c r="EQJ29" s="28"/>
      <c r="EQK29" s="28"/>
      <c r="EQL29" s="28"/>
      <c r="EQM29" s="28"/>
      <c r="EQN29" s="28"/>
      <c r="EQO29" s="28"/>
      <c r="EQP29" s="28"/>
      <c r="EQQ29" s="28"/>
      <c r="EQR29" s="28"/>
      <c r="EQS29" s="28"/>
      <c r="EQT29" s="28"/>
      <c r="EQU29" s="28"/>
      <c r="EQV29" s="28"/>
      <c r="EQW29" s="28"/>
      <c r="EQX29" s="28"/>
      <c r="EQY29" s="28"/>
      <c r="EQZ29" s="28"/>
      <c r="ERA29" s="28"/>
      <c r="ERB29" s="28"/>
      <c r="ERC29" s="28"/>
      <c r="ERD29" s="28"/>
      <c r="ERE29" s="28"/>
      <c r="ERF29" s="28"/>
      <c r="ERG29" s="28"/>
      <c r="ERH29" s="28"/>
      <c r="ERI29" s="28"/>
      <c r="ERJ29" s="28"/>
      <c r="ERK29" s="28"/>
      <c r="ERL29" s="28"/>
      <c r="ERM29" s="28"/>
      <c r="ERN29" s="28"/>
      <c r="ERO29" s="28"/>
      <c r="ERP29" s="28"/>
      <c r="ERQ29" s="28"/>
      <c r="ERR29" s="28"/>
      <c r="ERS29" s="28"/>
      <c r="ERT29" s="28"/>
      <c r="ERU29" s="28"/>
      <c r="ERV29" s="28"/>
      <c r="ERW29" s="28"/>
      <c r="ERX29" s="28"/>
      <c r="ERY29" s="28"/>
      <c r="ERZ29" s="28"/>
      <c r="ESA29" s="28"/>
      <c r="ESB29" s="28"/>
      <c r="ESC29" s="28"/>
      <c r="ESD29" s="28"/>
      <c r="ESE29" s="28"/>
      <c r="ESF29" s="28"/>
      <c r="ESG29" s="28"/>
      <c r="ESH29" s="28"/>
      <c r="ESI29" s="28"/>
      <c r="ESJ29" s="28"/>
      <c r="ESK29" s="28"/>
      <c r="ESL29" s="28"/>
      <c r="ESM29" s="28"/>
      <c r="ESN29" s="28"/>
      <c r="ESO29" s="28"/>
      <c r="ESP29" s="28"/>
      <c r="ESQ29" s="28"/>
      <c r="ESR29" s="28"/>
      <c r="ESS29" s="28"/>
      <c r="EST29" s="28"/>
      <c r="ESU29" s="28"/>
      <c r="ESV29" s="28"/>
      <c r="ESW29" s="28"/>
      <c r="ESX29" s="28"/>
      <c r="ESY29" s="28"/>
      <c r="ESZ29" s="28"/>
      <c r="ETA29" s="28"/>
      <c r="ETB29" s="28"/>
      <c r="ETC29" s="28"/>
      <c r="ETD29" s="28"/>
      <c r="ETE29" s="28"/>
      <c r="ETF29" s="28"/>
      <c r="ETG29" s="28"/>
      <c r="ETH29" s="28"/>
      <c r="ETI29" s="28"/>
      <c r="ETJ29" s="28"/>
      <c r="ETK29" s="28"/>
      <c r="ETL29" s="28"/>
      <c r="ETM29" s="28"/>
      <c r="ETN29" s="28"/>
      <c r="ETO29" s="28"/>
      <c r="ETP29" s="28"/>
      <c r="ETQ29" s="28"/>
      <c r="ETR29" s="28"/>
      <c r="ETS29" s="28"/>
      <c r="ETT29" s="28"/>
      <c r="ETU29" s="28"/>
      <c r="ETV29" s="28"/>
      <c r="ETW29" s="28"/>
      <c r="ETX29" s="28"/>
      <c r="ETY29" s="28"/>
      <c r="ETZ29" s="28"/>
      <c r="EUA29" s="28"/>
      <c r="EUB29" s="28"/>
      <c r="EUC29" s="28"/>
      <c r="EUD29" s="28"/>
      <c r="EUE29" s="28"/>
      <c r="EUF29" s="28"/>
      <c r="EUG29" s="28"/>
      <c r="EUH29" s="28"/>
      <c r="EUI29" s="28"/>
      <c r="EUJ29" s="28"/>
      <c r="EUK29" s="28"/>
      <c r="EUL29" s="28"/>
      <c r="EUM29" s="28"/>
      <c r="EUN29" s="28"/>
      <c r="EUO29" s="28"/>
      <c r="EUP29" s="28"/>
      <c r="EUQ29" s="28"/>
      <c r="EUR29" s="28"/>
      <c r="EUS29" s="28"/>
      <c r="EUT29" s="28"/>
      <c r="EUU29" s="28"/>
      <c r="EUV29" s="28"/>
      <c r="EUW29" s="28"/>
      <c r="EUX29" s="28"/>
      <c r="EUY29" s="28"/>
      <c r="EUZ29" s="28"/>
      <c r="EVA29" s="28"/>
      <c r="EVB29" s="28"/>
      <c r="EVC29" s="28"/>
      <c r="EVD29" s="28"/>
      <c r="EVE29" s="28"/>
      <c r="EVF29" s="28"/>
      <c r="EVG29" s="28"/>
      <c r="EVH29" s="28"/>
      <c r="EVI29" s="28"/>
      <c r="EVJ29" s="28"/>
      <c r="EVK29" s="28"/>
      <c r="EVL29" s="28"/>
      <c r="EVM29" s="28"/>
      <c r="EVN29" s="28"/>
      <c r="EVO29" s="28"/>
      <c r="EVP29" s="28"/>
      <c r="EVQ29" s="28"/>
      <c r="EVR29" s="28"/>
      <c r="EVS29" s="28"/>
      <c r="EVT29" s="28"/>
      <c r="EVU29" s="28"/>
      <c r="EVV29" s="28"/>
      <c r="EVW29" s="28"/>
      <c r="EVX29" s="28"/>
      <c r="EVY29" s="28"/>
      <c r="EVZ29" s="28"/>
      <c r="EWA29" s="28"/>
      <c r="EWB29" s="28"/>
      <c r="EWC29" s="28"/>
      <c r="EWD29" s="28"/>
      <c r="EWE29" s="28"/>
      <c r="EWF29" s="28"/>
      <c r="EWG29" s="28"/>
      <c r="EWH29" s="28"/>
      <c r="EWI29" s="28"/>
      <c r="EWJ29" s="28"/>
      <c r="EWK29" s="28"/>
      <c r="EWL29" s="28"/>
      <c r="EWM29" s="28"/>
      <c r="EWN29" s="28"/>
      <c r="EWO29" s="28"/>
      <c r="EWP29" s="28"/>
      <c r="EWQ29" s="28"/>
      <c r="EWR29" s="28"/>
      <c r="EWS29" s="28"/>
      <c r="EWT29" s="28"/>
      <c r="EWU29" s="28"/>
      <c r="EWV29" s="28"/>
      <c r="EWW29" s="28"/>
      <c r="EWX29" s="28"/>
      <c r="EWY29" s="28"/>
      <c r="EWZ29" s="28"/>
      <c r="EXA29" s="28"/>
      <c r="EXB29" s="28"/>
      <c r="EXC29" s="28"/>
      <c r="EXD29" s="28"/>
      <c r="EXE29" s="28"/>
      <c r="EXF29" s="28"/>
      <c r="EXG29" s="28"/>
      <c r="EXH29" s="28"/>
      <c r="EXI29" s="28"/>
      <c r="EXJ29" s="28"/>
      <c r="EXK29" s="28"/>
      <c r="EXL29" s="28"/>
      <c r="EXM29" s="28"/>
      <c r="EXN29" s="28"/>
      <c r="EXO29" s="28"/>
      <c r="EXP29" s="28"/>
      <c r="EXQ29" s="28"/>
      <c r="EXR29" s="28"/>
      <c r="EXS29" s="28"/>
      <c r="EXT29" s="28"/>
      <c r="EXU29" s="28"/>
      <c r="EXV29" s="28"/>
      <c r="EXW29" s="28"/>
      <c r="EXX29" s="28"/>
      <c r="EXY29" s="28"/>
      <c r="EXZ29" s="28"/>
      <c r="EYA29" s="28"/>
      <c r="EYB29" s="28"/>
      <c r="EYC29" s="28"/>
      <c r="EYD29" s="28"/>
      <c r="EYE29" s="28"/>
      <c r="EYF29" s="28"/>
      <c r="EYG29" s="28"/>
      <c r="EYH29" s="28"/>
      <c r="EYI29" s="28"/>
      <c r="EYJ29" s="28"/>
      <c r="EYK29" s="28"/>
      <c r="EYL29" s="28"/>
      <c r="EYM29" s="28"/>
      <c r="EYN29" s="28"/>
      <c r="EYO29" s="28"/>
      <c r="EYP29" s="28"/>
      <c r="EYQ29" s="28"/>
      <c r="EYR29" s="28"/>
      <c r="EYS29" s="28"/>
      <c r="EYT29" s="28"/>
      <c r="EYU29" s="28"/>
      <c r="EYV29" s="28"/>
      <c r="EYW29" s="28"/>
      <c r="EYX29" s="28"/>
      <c r="EYY29" s="28"/>
      <c r="EYZ29" s="28"/>
      <c r="EZA29" s="28"/>
      <c r="EZB29" s="28"/>
      <c r="EZC29" s="28"/>
      <c r="EZD29" s="28"/>
      <c r="EZE29" s="28"/>
      <c r="EZF29" s="28"/>
      <c r="EZG29" s="28"/>
      <c r="EZH29" s="28"/>
      <c r="EZI29" s="28"/>
      <c r="EZJ29" s="28"/>
      <c r="EZK29" s="28"/>
      <c r="EZL29" s="28"/>
      <c r="EZM29" s="28"/>
      <c r="EZN29" s="28"/>
      <c r="EZO29" s="28"/>
      <c r="EZP29" s="28"/>
      <c r="EZQ29" s="28"/>
      <c r="EZR29" s="28"/>
      <c r="EZS29" s="28"/>
      <c r="EZT29" s="28"/>
      <c r="EZU29" s="28"/>
      <c r="EZV29" s="28"/>
      <c r="EZW29" s="28"/>
      <c r="EZX29" s="28"/>
      <c r="EZY29" s="28"/>
      <c r="EZZ29" s="28"/>
      <c r="FAA29" s="28"/>
      <c r="FAB29" s="28"/>
      <c r="FAC29" s="28"/>
      <c r="FAD29" s="28"/>
      <c r="FAE29" s="28"/>
      <c r="FAF29" s="28"/>
      <c r="FAG29" s="28"/>
      <c r="FAH29" s="28"/>
      <c r="FAI29" s="28"/>
      <c r="FAJ29" s="28"/>
      <c r="FAK29" s="28"/>
      <c r="FAL29" s="28"/>
      <c r="FAM29" s="28"/>
      <c r="FAN29" s="28"/>
      <c r="FAO29" s="28"/>
      <c r="FAP29" s="28"/>
      <c r="FAQ29" s="28"/>
      <c r="FAR29" s="28"/>
      <c r="FAS29" s="28"/>
      <c r="FAT29" s="28"/>
      <c r="FAU29" s="28"/>
      <c r="FAV29" s="28"/>
      <c r="FAW29" s="28"/>
      <c r="FAX29" s="28"/>
      <c r="FAY29" s="28"/>
      <c r="FAZ29" s="28"/>
      <c r="FBA29" s="28"/>
      <c r="FBB29" s="28"/>
      <c r="FBC29" s="28"/>
      <c r="FBD29" s="28"/>
      <c r="FBE29" s="28"/>
      <c r="FBF29" s="28"/>
      <c r="FBG29" s="28"/>
      <c r="FBH29" s="28"/>
      <c r="FBI29" s="28"/>
      <c r="FBJ29" s="28"/>
      <c r="FBK29" s="28"/>
      <c r="FBL29" s="28"/>
      <c r="FBM29" s="28"/>
      <c r="FBN29" s="28"/>
      <c r="FBO29" s="28"/>
      <c r="FBP29" s="28"/>
      <c r="FBQ29" s="28"/>
      <c r="FBR29" s="28"/>
      <c r="FBS29" s="28"/>
      <c r="FBT29" s="28"/>
      <c r="FBU29" s="28"/>
      <c r="FBV29" s="28"/>
      <c r="FBW29" s="28"/>
      <c r="FBX29" s="28"/>
      <c r="FBY29" s="28"/>
      <c r="FBZ29" s="28"/>
      <c r="FCA29" s="28"/>
      <c r="FCB29" s="28"/>
      <c r="FCC29" s="28"/>
      <c r="FCD29" s="28"/>
      <c r="FCE29" s="28"/>
      <c r="FCF29" s="28"/>
      <c r="FCG29" s="28"/>
      <c r="FCH29" s="28"/>
      <c r="FCI29" s="28"/>
      <c r="FCJ29" s="28"/>
      <c r="FCK29" s="28"/>
      <c r="FCL29" s="28"/>
      <c r="FCM29" s="28"/>
      <c r="FCN29" s="28"/>
      <c r="FCO29" s="28"/>
      <c r="FCP29" s="28"/>
      <c r="FCQ29" s="28"/>
      <c r="FCR29" s="28"/>
      <c r="FCS29" s="28"/>
      <c r="FCT29" s="28"/>
      <c r="FCU29" s="28"/>
      <c r="FCV29" s="28"/>
      <c r="FCW29" s="28"/>
      <c r="FCX29" s="28"/>
      <c r="FCY29" s="28"/>
      <c r="FCZ29" s="28"/>
      <c r="FDA29" s="28"/>
      <c r="FDB29" s="28"/>
      <c r="FDC29" s="28"/>
      <c r="FDD29" s="28"/>
      <c r="FDE29" s="28"/>
      <c r="FDF29" s="28"/>
      <c r="FDG29" s="28"/>
      <c r="FDH29" s="28"/>
      <c r="FDI29" s="28"/>
      <c r="FDJ29" s="28"/>
      <c r="FDK29" s="28"/>
      <c r="FDL29" s="28"/>
      <c r="FDM29" s="28"/>
      <c r="FDN29" s="28"/>
      <c r="FDO29" s="28"/>
      <c r="FDP29" s="28"/>
      <c r="FDQ29" s="28"/>
      <c r="FDR29" s="28"/>
      <c r="FDS29" s="28"/>
      <c r="FDT29" s="28"/>
      <c r="FDU29" s="28"/>
      <c r="FDV29" s="28"/>
      <c r="FDW29" s="28"/>
      <c r="FDX29" s="28"/>
      <c r="FDY29" s="28"/>
      <c r="FDZ29" s="28"/>
      <c r="FEA29" s="28"/>
      <c r="FEB29" s="28"/>
      <c r="FEC29" s="28"/>
      <c r="FED29" s="28"/>
      <c r="FEE29" s="28"/>
      <c r="FEF29" s="28"/>
      <c r="FEG29" s="28"/>
      <c r="FEH29" s="28"/>
      <c r="FEI29" s="28"/>
      <c r="FEJ29" s="28"/>
      <c r="FEK29" s="28"/>
      <c r="FEL29" s="28"/>
      <c r="FEM29" s="28"/>
      <c r="FEN29" s="28"/>
      <c r="FEO29" s="28"/>
      <c r="FEP29" s="28"/>
      <c r="FEQ29" s="28"/>
      <c r="FER29" s="28"/>
      <c r="FES29" s="28"/>
      <c r="FET29" s="28"/>
      <c r="FEU29" s="28"/>
      <c r="FEV29" s="28"/>
      <c r="FEW29" s="28"/>
      <c r="FEX29" s="28"/>
      <c r="FEY29" s="28"/>
      <c r="FEZ29" s="28"/>
      <c r="FFA29" s="28"/>
      <c r="FFB29" s="28"/>
      <c r="FFC29" s="28"/>
      <c r="FFD29" s="28"/>
      <c r="FFE29" s="28"/>
      <c r="FFF29" s="28"/>
      <c r="FFG29" s="28"/>
      <c r="FFH29" s="28"/>
      <c r="FFI29" s="28"/>
      <c r="FFJ29" s="28"/>
      <c r="FFK29" s="28"/>
      <c r="FFL29" s="28"/>
      <c r="FFM29" s="28"/>
      <c r="FFN29" s="28"/>
      <c r="FFO29" s="28"/>
      <c r="FFP29" s="28"/>
      <c r="FFQ29" s="28"/>
      <c r="FFR29" s="28"/>
      <c r="FFS29" s="28"/>
      <c r="FFT29" s="28"/>
      <c r="FFU29" s="28"/>
      <c r="FFV29" s="28"/>
      <c r="FFW29" s="28"/>
      <c r="FFX29" s="28"/>
      <c r="FFY29" s="28"/>
      <c r="FFZ29" s="28"/>
      <c r="FGA29" s="28"/>
      <c r="FGB29" s="28"/>
      <c r="FGC29" s="28"/>
      <c r="FGD29" s="28"/>
      <c r="FGE29" s="28"/>
      <c r="FGF29" s="28"/>
      <c r="FGG29" s="28"/>
      <c r="FGH29" s="28"/>
      <c r="FGI29" s="28"/>
      <c r="FGJ29" s="28"/>
      <c r="FGK29" s="28"/>
      <c r="FGL29" s="28"/>
      <c r="FGM29" s="28"/>
      <c r="FGN29" s="28"/>
      <c r="FGO29" s="28"/>
      <c r="FGP29" s="28"/>
      <c r="FGQ29" s="28"/>
      <c r="FGR29" s="28"/>
      <c r="FGS29" s="28"/>
      <c r="FGT29" s="28"/>
      <c r="FGU29" s="28"/>
      <c r="FGV29" s="28"/>
      <c r="FGW29" s="28"/>
      <c r="FGX29" s="28"/>
      <c r="FGY29" s="28"/>
      <c r="FGZ29" s="28"/>
      <c r="FHA29" s="28"/>
      <c r="FHB29" s="28"/>
      <c r="FHC29" s="28"/>
      <c r="FHD29" s="28"/>
      <c r="FHE29" s="28"/>
      <c r="FHF29" s="28"/>
      <c r="FHG29" s="28"/>
      <c r="FHH29" s="28"/>
      <c r="FHI29" s="28"/>
      <c r="FHJ29" s="28"/>
      <c r="FHK29" s="28"/>
      <c r="FHL29" s="28"/>
      <c r="FHM29" s="28"/>
      <c r="FHN29" s="28"/>
      <c r="FHO29" s="28"/>
      <c r="FHP29" s="28"/>
      <c r="FHQ29" s="28"/>
      <c r="FHR29" s="28"/>
      <c r="FHS29" s="28"/>
      <c r="FHT29" s="28"/>
      <c r="FHU29" s="28"/>
      <c r="FHV29" s="28"/>
      <c r="FHW29" s="28"/>
      <c r="FHX29" s="28"/>
      <c r="FHY29" s="28"/>
      <c r="FHZ29" s="28"/>
      <c r="FIA29" s="28"/>
      <c r="FIB29" s="28"/>
      <c r="FIC29" s="28"/>
      <c r="FID29" s="28"/>
      <c r="FIE29" s="28"/>
      <c r="FIF29" s="28"/>
      <c r="FIG29" s="28"/>
      <c r="FIH29" s="28"/>
      <c r="FII29" s="28"/>
      <c r="FIJ29" s="28"/>
      <c r="FIK29" s="28"/>
      <c r="FIL29" s="28"/>
      <c r="FIM29" s="28"/>
      <c r="FIN29" s="28"/>
      <c r="FIO29" s="28"/>
      <c r="FIP29" s="28"/>
      <c r="FIQ29" s="28"/>
      <c r="FIR29" s="28"/>
      <c r="FIS29" s="28"/>
      <c r="FIT29" s="28"/>
      <c r="FIU29" s="28"/>
      <c r="FIV29" s="28"/>
      <c r="FIW29" s="28"/>
      <c r="FIX29" s="28"/>
      <c r="FIY29" s="28"/>
      <c r="FIZ29" s="28"/>
      <c r="FJA29" s="28"/>
      <c r="FJB29" s="28"/>
      <c r="FJC29" s="28"/>
      <c r="FJD29" s="28"/>
      <c r="FJE29" s="28"/>
      <c r="FJF29" s="28"/>
      <c r="FJG29" s="28"/>
      <c r="FJH29" s="28"/>
      <c r="FJI29" s="28"/>
      <c r="FJJ29" s="28"/>
      <c r="FJK29" s="28"/>
      <c r="FJL29" s="28"/>
      <c r="FJM29" s="28"/>
      <c r="FJN29" s="28"/>
      <c r="FJO29" s="28"/>
      <c r="FJP29" s="28"/>
      <c r="FJQ29" s="28"/>
      <c r="FJR29" s="28"/>
      <c r="FJS29" s="28"/>
      <c r="FJT29" s="28"/>
      <c r="FJU29" s="28"/>
      <c r="FJV29" s="28"/>
      <c r="FJW29" s="28"/>
      <c r="FJX29" s="28"/>
      <c r="FJY29" s="28"/>
      <c r="FJZ29" s="28"/>
      <c r="FKA29" s="28"/>
      <c r="FKB29" s="28"/>
      <c r="FKC29" s="28"/>
      <c r="FKD29" s="28"/>
      <c r="FKE29" s="28"/>
      <c r="FKF29" s="28"/>
      <c r="FKG29" s="28"/>
      <c r="FKH29" s="28"/>
      <c r="FKI29" s="28"/>
      <c r="FKJ29" s="28"/>
      <c r="FKK29" s="28"/>
      <c r="FKL29" s="28"/>
      <c r="FKM29" s="28"/>
      <c r="FKN29" s="28"/>
      <c r="FKO29" s="28"/>
      <c r="FKP29" s="28"/>
      <c r="FKQ29" s="28"/>
      <c r="FKR29" s="28"/>
      <c r="FKS29" s="28"/>
      <c r="FKT29" s="28"/>
      <c r="FKU29" s="28"/>
      <c r="FKV29" s="28"/>
      <c r="FKW29" s="28"/>
      <c r="FKX29" s="28"/>
      <c r="FKY29" s="28"/>
      <c r="FKZ29" s="28"/>
      <c r="FLA29" s="28"/>
      <c r="FLB29" s="28"/>
      <c r="FLC29" s="28"/>
      <c r="FLD29" s="28"/>
      <c r="FLE29" s="28"/>
      <c r="FLF29" s="28"/>
      <c r="FLG29" s="28"/>
      <c r="FLH29" s="28"/>
      <c r="FLI29" s="28"/>
      <c r="FLJ29" s="28"/>
      <c r="FLK29" s="28"/>
      <c r="FLL29" s="28"/>
      <c r="FLM29" s="28"/>
      <c r="FLN29" s="28"/>
      <c r="FLO29" s="28"/>
      <c r="FLP29" s="28"/>
      <c r="FLQ29" s="28"/>
      <c r="FLR29" s="28"/>
      <c r="FLS29" s="28"/>
      <c r="FLT29" s="28"/>
      <c r="FLU29" s="28"/>
      <c r="FLV29" s="28"/>
      <c r="FLW29" s="28"/>
      <c r="FLX29" s="28"/>
      <c r="FLY29" s="28"/>
      <c r="FLZ29" s="28"/>
      <c r="FMA29" s="28"/>
      <c r="FMB29" s="28"/>
      <c r="FMC29" s="28"/>
      <c r="FMD29" s="28"/>
      <c r="FME29" s="28"/>
      <c r="FMF29" s="28"/>
      <c r="FMG29" s="28"/>
      <c r="FMH29" s="28"/>
      <c r="FMI29" s="28"/>
      <c r="FMJ29" s="28"/>
      <c r="FMK29" s="28"/>
      <c r="FML29" s="28"/>
      <c r="FMM29" s="28"/>
      <c r="FMN29" s="28"/>
      <c r="FMO29" s="28"/>
      <c r="FMP29" s="28"/>
      <c r="FMQ29" s="28"/>
      <c r="FMR29" s="28"/>
      <c r="FMS29" s="28"/>
      <c r="FMT29" s="28"/>
      <c r="FMU29" s="28"/>
      <c r="FMV29" s="28"/>
      <c r="FMW29" s="28"/>
      <c r="FMX29" s="28"/>
      <c r="FMY29" s="28"/>
      <c r="FMZ29" s="28"/>
      <c r="FNA29" s="28"/>
      <c r="FNB29" s="28"/>
      <c r="FNC29" s="28"/>
      <c r="FND29" s="28"/>
      <c r="FNE29" s="28"/>
      <c r="FNF29" s="28"/>
      <c r="FNG29" s="28"/>
      <c r="FNH29" s="28"/>
      <c r="FNI29" s="28"/>
      <c r="FNJ29" s="28"/>
      <c r="FNK29" s="28"/>
      <c r="FNL29" s="28"/>
      <c r="FNM29" s="28"/>
      <c r="FNN29" s="28"/>
      <c r="FNO29" s="28"/>
      <c r="FNP29" s="28"/>
      <c r="FNQ29" s="28"/>
      <c r="FNR29" s="28"/>
      <c r="FNS29" s="28"/>
      <c r="FNT29" s="28"/>
      <c r="FNU29" s="28"/>
      <c r="FNV29" s="28"/>
      <c r="FNW29" s="28"/>
      <c r="FNX29" s="28"/>
      <c r="FNY29" s="28"/>
      <c r="FNZ29" s="28"/>
      <c r="FOA29" s="28"/>
      <c r="FOB29" s="28"/>
      <c r="FOC29" s="28"/>
      <c r="FOD29" s="28"/>
      <c r="FOE29" s="28"/>
      <c r="FOF29" s="28"/>
      <c r="FOG29" s="28"/>
      <c r="FOH29" s="28"/>
      <c r="FOI29" s="28"/>
      <c r="FOJ29" s="28"/>
      <c r="FOK29" s="28"/>
      <c r="FOL29" s="28"/>
      <c r="FOM29" s="28"/>
      <c r="FON29" s="28"/>
      <c r="FOO29" s="28"/>
      <c r="FOP29" s="28"/>
      <c r="FOQ29" s="28"/>
      <c r="FOR29" s="28"/>
      <c r="FOS29" s="28"/>
      <c r="FOT29" s="28"/>
      <c r="FOU29" s="28"/>
      <c r="FOV29" s="28"/>
      <c r="FOW29" s="28"/>
      <c r="FOX29" s="28"/>
      <c r="FOY29" s="28"/>
      <c r="FOZ29" s="28"/>
      <c r="FPA29" s="28"/>
      <c r="FPB29" s="28"/>
      <c r="FPC29" s="28"/>
      <c r="FPD29" s="28"/>
      <c r="FPE29" s="28"/>
      <c r="FPF29" s="28"/>
      <c r="FPG29" s="28"/>
      <c r="FPH29" s="28"/>
      <c r="FPI29" s="28"/>
      <c r="FPJ29" s="28"/>
      <c r="FPK29" s="28"/>
      <c r="FPL29" s="28"/>
      <c r="FPM29" s="28"/>
      <c r="FPN29" s="28"/>
      <c r="FPO29" s="28"/>
      <c r="FPP29" s="28"/>
      <c r="FPQ29" s="28"/>
      <c r="FPR29" s="28"/>
      <c r="FPS29" s="28"/>
      <c r="FPT29" s="28"/>
      <c r="FPU29" s="28"/>
      <c r="FPV29" s="28"/>
      <c r="FPW29" s="28"/>
      <c r="FPX29" s="28"/>
      <c r="FPY29" s="28"/>
      <c r="FPZ29" s="28"/>
      <c r="FQA29" s="28"/>
      <c r="FQB29" s="28"/>
      <c r="FQC29" s="28"/>
      <c r="FQD29" s="28"/>
      <c r="FQE29" s="28"/>
      <c r="FQF29" s="28"/>
      <c r="FQG29" s="28"/>
      <c r="FQH29" s="28"/>
      <c r="FQI29" s="28"/>
      <c r="FQJ29" s="28"/>
      <c r="FQK29" s="28"/>
      <c r="FQL29" s="28"/>
      <c r="FQM29" s="28"/>
      <c r="FQN29" s="28"/>
      <c r="FQO29" s="28"/>
      <c r="FQP29" s="28"/>
      <c r="FQQ29" s="28"/>
      <c r="FQR29" s="28"/>
      <c r="FQS29" s="28"/>
      <c r="FQT29" s="28"/>
      <c r="FQU29" s="28"/>
      <c r="FQV29" s="28"/>
      <c r="FQW29" s="28"/>
      <c r="FQX29" s="28"/>
      <c r="FQY29" s="28"/>
      <c r="FQZ29" s="28"/>
      <c r="FRA29" s="28"/>
      <c r="FRB29" s="28"/>
      <c r="FRC29" s="28"/>
      <c r="FRD29" s="28"/>
      <c r="FRE29" s="28"/>
      <c r="FRF29" s="28"/>
      <c r="FRG29" s="28"/>
      <c r="FRH29" s="28"/>
      <c r="FRI29" s="28"/>
      <c r="FRJ29" s="28"/>
      <c r="FRK29" s="28"/>
      <c r="FRL29" s="28"/>
      <c r="FRM29" s="28"/>
      <c r="FRN29" s="28"/>
      <c r="FRO29" s="28"/>
      <c r="FRP29" s="28"/>
      <c r="FRQ29" s="28"/>
      <c r="FRR29" s="28"/>
      <c r="FRS29" s="28"/>
      <c r="FRT29" s="28"/>
      <c r="FRU29" s="28"/>
      <c r="FRV29" s="28"/>
      <c r="FRW29" s="28"/>
      <c r="FRX29" s="28"/>
      <c r="FRY29" s="28"/>
      <c r="FRZ29" s="28"/>
      <c r="FSA29" s="28"/>
      <c r="FSB29" s="28"/>
      <c r="FSC29" s="28"/>
      <c r="FSD29" s="28"/>
      <c r="FSE29" s="28"/>
      <c r="FSF29" s="28"/>
      <c r="FSG29" s="28"/>
      <c r="FSH29" s="28"/>
      <c r="FSI29" s="28"/>
      <c r="FSJ29" s="28"/>
      <c r="FSK29" s="28"/>
      <c r="FSL29" s="28"/>
      <c r="FSM29" s="28"/>
      <c r="FSN29" s="28"/>
      <c r="FSO29" s="28"/>
      <c r="FSP29" s="28"/>
      <c r="FSQ29" s="28"/>
      <c r="FSR29" s="28"/>
      <c r="FSS29" s="28"/>
      <c r="FST29" s="28"/>
      <c r="FSU29" s="28"/>
      <c r="FSV29" s="28"/>
      <c r="FSW29" s="28"/>
      <c r="FSX29" s="28"/>
      <c r="FSY29" s="28"/>
      <c r="FSZ29" s="28"/>
      <c r="FTA29" s="28"/>
      <c r="FTB29" s="28"/>
      <c r="FTC29" s="28"/>
      <c r="FTD29" s="28"/>
      <c r="FTE29" s="28"/>
      <c r="FTF29" s="28"/>
      <c r="FTG29" s="28"/>
      <c r="FTH29" s="28"/>
      <c r="FTI29" s="28"/>
      <c r="FTJ29" s="28"/>
      <c r="FTK29" s="28"/>
      <c r="FTL29" s="28"/>
      <c r="FTM29" s="28"/>
      <c r="FTN29" s="28"/>
      <c r="FTO29" s="28"/>
      <c r="FTP29" s="28"/>
      <c r="FTQ29" s="28"/>
      <c r="FTR29" s="28"/>
      <c r="FTS29" s="28"/>
      <c r="FTT29" s="28"/>
      <c r="FTU29" s="28"/>
      <c r="FTV29" s="28"/>
      <c r="FTW29" s="28"/>
      <c r="FTX29" s="28"/>
      <c r="FTY29" s="28"/>
      <c r="FTZ29" s="28"/>
      <c r="FUA29" s="28"/>
      <c r="FUB29" s="28"/>
      <c r="FUC29" s="28"/>
      <c r="FUD29" s="28"/>
      <c r="FUE29" s="28"/>
      <c r="FUF29" s="28"/>
      <c r="FUG29" s="28"/>
      <c r="FUH29" s="28"/>
      <c r="FUI29" s="28"/>
      <c r="FUJ29" s="28"/>
      <c r="FUK29" s="28"/>
      <c r="FUL29" s="28"/>
      <c r="FUM29" s="28"/>
      <c r="FUN29" s="28"/>
      <c r="FUO29" s="28"/>
      <c r="FUP29" s="28"/>
      <c r="FUQ29" s="28"/>
      <c r="FUR29" s="28"/>
      <c r="FUS29" s="28"/>
      <c r="FUT29" s="28"/>
      <c r="FUU29" s="28"/>
      <c r="FUV29" s="28"/>
      <c r="FUW29" s="28"/>
      <c r="FUX29" s="28"/>
      <c r="FUY29" s="28"/>
      <c r="FUZ29" s="28"/>
      <c r="FVA29" s="28"/>
      <c r="FVB29" s="28"/>
      <c r="FVC29" s="28"/>
      <c r="FVD29" s="28"/>
      <c r="FVE29" s="28"/>
      <c r="FVF29" s="28"/>
      <c r="FVG29" s="28"/>
      <c r="FVH29" s="28"/>
      <c r="FVI29" s="28"/>
      <c r="FVJ29" s="28"/>
      <c r="FVK29" s="28"/>
      <c r="FVL29" s="28"/>
      <c r="FVM29" s="28"/>
      <c r="FVN29" s="28"/>
      <c r="FVO29" s="28"/>
      <c r="FVP29" s="28"/>
      <c r="FVQ29" s="28"/>
      <c r="FVR29" s="28"/>
      <c r="FVS29" s="28"/>
      <c r="FVT29" s="28"/>
      <c r="FVU29" s="28"/>
      <c r="FVV29" s="28"/>
      <c r="FVW29" s="28"/>
      <c r="FVX29" s="28"/>
      <c r="FVY29" s="28"/>
      <c r="FVZ29" s="28"/>
      <c r="FWA29" s="28"/>
      <c r="FWB29" s="28"/>
      <c r="FWC29" s="28"/>
      <c r="FWD29" s="28"/>
      <c r="FWE29" s="28"/>
      <c r="FWF29" s="28"/>
      <c r="FWG29" s="28"/>
      <c r="FWH29" s="28"/>
      <c r="FWI29" s="28"/>
      <c r="FWJ29" s="28"/>
      <c r="FWK29" s="28"/>
      <c r="FWL29" s="28"/>
      <c r="FWM29" s="28"/>
      <c r="FWN29" s="28"/>
      <c r="FWO29" s="28"/>
      <c r="FWP29" s="28"/>
      <c r="FWQ29" s="28"/>
      <c r="FWR29" s="28"/>
      <c r="FWS29" s="28"/>
      <c r="FWT29" s="28"/>
      <c r="FWU29" s="28"/>
      <c r="FWV29" s="28"/>
      <c r="FWW29" s="28"/>
      <c r="FWX29" s="28"/>
      <c r="FWY29" s="28"/>
      <c r="FWZ29" s="28"/>
      <c r="FXA29" s="28"/>
      <c r="FXB29" s="28"/>
      <c r="FXC29" s="28"/>
      <c r="FXD29" s="28"/>
      <c r="FXE29" s="28"/>
      <c r="FXF29" s="28"/>
      <c r="FXG29" s="28"/>
      <c r="FXH29" s="28"/>
      <c r="FXI29" s="28"/>
      <c r="FXJ29" s="28"/>
      <c r="FXK29" s="28"/>
      <c r="FXL29" s="28"/>
      <c r="FXM29" s="28"/>
      <c r="FXN29" s="28"/>
      <c r="FXO29" s="28"/>
      <c r="FXP29" s="28"/>
      <c r="FXQ29" s="28"/>
      <c r="FXR29" s="28"/>
      <c r="FXS29" s="28"/>
      <c r="FXT29" s="28"/>
      <c r="FXU29" s="28"/>
      <c r="FXV29" s="28"/>
      <c r="FXW29" s="28"/>
      <c r="FXX29" s="28"/>
      <c r="FXY29" s="28"/>
      <c r="FXZ29" s="28"/>
      <c r="FYA29" s="28"/>
      <c r="FYB29" s="28"/>
      <c r="FYC29" s="28"/>
      <c r="FYD29" s="28"/>
      <c r="FYE29" s="28"/>
      <c r="FYF29" s="28"/>
      <c r="FYG29" s="28"/>
      <c r="FYH29" s="28"/>
      <c r="FYI29" s="28"/>
      <c r="FYJ29" s="28"/>
      <c r="FYK29" s="28"/>
      <c r="FYL29" s="28"/>
      <c r="FYM29" s="28"/>
      <c r="FYN29" s="28"/>
      <c r="FYO29" s="28"/>
      <c r="FYP29" s="28"/>
      <c r="FYQ29" s="28"/>
      <c r="FYR29" s="28"/>
      <c r="FYS29" s="28"/>
      <c r="FYT29" s="28"/>
      <c r="FYU29" s="28"/>
      <c r="FYV29" s="28"/>
      <c r="FYW29" s="28"/>
      <c r="FYX29" s="28"/>
      <c r="FYY29" s="28"/>
      <c r="FYZ29" s="28"/>
      <c r="FZA29" s="28"/>
      <c r="FZB29" s="28"/>
      <c r="FZC29" s="28"/>
      <c r="FZD29" s="28"/>
      <c r="FZE29" s="28"/>
      <c r="FZF29" s="28"/>
      <c r="FZG29" s="28"/>
      <c r="FZH29" s="28"/>
      <c r="FZI29" s="28"/>
      <c r="FZJ29" s="28"/>
      <c r="FZK29" s="28"/>
      <c r="FZL29" s="28"/>
      <c r="FZM29" s="28"/>
      <c r="FZN29" s="28"/>
      <c r="FZO29" s="28"/>
      <c r="FZP29" s="28"/>
      <c r="FZQ29" s="28"/>
      <c r="FZR29" s="28"/>
      <c r="FZS29" s="28"/>
      <c r="FZT29" s="28"/>
      <c r="FZU29" s="28"/>
      <c r="FZV29" s="28"/>
      <c r="FZW29" s="28"/>
      <c r="FZX29" s="28"/>
      <c r="FZY29" s="28"/>
      <c r="FZZ29" s="28"/>
      <c r="GAA29" s="28"/>
      <c r="GAB29" s="28"/>
      <c r="GAC29" s="28"/>
      <c r="GAD29" s="28"/>
      <c r="GAE29" s="28"/>
      <c r="GAF29" s="28"/>
      <c r="GAG29" s="28"/>
      <c r="GAH29" s="28"/>
      <c r="GAI29" s="28"/>
      <c r="GAJ29" s="28"/>
      <c r="GAK29" s="28"/>
      <c r="GAL29" s="28"/>
      <c r="GAM29" s="28"/>
      <c r="GAN29" s="28"/>
      <c r="GAO29" s="28"/>
      <c r="GAP29" s="28"/>
      <c r="GAQ29" s="28"/>
      <c r="GAR29" s="28"/>
      <c r="GAS29" s="28"/>
      <c r="GAT29" s="28"/>
      <c r="GAU29" s="28"/>
      <c r="GAV29" s="28"/>
      <c r="GAW29" s="28"/>
      <c r="GAX29" s="28"/>
      <c r="GAY29" s="28"/>
      <c r="GAZ29" s="28"/>
      <c r="GBA29" s="28"/>
      <c r="GBB29" s="28"/>
      <c r="GBC29" s="28"/>
      <c r="GBD29" s="28"/>
      <c r="GBE29" s="28"/>
      <c r="GBF29" s="28"/>
      <c r="GBG29" s="28"/>
      <c r="GBH29" s="28"/>
      <c r="GBI29" s="28"/>
      <c r="GBJ29" s="28"/>
      <c r="GBK29" s="28"/>
      <c r="GBL29" s="28"/>
      <c r="GBM29" s="28"/>
      <c r="GBN29" s="28"/>
      <c r="GBO29" s="28"/>
      <c r="GBP29" s="28"/>
      <c r="GBQ29" s="28"/>
      <c r="GBR29" s="28"/>
      <c r="GBS29" s="28"/>
      <c r="GBT29" s="28"/>
      <c r="GBU29" s="28"/>
      <c r="GBV29" s="28"/>
      <c r="GBW29" s="28"/>
      <c r="GBX29" s="28"/>
      <c r="GBY29" s="28"/>
      <c r="GBZ29" s="28"/>
      <c r="GCA29" s="28"/>
      <c r="GCB29" s="28"/>
      <c r="GCC29" s="28"/>
      <c r="GCD29" s="28"/>
      <c r="GCE29" s="28"/>
      <c r="GCF29" s="28"/>
      <c r="GCG29" s="28"/>
      <c r="GCH29" s="28"/>
      <c r="GCI29" s="28"/>
      <c r="GCJ29" s="28"/>
      <c r="GCK29" s="28"/>
      <c r="GCL29" s="28"/>
      <c r="GCM29" s="28"/>
      <c r="GCN29" s="28"/>
      <c r="GCO29" s="28"/>
      <c r="GCP29" s="28"/>
      <c r="GCQ29" s="28"/>
      <c r="GCR29" s="28"/>
      <c r="GCS29" s="28"/>
      <c r="GCT29" s="28"/>
      <c r="GCU29" s="28"/>
      <c r="GCV29" s="28"/>
      <c r="GCW29" s="28"/>
      <c r="GCX29" s="28"/>
      <c r="GCY29" s="28"/>
      <c r="GCZ29" s="28"/>
      <c r="GDA29" s="28"/>
      <c r="GDB29" s="28"/>
      <c r="GDC29" s="28"/>
      <c r="GDD29" s="28"/>
      <c r="GDE29" s="28"/>
      <c r="GDF29" s="28"/>
      <c r="GDG29" s="28"/>
      <c r="GDH29" s="28"/>
      <c r="GDI29" s="28"/>
      <c r="GDJ29" s="28"/>
      <c r="GDK29" s="28"/>
      <c r="GDL29" s="28"/>
      <c r="GDM29" s="28"/>
      <c r="GDN29" s="28"/>
      <c r="GDO29" s="28"/>
      <c r="GDP29" s="28"/>
      <c r="GDQ29" s="28"/>
      <c r="GDR29" s="28"/>
      <c r="GDS29" s="28"/>
      <c r="GDT29" s="28"/>
      <c r="GDU29" s="28"/>
      <c r="GDV29" s="28"/>
      <c r="GDW29" s="28"/>
      <c r="GDX29" s="28"/>
      <c r="GDY29" s="28"/>
      <c r="GDZ29" s="28"/>
      <c r="GEA29" s="28"/>
      <c r="GEB29" s="28"/>
      <c r="GEC29" s="28"/>
      <c r="GED29" s="28"/>
      <c r="GEE29" s="28"/>
      <c r="GEF29" s="28"/>
      <c r="GEG29" s="28"/>
      <c r="GEH29" s="28"/>
      <c r="GEI29" s="28"/>
      <c r="GEJ29" s="28"/>
      <c r="GEK29" s="28"/>
      <c r="GEL29" s="28"/>
      <c r="GEM29" s="28"/>
      <c r="GEN29" s="28"/>
      <c r="GEO29" s="28"/>
      <c r="GEP29" s="28"/>
      <c r="GEQ29" s="28"/>
      <c r="GER29" s="28"/>
      <c r="GES29" s="28"/>
      <c r="GET29" s="28"/>
      <c r="GEU29" s="28"/>
      <c r="GEV29" s="28"/>
      <c r="GEW29" s="28"/>
      <c r="GEX29" s="28"/>
      <c r="GEY29" s="28"/>
      <c r="GEZ29" s="28"/>
      <c r="GFA29" s="28"/>
      <c r="GFB29" s="28"/>
      <c r="GFC29" s="28"/>
      <c r="GFD29" s="28"/>
      <c r="GFE29" s="28"/>
      <c r="GFF29" s="28"/>
      <c r="GFG29" s="28"/>
      <c r="GFH29" s="28"/>
      <c r="GFI29" s="28"/>
      <c r="GFJ29" s="28"/>
      <c r="GFK29" s="28"/>
      <c r="GFL29" s="28"/>
      <c r="GFM29" s="28"/>
      <c r="GFN29" s="28"/>
      <c r="GFO29" s="28"/>
      <c r="GFP29" s="28"/>
      <c r="GFQ29" s="28"/>
      <c r="GFR29" s="28"/>
      <c r="GFS29" s="28"/>
      <c r="GFT29" s="28"/>
      <c r="GFU29" s="28"/>
      <c r="GFV29" s="28"/>
      <c r="GFW29" s="28"/>
      <c r="GFX29" s="28"/>
      <c r="GFY29" s="28"/>
      <c r="GFZ29" s="28"/>
      <c r="GGA29" s="28"/>
      <c r="GGB29" s="28"/>
      <c r="GGC29" s="28"/>
      <c r="GGD29" s="28"/>
      <c r="GGE29" s="28"/>
      <c r="GGF29" s="28"/>
      <c r="GGG29" s="28"/>
      <c r="GGH29" s="28"/>
      <c r="GGI29" s="28"/>
      <c r="GGJ29" s="28"/>
      <c r="GGK29" s="28"/>
      <c r="GGL29" s="28"/>
      <c r="GGM29" s="28"/>
      <c r="GGN29" s="28"/>
      <c r="GGO29" s="28"/>
      <c r="GGP29" s="28"/>
      <c r="GGQ29" s="28"/>
      <c r="GGR29" s="28"/>
      <c r="GGS29" s="28"/>
      <c r="GGT29" s="28"/>
      <c r="GGU29" s="28"/>
      <c r="GGV29" s="28"/>
      <c r="GGW29" s="28"/>
      <c r="GGX29" s="28"/>
      <c r="GGY29" s="28"/>
      <c r="GGZ29" s="28"/>
      <c r="GHA29" s="28"/>
      <c r="GHB29" s="28"/>
      <c r="GHC29" s="28"/>
      <c r="GHD29" s="28"/>
      <c r="GHE29" s="28"/>
      <c r="GHF29" s="28"/>
      <c r="GHG29" s="28"/>
      <c r="GHH29" s="28"/>
      <c r="GHI29" s="28"/>
      <c r="GHJ29" s="28"/>
      <c r="GHK29" s="28"/>
      <c r="GHL29" s="28"/>
      <c r="GHM29" s="28"/>
      <c r="GHN29" s="28"/>
      <c r="GHO29" s="28"/>
      <c r="GHP29" s="28"/>
      <c r="GHQ29" s="28"/>
      <c r="GHR29" s="28"/>
      <c r="GHS29" s="28"/>
      <c r="GHT29" s="28"/>
      <c r="GHU29" s="28"/>
      <c r="GHV29" s="28"/>
      <c r="GHW29" s="28"/>
      <c r="GHX29" s="28"/>
      <c r="GHY29" s="28"/>
      <c r="GHZ29" s="28"/>
      <c r="GIA29" s="28"/>
      <c r="GIB29" s="28"/>
      <c r="GIC29" s="28"/>
      <c r="GID29" s="28"/>
      <c r="GIE29" s="28"/>
      <c r="GIF29" s="28"/>
      <c r="GIG29" s="28"/>
      <c r="GIH29" s="28"/>
      <c r="GII29" s="28"/>
      <c r="GIJ29" s="28"/>
      <c r="GIK29" s="28"/>
      <c r="GIL29" s="28"/>
      <c r="GIM29" s="28"/>
      <c r="GIN29" s="28"/>
      <c r="GIO29" s="28"/>
      <c r="GIP29" s="28"/>
      <c r="GIQ29" s="28"/>
      <c r="GIR29" s="28"/>
      <c r="GIS29" s="28"/>
      <c r="GIT29" s="28"/>
      <c r="GIU29" s="28"/>
      <c r="GIV29" s="28"/>
      <c r="GIW29" s="28"/>
      <c r="GIX29" s="28"/>
      <c r="GIY29" s="28"/>
      <c r="GIZ29" s="28"/>
      <c r="GJA29" s="28"/>
      <c r="GJB29" s="28"/>
      <c r="GJC29" s="28"/>
      <c r="GJD29" s="28"/>
      <c r="GJE29" s="28"/>
      <c r="GJF29" s="28"/>
      <c r="GJG29" s="28"/>
      <c r="GJH29" s="28"/>
      <c r="GJI29" s="28"/>
      <c r="GJJ29" s="28"/>
      <c r="GJK29" s="28"/>
      <c r="GJL29" s="28"/>
      <c r="GJM29" s="28"/>
      <c r="GJN29" s="28"/>
      <c r="GJO29" s="28"/>
      <c r="GJP29" s="28"/>
      <c r="GJQ29" s="28"/>
      <c r="GJR29" s="28"/>
      <c r="GJS29" s="28"/>
      <c r="GJT29" s="28"/>
      <c r="GJU29" s="28"/>
      <c r="GJV29" s="28"/>
      <c r="GJW29" s="28"/>
      <c r="GJX29" s="28"/>
      <c r="GJY29" s="28"/>
      <c r="GJZ29" s="28"/>
      <c r="GKA29" s="28"/>
      <c r="GKB29" s="28"/>
      <c r="GKC29" s="28"/>
      <c r="GKD29" s="28"/>
      <c r="GKE29" s="28"/>
      <c r="GKF29" s="28"/>
      <c r="GKG29" s="28"/>
      <c r="GKH29" s="28"/>
      <c r="GKI29" s="28"/>
      <c r="GKJ29" s="28"/>
      <c r="GKK29" s="28"/>
      <c r="GKL29" s="28"/>
      <c r="GKM29" s="28"/>
      <c r="GKN29" s="28"/>
      <c r="GKO29" s="28"/>
      <c r="GKP29" s="28"/>
      <c r="GKQ29" s="28"/>
      <c r="GKR29" s="28"/>
      <c r="GKS29" s="28"/>
      <c r="GKT29" s="28"/>
      <c r="GKU29" s="28"/>
      <c r="GKV29" s="28"/>
      <c r="GKW29" s="28"/>
      <c r="GKX29" s="28"/>
      <c r="GKY29" s="28"/>
      <c r="GKZ29" s="28"/>
      <c r="GLA29" s="28"/>
      <c r="GLB29" s="28"/>
      <c r="GLC29" s="28"/>
      <c r="GLD29" s="28"/>
      <c r="GLE29" s="28"/>
      <c r="GLF29" s="28"/>
      <c r="GLG29" s="28"/>
      <c r="GLH29" s="28"/>
      <c r="GLI29" s="28"/>
      <c r="GLJ29" s="28"/>
      <c r="GLK29" s="28"/>
      <c r="GLL29" s="28"/>
      <c r="GLM29" s="28"/>
      <c r="GLN29" s="28"/>
      <c r="GLO29" s="28"/>
      <c r="GLP29" s="28"/>
      <c r="GLQ29" s="28"/>
      <c r="GLR29" s="28"/>
      <c r="GLS29" s="28"/>
      <c r="GLT29" s="28"/>
      <c r="GLU29" s="28"/>
      <c r="GLV29" s="28"/>
      <c r="GLW29" s="28"/>
      <c r="GLX29" s="28"/>
      <c r="GLY29" s="28"/>
      <c r="GLZ29" s="28"/>
      <c r="GMA29" s="28"/>
      <c r="GMB29" s="28"/>
      <c r="GMC29" s="28"/>
      <c r="GMD29" s="28"/>
      <c r="GME29" s="28"/>
      <c r="GMF29" s="28"/>
      <c r="GMG29" s="28"/>
      <c r="GMH29" s="28"/>
      <c r="GMI29" s="28"/>
      <c r="GMJ29" s="28"/>
      <c r="GMK29" s="28"/>
      <c r="GML29" s="28"/>
      <c r="GMM29" s="28"/>
      <c r="GMN29" s="28"/>
      <c r="GMO29" s="28"/>
      <c r="GMP29" s="28"/>
      <c r="GMQ29" s="28"/>
      <c r="GMR29" s="28"/>
      <c r="GMS29" s="28"/>
      <c r="GMT29" s="28"/>
      <c r="GMU29" s="28"/>
      <c r="GMV29" s="28"/>
      <c r="GMW29" s="28"/>
      <c r="GMX29" s="28"/>
      <c r="GMY29" s="28"/>
      <c r="GMZ29" s="28"/>
      <c r="GNA29" s="28"/>
      <c r="GNB29" s="28"/>
      <c r="GNC29" s="28"/>
      <c r="GND29" s="28"/>
      <c r="GNE29" s="28"/>
      <c r="GNF29" s="28"/>
      <c r="GNG29" s="28"/>
      <c r="GNH29" s="28"/>
      <c r="GNI29" s="28"/>
      <c r="GNJ29" s="28"/>
      <c r="GNK29" s="28"/>
      <c r="GNL29" s="28"/>
      <c r="GNM29" s="28"/>
      <c r="GNN29" s="28"/>
      <c r="GNO29" s="28"/>
      <c r="GNP29" s="28"/>
      <c r="GNQ29" s="28"/>
      <c r="GNR29" s="28"/>
      <c r="GNS29" s="28"/>
      <c r="GNT29" s="28"/>
      <c r="GNU29" s="28"/>
      <c r="GNV29" s="28"/>
      <c r="GNW29" s="28"/>
      <c r="GNX29" s="28"/>
      <c r="GNY29" s="28"/>
      <c r="GNZ29" s="28"/>
      <c r="GOA29" s="28"/>
      <c r="GOB29" s="28"/>
      <c r="GOC29" s="28"/>
      <c r="GOD29" s="28"/>
      <c r="GOE29" s="28"/>
      <c r="GOF29" s="28"/>
      <c r="GOG29" s="28"/>
      <c r="GOH29" s="28"/>
      <c r="GOI29" s="28"/>
      <c r="GOJ29" s="28"/>
      <c r="GOK29" s="28"/>
      <c r="GOL29" s="28"/>
      <c r="GOM29" s="28"/>
      <c r="GON29" s="28"/>
      <c r="GOO29" s="28"/>
      <c r="GOP29" s="28"/>
      <c r="GOQ29" s="28"/>
      <c r="GOR29" s="28"/>
      <c r="GOS29" s="28"/>
      <c r="GOT29" s="28"/>
      <c r="GOU29" s="28"/>
      <c r="GOV29" s="28"/>
      <c r="GOW29" s="28"/>
      <c r="GOX29" s="28"/>
      <c r="GOY29" s="28"/>
      <c r="GOZ29" s="28"/>
      <c r="GPA29" s="28"/>
      <c r="GPB29" s="28"/>
      <c r="GPC29" s="28"/>
      <c r="GPD29" s="28"/>
      <c r="GPE29" s="28"/>
      <c r="GPF29" s="28"/>
      <c r="GPG29" s="28"/>
      <c r="GPH29" s="28"/>
      <c r="GPI29" s="28"/>
      <c r="GPJ29" s="28"/>
      <c r="GPK29" s="28"/>
      <c r="GPL29" s="28"/>
      <c r="GPM29" s="28"/>
      <c r="GPN29" s="28"/>
      <c r="GPO29" s="28"/>
      <c r="GPP29" s="28"/>
      <c r="GPQ29" s="28"/>
      <c r="GPR29" s="28"/>
      <c r="GPS29" s="28"/>
      <c r="GPT29" s="28"/>
      <c r="GPU29" s="28"/>
      <c r="GPV29" s="28"/>
      <c r="GPW29" s="28"/>
      <c r="GPX29" s="28"/>
      <c r="GPY29" s="28"/>
      <c r="GPZ29" s="28"/>
      <c r="GQA29" s="28"/>
      <c r="GQB29" s="28"/>
      <c r="GQC29" s="28"/>
      <c r="GQD29" s="28"/>
      <c r="GQE29" s="28"/>
      <c r="GQF29" s="28"/>
      <c r="GQG29" s="28"/>
      <c r="GQH29" s="28"/>
      <c r="GQI29" s="28"/>
      <c r="GQJ29" s="28"/>
      <c r="GQK29" s="28"/>
      <c r="GQL29" s="28"/>
      <c r="GQM29" s="28"/>
      <c r="GQN29" s="28"/>
      <c r="GQO29" s="28"/>
      <c r="GQP29" s="28"/>
      <c r="GQQ29" s="28"/>
      <c r="GQR29" s="28"/>
      <c r="GQS29" s="28"/>
      <c r="GQT29" s="28"/>
      <c r="GQU29" s="28"/>
      <c r="GQV29" s="28"/>
      <c r="GQW29" s="28"/>
      <c r="GQX29" s="28"/>
      <c r="GQY29" s="28"/>
      <c r="GQZ29" s="28"/>
      <c r="GRA29" s="28"/>
      <c r="GRB29" s="28"/>
      <c r="GRC29" s="28"/>
      <c r="GRD29" s="28"/>
      <c r="GRE29" s="28"/>
      <c r="GRF29" s="28"/>
      <c r="GRG29" s="28"/>
      <c r="GRH29" s="28"/>
      <c r="GRI29" s="28"/>
      <c r="GRJ29" s="28"/>
      <c r="GRK29" s="28"/>
      <c r="GRL29" s="28"/>
      <c r="GRM29" s="28"/>
      <c r="GRN29" s="28"/>
      <c r="GRO29" s="28"/>
      <c r="GRP29" s="28"/>
      <c r="GRQ29" s="28"/>
      <c r="GRR29" s="28"/>
      <c r="GRS29" s="28"/>
      <c r="GRT29" s="28"/>
      <c r="GRU29" s="28"/>
      <c r="GRV29" s="28"/>
      <c r="GRW29" s="28"/>
      <c r="GRX29" s="28"/>
      <c r="GRY29" s="28"/>
      <c r="GRZ29" s="28"/>
      <c r="GSA29" s="28"/>
      <c r="GSB29" s="28"/>
      <c r="GSC29" s="28"/>
      <c r="GSD29" s="28"/>
      <c r="GSE29" s="28"/>
      <c r="GSF29" s="28"/>
      <c r="GSG29" s="28"/>
      <c r="GSH29" s="28"/>
      <c r="GSI29" s="28"/>
      <c r="GSJ29" s="28"/>
      <c r="GSK29" s="28"/>
      <c r="GSL29" s="28"/>
      <c r="GSM29" s="28"/>
      <c r="GSN29" s="28"/>
      <c r="GSO29" s="28"/>
      <c r="GSP29" s="28"/>
      <c r="GSQ29" s="28"/>
      <c r="GSR29" s="28"/>
      <c r="GSS29" s="28"/>
      <c r="GST29" s="28"/>
      <c r="GSU29" s="28"/>
      <c r="GSV29" s="28"/>
      <c r="GSW29" s="28"/>
      <c r="GSX29" s="28"/>
      <c r="GSY29" s="28"/>
      <c r="GSZ29" s="28"/>
      <c r="GTA29" s="28"/>
      <c r="GTB29" s="28"/>
      <c r="GTC29" s="28"/>
      <c r="GTD29" s="28"/>
      <c r="GTE29" s="28"/>
      <c r="GTF29" s="28"/>
      <c r="GTG29" s="28"/>
      <c r="GTH29" s="28"/>
      <c r="GTI29" s="28"/>
      <c r="GTJ29" s="28"/>
      <c r="GTK29" s="28"/>
      <c r="GTL29" s="28"/>
      <c r="GTM29" s="28"/>
      <c r="GTN29" s="28"/>
      <c r="GTO29" s="28"/>
      <c r="GTP29" s="28"/>
      <c r="GTQ29" s="28"/>
      <c r="GTR29" s="28"/>
      <c r="GTS29" s="28"/>
      <c r="GTT29" s="28"/>
      <c r="GTU29" s="28"/>
      <c r="GTV29" s="28"/>
      <c r="GTW29" s="28"/>
      <c r="GTX29" s="28"/>
      <c r="GTY29" s="28"/>
      <c r="GTZ29" s="28"/>
      <c r="GUA29" s="28"/>
      <c r="GUB29" s="28"/>
      <c r="GUC29" s="28"/>
      <c r="GUD29" s="28"/>
      <c r="GUE29" s="28"/>
      <c r="GUF29" s="28"/>
      <c r="GUG29" s="28"/>
      <c r="GUH29" s="28"/>
      <c r="GUI29" s="28"/>
      <c r="GUJ29" s="28"/>
      <c r="GUK29" s="28"/>
      <c r="GUL29" s="28"/>
      <c r="GUM29" s="28"/>
      <c r="GUN29" s="28"/>
      <c r="GUO29" s="28"/>
      <c r="GUP29" s="28"/>
      <c r="GUQ29" s="28"/>
      <c r="GUR29" s="28"/>
      <c r="GUS29" s="28"/>
      <c r="GUT29" s="28"/>
      <c r="GUU29" s="28"/>
      <c r="GUV29" s="28"/>
      <c r="GUW29" s="28"/>
      <c r="GUX29" s="28"/>
      <c r="GUY29" s="28"/>
      <c r="GUZ29" s="28"/>
      <c r="GVA29" s="28"/>
      <c r="GVB29" s="28"/>
      <c r="GVC29" s="28"/>
      <c r="GVD29" s="28"/>
      <c r="GVE29" s="28"/>
      <c r="GVF29" s="28"/>
      <c r="GVG29" s="28"/>
      <c r="GVH29" s="28"/>
      <c r="GVI29" s="28"/>
      <c r="GVJ29" s="28"/>
      <c r="GVK29" s="28"/>
      <c r="GVL29" s="28"/>
      <c r="GVM29" s="28"/>
      <c r="GVN29" s="28"/>
      <c r="GVO29" s="28"/>
      <c r="GVP29" s="28"/>
      <c r="GVQ29" s="28"/>
      <c r="GVR29" s="28"/>
      <c r="GVS29" s="28"/>
      <c r="GVT29" s="28"/>
      <c r="GVU29" s="28"/>
      <c r="GVV29" s="28"/>
      <c r="GVW29" s="28"/>
      <c r="GVX29" s="28"/>
      <c r="GVY29" s="28"/>
      <c r="GVZ29" s="28"/>
      <c r="GWA29" s="28"/>
      <c r="GWB29" s="28"/>
      <c r="GWC29" s="28"/>
      <c r="GWD29" s="28"/>
      <c r="GWE29" s="28"/>
      <c r="GWF29" s="28"/>
      <c r="GWG29" s="28"/>
      <c r="GWH29" s="28"/>
      <c r="GWI29" s="28"/>
      <c r="GWJ29" s="28"/>
      <c r="GWK29" s="28"/>
      <c r="GWL29" s="28"/>
      <c r="GWM29" s="28"/>
      <c r="GWN29" s="28"/>
      <c r="GWO29" s="28"/>
      <c r="GWP29" s="28"/>
      <c r="GWQ29" s="28"/>
      <c r="GWR29" s="28"/>
      <c r="GWS29" s="28"/>
      <c r="GWT29" s="28"/>
      <c r="GWU29" s="28"/>
      <c r="GWV29" s="28"/>
      <c r="GWW29" s="28"/>
      <c r="GWX29" s="28"/>
      <c r="GWY29" s="28"/>
      <c r="GWZ29" s="28"/>
      <c r="GXA29" s="28"/>
      <c r="GXB29" s="28"/>
      <c r="GXC29" s="28"/>
      <c r="GXD29" s="28"/>
      <c r="GXE29" s="28"/>
      <c r="GXF29" s="28"/>
      <c r="GXG29" s="28"/>
      <c r="GXH29" s="28"/>
      <c r="GXI29" s="28"/>
      <c r="GXJ29" s="28"/>
      <c r="GXK29" s="28"/>
      <c r="GXL29" s="28"/>
      <c r="GXM29" s="28"/>
      <c r="GXN29" s="28"/>
      <c r="GXO29" s="28"/>
      <c r="GXP29" s="28"/>
      <c r="GXQ29" s="28"/>
      <c r="GXR29" s="28"/>
      <c r="GXS29" s="28"/>
      <c r="GXT29" s="28"/>
      <c r="GXU29" s="28"/>
      <c r="GXV29" s="28"/>
      <c r="GXW29" s="28"/>
      <c r="GXX29" s="28"/>
      <c r="GXY29" s="28"/>
      <c r="GXZ29" s="28"/>
      <c r="GYA29" s="28"/>
      <c r="GYB29" s="28"/>
      <c r="GYC29" s="28"/>
      <c r="GYD29" s="28"/>
      <c r="GYE29" s="28"/>
      <c r="GYF29" s="28"/>
      <c r="GYG29" s="28"/>
      <c r="GYH29" s="28"/>
      <c r="GYI29" s="28"/>
      <c r="GYJ29" s="28"/>
      <c r="GYK29" s="28"/>
      <c r="GYL29" s="28"/>
      <c r="GYM29" s="28"/>
      <c r="GYN29" s="28"/>
      <c r="GYO29" s="28"/>
      <c r="GYP29" s="28"/>
      <c r="GYQ29" s="28"/>
      <c r="GYR29" s="28"/>
      <c r="GYS29" s="28"/>
      <c r="GYT29" s="28"/>
      <c r="GYU29" s="28"/>
      <c r="GYV29" s="28"/>
      <c r="GYW29" s="28"/>
      <c r="GYX29" s="28"/>
      <c r="GYY29" s="28"/>
      <c r="GYZ29" s="28"/>
      <c r="GZA29" s="28"/>
      <c r="GZB29" s="28"/>
      <c r="GZC29" s="28"/>
      <c r="GZD29" s="28"/>
      <c r="GZE29" s="28"/>
      <c r="GZF29" s="28"/>
      <c r="GZG29" s="28"/>
      <c r="GZH29" s="28"/>
      <c r="GZI29" s="28"/>
      <c r="GZJ29" s="28"/>
      <c r="GZK29" s="28"/>
      <c r="GZL29" s="28"/>
      <c r="GZM29" s="28"/>
      <c r="GZN29" s="28"/>
      <c r="GZO29" s="28"/>
      <c r="GZP29" s="28"/>
      <c r="GZQ29" s="28"/>
      <c r="GZR29" s="28"/>
      <c r="GZS29" s="28"/>
      <c r="GZT29" s="28"/>
      <c r="GZU29" s="28"/>
      <c r="GZV29" s="28"/>
      <c r="GZW29" s="28"/>
      <c r="GZX29" s="28"/>
      <c r="GZY29" s="28"/>
      <c r="GZZ29" s="28"/>
      <c r="HAA29" s="28"/>
      <c r="HAB29" s="28"/>
      <c r="HAC29" s="28"/>
      <c r="HAD29" s="28"/>
      <c r="HAE29" s="28"/>
      <c r="HAF29" s="28"/>
      <c r="HAG29" s="28"/>
      <c r="HAH29" s="28"/>
      <c r="HAI29" s="28"/>
      <c r="HAJ29" s="28"/>
      <c r="HAK29" s="28"/>
      <c r="HAL29" s="28"/>
      <c r="HAM29" s="28"/>
      <c r="HAN29" s="28"/>
      <c r="HAO29" s="28"/>
      <c r="HAP29" s="28"/>
      <c r="HAQ29" s="28"/>
      <c r="HAR29" s="28"/>
      <c r="HAS29" s="28"/>
      <c r="HAT29" s="28"/>
      <c r="HAU29" s="28"/>
      <c r="HAV29" s="28"/>
      <c r="HAW29" s="28"/>
      <c r="HAX29" s="28"/>
      <c r="HAY29" s="28"/>
      <c r="HAZ29" s="28"/>
      <c r="HBA29" s="28"/>
      <c r="HBB29" s="28"/>
      <c r="HBC29" s="28"/>
      <c r="HBD29" s="28"/>
      <c r="HBE29" s="28"/>
      <c r="HBF29" s="28"/>
      <c r="HBG29" s="28"/>
      <c r="HBH29" s="28"/>
      <c r="HBI29" s="28"/>
      <c r="HBJ29" s="28"/>
      <c r="HBK29" s="28"/>
      <c r="HBL29" s="28"/>
      <c r="HBM29" s="28"/>
      <c r="HBN29" s="28"/>
      <c r="HBO29" s="28"/>
      <c r="HBP29" s="28"/>
      <c r="HBQ29" s="28"/>
      <c r="HBR29" s="28"/>
      <c r="HBS29" s="28"/>
      <c r="HBT29" s="28"/>
      <c r="HBU29" s="28"/>
      <c r="HBV29" s="28"/>
      <c r="HBW29" s="28"/>
      <c r="HBX29" s="28"/>
      <c r="HBY29" s="28"/>
      <c r="HBZ29" s="28"/>
      <c r="HCA29" s="28"/>
      <c r="HCB29" s="28"/>
      <c r="HCC29" s="28"/>
      <c r="HCD29" s="28"/>
      <c r="HCE29" s="28"/>
      <c r="HCF29" s="28"/>
      <c r="HCG29" s="28"/>
      <c r="HCH29" s="28"/>
      <c r="HCI29" s="28"/>
      <c r="HCJ29" s="28"/>
      <c r="HCK29" s="28"/>
      <c r="HCL29" s="28"/>
      <c r="HCM29" s="28"/>
      <c r="HCN29" s="28"/>
      <c r="HCO29" s="28"/>
      <c r="HCP29" s="28"/>
      <c r="HCQ29" s="28"/>
      <c r="HCR29" s="28"/>
      <c r="HCS29" s="28"/>
      <c r="HCT29" s="28"/>
      <c r="HCU29" s="28"/>
      <c r="HCV29" s="28"/>
      <c r="HCW29" s="28"/>
      <c r="HCX29" s="28"/>
      <c r="HCY29" s="28"/>
      <c r="HCZ29" s="28"/>
      <c r="HDA29" s="28"/>
      <c r="HDB29" s="28"/>
      <c r="HDC29" s="28"/>
      <c r="HDD29" s="28"/>
      <c r="HDE29" s="28"/>
      <c r="HDF29" s="28"/>
      <c r="HDG29" s="28"/>
      <c r="HDH29" s="28"/>
      <c r="HDI29" s="28"/>
      <c r="HDJ29" s="28"/>
      <c r="HDK29" s="28"/>
      <c r="HDL29" s="28"/>
      <c r="HDM29" s="28"/>
      <c r="HDN29" s="28"/>
      <c r="HDO29" s="28"/>
      <c r="HDP29" s="28"/>
      <c r="HDQ29" s="28"/>
      <c r="HDR29" s="28"/>
      <c r="HDS29" s="28"/>
      <c r="HDT29" s="28"/>
      <c r="HDU29" s="28"/>
      <c r="HDV29" s="28"/>
      <c r="HDW29" s="28"/>
      <c r="HDX29" s="28"/>
      <c r="HDY29" s="28"/>
      <c r="HDZ29" s="28"/>
      <c r="HEA29" s="28"/>
      <c r="HEB29" s="28"/>
      <c r="HEC29" s="28"/>
      <c r="HED29" s="28"/>
      <c r="HEE29" s="28"/>
      <c r="HEF29" s="28"/>
      <c r="HEG29" s="28"/>
      <c r="HEH29" s="28"/>
      <c r="HEI29" s="28"/>
      <c r="HEJ29" s="28"/>
      <c r="HEK29" s="28"/>
      <c r="HEL29" s="28"/>
      <c r="HEM29" s="28"/>
      <c r="HEN29" s="28"/>
      <c r="HEO29" s="28"/>
      <c r="HEP29" s="28"/>
      <c r="HEQ29" s="28"/>
      <c r="HER29" s="28"/>
      <c r="HES29" s="28"/>
      <c r="HET29" s="28"/>
      <c r="HEU29" s="28"/>
      <c r="HEV29" s="28"/>
      <c r="HEW29" s="28"/>
      <c r="HEX29" s="28"/>
      <c r="HEY29" s="28"/>
      <c r="HEZ29" s="28"/>
      <c r="HFA29" s="28"/>
      <c r="HFB29" s="28"/>
      <c r="HFC29" s="28"/>
      <c r="HFD29" s="28"/>
      <c r="HFE29" s="28"/>
      <c r="HFF29" s="28"/>
      <c r="HFG29" s="28"/>
      <c r="HFH29" s="28"/>
      <c r="HFI29" s="28"/>
      <c r="HFJ29" s="28"/>
      <c r="HFK29" s="28"/>
      <c r="HFL29" s="28"/>
      <c r="HFM29" s="28"/>
      <c r="HFN29" s="28"/>
      <c r="HFO29" s="28"/>
      <c r="HFP29" s="28"/>
      <c r="HFQ29" s="28"/>
      <c r="HFR29" s="28"/>
      <c r="HFS29" s="28"/>
      <c r="HFT29" s="28"/>
      <c r="HFU29" s="28"/>
      <c r="HFV29" s="28"/>
      <c r="HFW29" s="28"/>
      <c r="HFX29" s="28"/>
      <c r="HFY29" s="28"/>
      <c r="HFZ29" s="28"/>
      <c r="HGA29" s="28"/>
      <c r="HGB29" s="28"/>
      <c r="HGC29" s="28"/>
      <c r="HGD29" s="28"/>
      <c r="HGE29" s="28"/>
      <c r="HGF29" s="28"/>
      <c r="HGG29" s="28"/>
      <c r="HGH29" s="28"/>
      <c r="HGI29" s="28"/>
      <c r="HGJ29" s="28"/>
      <c r="HGK29" s="28"/>
      <c r="HGL29" s="28"/>
      <c r="HGM29" s="28"/>
      <c r="HGN29" s="28"/>
      <c r="HGO29" s="28"/>
      <c r="HGP29" s="28"/>
      <c r="HGQ29" s="28"/>
      <c r="HGR29" s="28"/>
      <c r="HGS29" s="28"/>
      <c r="HGT29" s="28"/>
      <c r="HGU29" s="28"/>
      <c r="HGV29" s="28"/>
      <c r="HGW29" s="28"/>
      <c r="HGX29" s="28"/>
      <c r="HGY29" s="28"/>
      <c r="HGZ29" s="28"/>
      <c r="HHA29" s="28"/>
      <c r="HHB29" s="28"/>
      <c r="HHC29" s="28"/>
      <c r="HHD29" s="28"/>
      <c r="HHE29" s="28"/>
      <c r="HHF29" s="28"/>
      <c r="HHG29" s="28"/>
      <c r="HHH29" s="28"/>
      <c r="HHI29" s="28"/>
      <c r="HHJ29" s="28"/>
      <c r="HHK29" s="28"/>
      <c r="HHL29" s="28"/>
      <c r="HHM29" s="28"/>
      <c r="HHN29" s="28"/>
      <c r="HHO29" s="28"/>
      <c r="HHP29" s="28"/>
      <c r="HHQ29" s="28"/>
      <c r="HHR29" s="28"/>
      <c r="HHS29" s="28"/>
      <c r="HHT29" s="28"/>
      <c r="HHU29" s="28"/>
      <c r="HHV29" s="28"/>
      <c r="HHW29" s="28"/>
      <c r="HHX29" s="28"/>
      <c r="HHY29" s="28"/>
      <c r="HHZ29" s="28"/>
      <c r="HIA29" s="28"/>
      <c r="HIB29" s="28"/>
      <c r="HIC29" s="28"/>
      <c r="HID29" s="28"/>
      <c r="HIE29" s="28"/>
      <c r="HIF29" s="28"/>
      <c r="HIG29" s="28"/>
      <c r="HIH29" s="28"/>
      <c r="HII29" s="28"/>
      <c r="HIJ29" s="28"/>
      <c r="HIK29" s="28"/>
      <c r="HIL29" s="28"/>
      <c r="HIM29" s="28"/>
      <c r="HIN29" s="28"/>
      <c r="HIO29" s="28"/>
      <c r="HIP29" s="28"/>
      <c r="HIQ29" s="28"/>
      <c r="HIR29" s="28"/>
      <c r="HIS29" s="28"/>
      <c r="HIT29" s="28"/>
      <c r="HIU29" s="28"/>
      <c r="HIV29" s="28"/>
      <c r="HIW29" s="28"/>
      <c r="HIX29" s="28"/>
      <c r="HIY29" s="28"/>
      <c r="HIZ29" s="28"/>
      <c r="HJA29" s="28"/>
      <c r="HJB29" s="28"/>
      <c r="HJC29" s="28"/>
      <c r="HJD29" s="28"/>
      <c r="HJE29" s="28"/>
      <c r="HJF29" s="28"/>
      <c r="HJG29" s="28"/>
      <c r="HJH29" s="28"/>
      <c r="HJI29" s="28"/>
      <c r="HJJ29" s="28"/>
      <c r="HJK29" s="28"/>
      <c r="HJL29" s="28"/>
      <c r="HJM29" s="28"/>
      <c r="HJN29" s="28"/>
      <c r="HJO29" s="28"/>
      <c r="HJP29" s="28"/>
      <c r="HJQ29" s="28"/>
      <c r="HJR29" s="28"/>
      <c r="HJS29" s="28"/>
      <c r="HJT29" s="28"/>
      <c r="HJU29" s="28"/>
      <c r="HJV29" s="28"/>
      <c r="HJW29" s="28"/>
      <c r="HJX29" s="28"/>
      <c r="HJY29" s="28"/>
      <c r="HJZ29" s="28"/>
      <c r="HKA29" s="28"/>
      <c r="HKB29" s="28"/>
      <c r="HKC29" s="28"/>
      <c r="HKD29" s="28"/>
      <c r="HKE29" s="28"/>
      <c r="HKF29" s="28"/>
      <c r="HKG29" s="28"/>
      <c r="HKH29" s="28"/>
      <c r="HKI29" s="28"/>
      <c r="HKJ29" s="28"/>
      <c r="HKK29" s="28"/>
      <c r="HKL29" s="28"/>
      <c r="HKM29" s="28"/>
      <c r="HKN29" s="28"/>
      <c r="HKO29" s="28"/>
      <c r="HKP29" s="28"/>
      <c r="HKQ29" s="28"/>
      <c r="HKR29" s="28"/>
      <c r="HKS29" s="28"/>
      <c r="HKT29" s="28"/>
      <c r="HKU29" s="28"/>
      <c r="HKV29" s="28"/>
      <c r="HKW29" s="28"/>
      <c r="HKX29" s="28"/>
      <c r="HKY29" s="28"/>
      <c r="HKZ29" s="28"/>
      <c r="HLA29" s="28"/>
      <c r="HLB29" s="28"/>
      <c r="HLC29" s="28"/>
      <c r="HLD29" s="28"/>
      <c r="HLE29" s="28"/>
      <c r="HLF29" s="28"/>
      <c r="HLG29" s="28"/>
      <c r="HLH29" s="28"/>
      <c r="HLI29" s="28"/>
      <c r="HLJ29" s="28"/>
      <c r="HLK29" s="28"/>
      <c r="HLL29" s="28"/>
      <c r="HLM29" s="28"/>
      <c r="HLN29" s="28"/>
      <c r="HLO29" s="28"/>
      <c r="HLP29" s="28"/>
      <c r="HLQ29" s="28"/>
      <c r="HLR29" s="28"/>
      <c r="HLS29" s="28"/>
      <c r="HLT29" s="28"/>
      <c r="HLU29" s="28"/>
      <c r="HLV29" s="28"/>
      <c r="HLW29" s="28"/>
      <c r="HLX29" s="28"/>
      <c r="HLY29" s="28"/>
      <c r="HLZ29" s="28"/>
      <c r="HMA29" s="28"/>
      <c r="HMB29" s="28"/>
      <c r="HMC29" s="28"/>
      <c r="HMD29" s="28"/>
      <c r="HME29" s="28"/>
      <c r="HMF29" s="28"/>
      <c r="HMG29" s="28"/>
      <c r="HMH29" s="28"/>
      <c r="HMI29" s="28"/>
      <c r="HMJ29" s="28"/>
      <c r="HMK29" s="28"/>
      <c r="HML29" s="28"/>
      <c r="HMM29" s="28"/>
      <c r="HMN29" s="28"/>
      <c r="HMO29" s="28"/>
      <c r="HMP29" s="28"/>
      <c r="HMQ29" s="28"/>
      <c r="HMR29" s="28"/>
      <c r="HMS29" s="28"/>
      <c r="HMT29" s="28"/>
      <c r="HMU29" s="28"/>
      <c r="HMV29" s="28"/>
      <c r="HMW29" s="28"/>
      <c r="HMX29" s="28"/>
      <c r="HMY29" s="28"/>
      <c r="HMZ29" s="28"/>
      <c r="HNA29" s="28"/>
      <c r="HNB29" s="28"/>
      <c r="HNC29" s="28"/>
      <c r="HND29" s="28"/>
      <c r="HNE29" s="28"/>
      <c r="HNF29" s="28"/>
      <c r="HNG29" s="28"/>
      <c r="HNH29" s="28"/>
      <c r="HNI29" s="28"/>
      <c r="HNJ29" s="28"/>
      <c r="HNK29" s="28"/>
      <c r="HNL29" s="28"/>
      <c r="HNM29" s="28"/>
      <c r="HNN29" s="28"/>
      <c r="HNO29" s="28"/>
      <c r="HNP29" s="28"/>
      <c r="HNQ29" s="28"/>
      <c r="HNR29" s="28"/>
      <c r="HNS29" s="28"/>
      <c r="HNT29" s="28"/>
      <c r="HNU29" s="28"/>
      <c r="HNV29" s="28"/>
      <c r="HNW29" s="28"/>
      <c r="HNX29" s="28"/>
      <c r="HNY29" s="28"/>
      <c r="HNZ29" s="28"/>
      <c r="HOA29" s="28"/>
      <c r="HOB29" s="28"/>
      <c r="HOC29" s="28"/>
      <c r="HOD29" s="28"/>
      <c r="HOE29" s="28"/>
      <c r="HOF29" s="28"/>
      <c r="HOG29" s="28"/>
      <c r="HOH29" s="28"/>
      <c r="HOI29" s="28"/>
      <c r="HOJ29" s="28"/>
      <c r="HOK29" s="28"/>
      <c r="HOL29" s="28"/>
      <c r="HOM29" s="28"/>
      <c r="HON29" s="28"/>
      <c r="HOO29" s="28"/>
      <c r="HOP29" s="28"/>
      <c r="HOQ29" s="28"/>
      <c r="HOR29" s="28"/>
      <c r="HOS29" s="28"/>
      <c r="HOT29" s="28"/>
      <c r="HOU29" s="28"/>
      <c r="HOV29" s="28"/>
      <c r="HOW29" s="28"/>
      <c r="HOX29" s="28"/>
      <c r="HOY29" s="28"/>
      <c r="HOZ29" s="28"/>
      <c r="HPA29" s="28"/>
      <c r="HPB29" s="28"/>
      <c r="HPC29" s="28"/>
      <c r="HPD29" s="28"/>
      <c r="HPE29" s="28"/>
      <c r="HPF29" s="28"/>
      <c r="HPG29" s="28"/>
      <c r="HPH29" s="28"/>
      <c r="HPI29" s="28"/>
      <c r="HPJ29" s="28"/>
      <c r="HPK29" s="28"/>
      <c r="HPL29" s="28"/>
      <c r="HPM29" s="28"/>
      <c r="HPN29" s="28"/>
      <c r="HPO29" s="28"/>
      <c r="HPP29" s="28"/>
      <c r="HPQ29" s="28"/>
      <c r="HPR29" s="28"/>
      <c r="HPS29" s="28"/>
      <c r="HPT29" s="28"/>
      <c r="HPU29" s="28"/>
      <c r="HPV29" s="28"/>
      <c r="HPW29" s="28"/>
      <c r="HPX29" s="28"/>
      <c r="HPY29" s="28"/>
      <c r="HPZ29" s="28"/>
      <c r="HQA29" s="28"/>
      <c r="HQB29" s="28"/>
      <c r="HQC29" s="28"/>
      <c r="HQD29" s="28"/>
      <c r="HQE29" s="28"/>
      <c r="HQF29" s="28"/>
      <c r="HQG29" s="28"/>
      <c r="HQH29" s="28"/>
      <c r="HQI29" s="28"/>
      <c r="HQJ29" s="28"/>
      <c r="HQK29" s="28"/>
      <c r="HQL29" s="28"/>
      <c r="HQM29" s="28"/>
      <c r="HQN29" s="28"/>
      <c r="HQO29" s="28"/>
      <c r="HQP29" s="28"/>
      <c r="HQQ29" s="28"/>
      <c r="HQR29" s="28"/>
      <c r="HQS29" s="28"/>
      <c r="HQT29" s="28"/>
      <c r="HQU29" s="28"/>
      <c r="HQV29" s="28"/>
      <c r="HQW29" s="28"/>
      <c r="HQX29" s="28"/>
      <c r="HQY29" s="28"/>
      <c r="HQZ29" s="28"/>
      <c r="HRA29" s="28"/>
      <c r="HRB29" s="28"/>
      <c r="HRC29" s="28"/>
      <c r="HRD29" s="28"/>
      <c r="HRE29" s="28"/>
      <c r="HRF29" s="28"/>
      <c r="HRG29" s="28"/>
      <c r="HRH29" s="28"/>
      <c r="HRI29" s="28"/>
      <c r="HRJ29" s="28"/>
      <c r="HRK29" s="28"/>
      <c r="HRL29" s="28"/>
      <c r="HRM29" s="28"/>
      <c r="HRN29" s="28"/>
      <c r="HRO29" s="28"/>
      <c r="HRP29" s="28"/>
      <c r="HRQ29" s="28"/>
      <c r="HRR29" s="28"/>
      <c r="HRS29" s="28"/>
      <c r="HRT29" s="28"/>
      <c r="HRU29" s="28"/>
      <c r="HRV29" s="28"/>
      <c r="HRW29" s="28"/>
      <c r="HRX29" s="28"/>
      <c r="HRY29" s="28"/>
      <c r="HRZ29" s="28"/>
      <c r="HSA29" s="28"/>
      <c r="HSB29" s="28"/>
      <c r="HSC29" s="28"/>
      <c r="HSD29" s="28"/>
      <c r="HSE29" s="28"/>
      <c r="HSF29" s="28"/>
      <c r="HSG29" s="28"/>
      <c r="HSH29" s="28"/>
      <c r="HSI29" s="28"/>
      <c r="HSJ29" s="28"/>
      <c r="HSK29" s="28"/>
      <c r="HSL29" s="28"/>
      <c r="HSM29" s="28"/>
      <c r="HSN29" s="28"/>
      <c r="HSO29" s="28"/>
      <c r="HSP29" s="28"/>
      <c r="HSQ29" s="28"/>
      <c r="HSR29" s="28"/>
      <c r="HSS29" s="28"/>
      <c r="HST29" s="28"/>
      <c r="HSU29" s="28"/>
      <c r="HSV29" s="28"/>
      <c r="HSW29" s="28"/>
      <c r="HSX29" s="28"/>
      <c r="HSY29" s="28"/>
      <c r="HSZ29" s="28"/>
      <c r="HTA29" s="28"/>
      <c r="HTB29" s="28"/>
      <c r="HTC29" s="28"/>
      <c r="HTD29" s="28"/>
      <c r="HTE29" s="28"/>
      <c r="HTF29" s="28"/>
      <c r="HTG29" s="28"/>
      <c r="HTH29" s="28"/>
      <c r="HTI29" s="28"/>
      <c r="HTJ29" s="28"/>
      <c r="HTK29" s="28"/>
      <c r="HTL29" s="28"/>
      <c r="HTM29" s="28"/>
      <c r="HTN29" s="28"/>
      <c r="HTO29" s="28"/>
      <c r="HTP29" s="28"/>
      <c r="HTQ29" s="28"/>
      <c r="HTR29" s="28"/>
      <c r="HTS29" s="28"/>
      <c r="HTT29" s="28"/>
      <c r="HTU29" s="28"/>
      <c r="HTV29" s="28"/>
      <c r="HTW29" s="28"/>
      <c r="HTX29" s="28"/>
      <c r="HTY29" s="28"/>
      <c r="HTZ29" s="28"/>
      <c r="HUA29" s="28"/>
      <c r="HUB29" s="28"/>
      <c r="HUC29" s="28"/>
      <c r="HUD29" s="28"/>
      <c r="HUE29" s="28"/>
      <c r="HUF29" s="28"/>
      <c r="HUG29" s="28"/>
      <c r="HUH29" s="28"/>
      <c r="HUI29" s="28"/>
      <c r="HUJ29" s="28"/>
      <c r="HUK29" s="28"/>
      <c r="HUL29" s="28"/>
      <c r="HUM29" s="28"/>
      <c r="HUN29" s="28"/>
      <c r="HUO29" s="28"/>
      <c r="HUP29" s="28"/>
      <c r="HUQ29" s="28"/>
      <c r="HUR29" s="28"/>
      <c r="HUS29" s="28"/>
      <c r="HUT29" s="28"/>
      <c r="HUU29" s="28"/>
      <c r="HUV29" s="28"/>
      <c r="HUW29" s="28"/>
      <c r="HUX29" s="28"/>
      <c r="HUY29" s="28"/>
      <c r="HUZ29" s="28"/>
      <c r="HVA29" s="28"/>
      <c r="HVB29" s="28"/>
      <c r="HVC29" s="28"/>
      <c r="HVD29" s="28"/>
      <c r="HVE29" s="28"/>
      <c r="HVF29" s="28"/>
      <c r="HVG29" s="28"/>
      <c r="HVH29" s="28"/>
      <c r="HVI29" s="28"/>
      <c r="HVJ29" s="28"/>
      <c r="HVK29" s="28"/>
      <c r="HVL29" s="28"/>
      <c r="HVM29" s="28"/>
      <c r="HVN29" s="28"/>
      <c r="HVO29" s="28"/>
      <c r="HVP29" s="28"/>
      <c r="HVQ29" s="28"/>
      <c r="HVR29" s="28"/>
      <c r="HVS29" s="28"/>
      <c r="HVT29" s="28"/>
      <c r="HVU29" s="28"/>
      <c r="HVV29" s="28"/>
      <c r="HVW29" s="28"/>
      <c r="HVX29" s="28"/>
      <c r="HVY29" s="28"/>
      <c r="HVZ29" s="28"/>
      <c r="HWA29" s="28"/>
      <c r="HWB29" s="28"/>
      <c r="HWC29" s="28"/>
      <c r="HWD29" s="28"/>
      <c r="HWE29" s="28"/>
      <c r="HWF29" s="28"/>
      <c r="HWG29" s="28"/>
      <c r="HWH29" s="28"/>
      <c r="HWI29" s="28"/>
      <c r="HWJ29" s="28"/>
      <c r="HWK29" s="28"/>
      <c r="HWL29" s="28"/>
      <c r="HWM29" s="28"/>
      <c r="HWN29" s="28"/>
      <c r="HWO29" s="28"/>
      <c r="HWP29" s="28"/>
      <c r="HWQ29" s="28"/>
      <c r="HWR29" s="28"/>
      <c r="HWS29" s="28"/>
      <c r="HWT29" s="28"/>
      <c r="HWU29" s="28"/>
      <c r="HWV29" s="28"/>
      <c r="HWW29" s="28"/>
      <c r="HWX29" s="28"/>
      <c r="HWY29" s="28"/>
      <c r="HWZ29" s="28"/>
      <c r="HXA29" s="28"/>
      <c r="HXB29" s="28"/>
      <c r="HXC29" s="28"/>
      <c r="HXD29" s="28"/>
      <c r="HXE29" s="28"/>
      <c r="HXF29" s="28"/>
      <c r="HXG29" s="28"/>
      <c r="HXH29" s="28"/>
      <c r="HXI29" s="28"/>
      <c r="HXJ29" s="28"/>
      <c r="HXK29" s="28"/>
      <c r="HXL29" s="28"/>
      <c r="HXM29" s="28"/>
      <c r="HXN29" s="28"/>
      <c r="HXO29" s="28"/>
      <c r="HXP29" s="28"/>
      <c r="HXQ29" s="28"/>
      <c r="HXR29" s="28"/>
      <c r="HXS29" s="28"/>
      <c r="HXT29" s="28"/>
      <c r="HXU29" s="28"/>
      <c r="HXV29" s="28"/>
      <c r="HXW29" s="28"/>
      <c r="HXX29" s="28"/>
      <c r="HXY29" s="28"/>
      <c r="HXZ29" s="28"/>
      <c r="HYA29" s="28"/>
      <c r="HYB29" s="28"/>
      <c r="HYC29" s="28"/>
      <c r="HYD29" s="28"/>
      <c r="HYE29" s="28"/>
      <c r="HYF29" s="28"/>
      <c r="HYG29" s="28"/>
      <c r="HYH29" s="28"/>
      <c r="HYI29" s="28"/>
      <c r="HYJ29" s="28"/>
      <c r="HYK29" s="28"/>
      <c r="HYL29" s="28"/>
      <c r="HYM29" s="28"/>
      <c r="HYN29" s="28"/>
      <c r="HYO29" s="28"/>
      <c r="HYP29" s="28"/>
      <c r="HYQ29" s="28"/>
      <c r="HYR29" s="28"/>
      <c r="HYS29" s="28"/>
      <c r="HYT29" s="28"/>
      <c r="HYU29" s="28"/>
      <c r="HYV29" s="28"/>
      <c r="HYW29" s="28"/>
      <c r="HYX29" s="28"/>
      <c r="HYY29" s="28"/>
      <c r="HYZ29" s="28"/>
      <c r="HZA29" s="28"/>
      <c r="HZB29" s="28"/>
      <c r="HZC29" s="28"/>
      <c r="HZD29" s="28"/>
      <c r="HZE29" s="28"/>
      <c r="HZF29" s="28"/>
      <c r="HZG29" s="28"/>
      <c r="HZH29" s="28"/>
      <c r="HZI29" s="28"/>
      <c r="HZJ29" s="28"/>
      <c r="HZK29" s="28"/>
      <c r="HZL29" s="28"/>
      <c r="HZM29" s="28"/>
      <c r="HZN29" s="28"/>
      <c r="HZO29" s="28"/>
      <c r="HZP29" s="28"/>
      <c r="HZQ29" s="28"/>
      <c r="HZR29" s="28"/>
      <c r="HZS29" s="28"/>
      <c r="HZT29" s="28"/>
      <c r="HZU29" s="28"/>
      <c r="HZV29" s="28"/>
      <c r="HZW29" s="28"/>
      <c r="HZX29" s="28"/>
      <c r="HZY29" s="28"/>
      <c r="HZZ29" s="28"/>
      <c r="IAA29" s="28"/>
      <c r="IAB29" s="28"/>
      <c r="IAC29" s="28"/>
      <c r="IAD29" s="28"/>
      <c r="IAE29" s="28"/>
      <c r="IAF29" s="28"/>
      <c r="IAG29" s="28"/>
      <c r="IAH29" s="28"/>
      <c r="IAI29" s="28"/>
      <c r="IAJ29" s="28"/>
      <c r="IAK29" s="28"/>
      <c r="IAL29" s="28"/>
      <c r="IAM29" s="28"/>
      <c r="IAN29" s="28"/>
      <c r="IAO29" s="28"/>
      <c r="IAP29" s="28"/>
      <c r="IAQ29" s="28"/>
      <c r="IAR29" s="28"/>
      <c r="IAS29" s="28"/>
      <c r="IAT29" s="28"/>
      <c r="IAU29" s="28"/>
      <c r="IAV29" s="28"/>
      <c r="IAW29" s="28"/>
      <c r="IAX29" s="28"/>
      <c r="IAY29" s="28"/>
      <c r="IAZ29" s="28"/>
      <c r="IBA29" s="28"/>
      <c r="IBB29" s="28"/>
      <c r="IBC29" s="28"/>
      <c r="IBD29" s="28"/>
      <c r="IBE29" s="28"/>
      <c r="IBF29" s="28"/>
      <c r="IBG29" s="28"/>
      <c r="IBH29" s="28"/>
      <c r="IBI29" s="28"/>
      <c r="IBJ29" s="28"/>
      <c r="IBK29" s="28"/>
      <c r="IBL29" s="28"/>
      <c r="IBM29" s="28"/>
      <c r="IBN29" s="28"/>
      <c r="IBO29" s="28"/>
      <c r="IBP29" s="28"/>
      <c r="IBQ29" s="28"/>
      <c r="IBR29" s="28"/>
      <c r="IBS29" s="28"/>
      <c r="IBT29" s="28"/>
      <c r="IBU29" s="28"/>
      <c r="IBV29" s="28"/>
      <c r="IBW29" s="28"/>
      <c r="IBX29" s="28"/>
      <c r="IBY29" s="28"/>
      <c r="IBZ29" s="28"/>
      <c r="ICA29" s="28"/>
      <c r="ICB29" s="28"/>
      <c r="ICC29" s="28"/>
      <c r="ICD29" s="28"/>
      <c r="ICE29" s="28"/>
      <c r="ICF29" s="28"/>
      <c r="ICG29" s="28"/>
      <c r="ICH29" s="28"/>
      <c r="ICI29" s="28"/>
      <c r="ICJ29" s="28"/>
      <c r="ICK29" s="28"/>
      <c r="ICL29" s="28"/>
      <c r="ICM29" s="28"/>
      <c r="ICN29" s="28"/>
      <c r="ICO29" s="28"/>
      <c r="ICP29" s="28"/>
      <c r="ICQ29" s="28"/>
      <c r="ICR29" s="28"/>
      <c r="ICS29" s="28"/>
      <c r="ICT29" s="28"/>
      <c r="ICU29" s="28"/>
      <c r="ICV29" s="28"/>
      <c r="ICW29" s="28"/>
      <c r="ICX29" s="28"/>
      <c r="ICY29" s="28"/>
      <c r="ICZ29" s="28"/>
      <c r="IDA29" s="28"/>
      <c r="IDB29" s="28"/>
      <c r="IDC29" s="28"/>
      <c r="IDD29" s="28"/>
      <c r="IDE29" s="28"/>
      <c r="IDF29" s="28"/>
      <c r="IDG29" s="28"/>
      <c r="IDH29" s="28"/>
      <c r="IDI29" s="28"/>
      <c r="IDJ29" s="28"/>
      <c r="IDK29" s="28"/>
      <c r="IDL29" s="28"/>
      <c r="IDM29" s="28"/>
      <c r="IDN29" s="28"/>
      <c r="IDO29" s="28"/>
      <c r="IDP29" s="28"/>
      <c r="IDQ29" s="28"/>
      <c r="IDR29" s="28"/>
      <c r="IDS29" s="28"/>
      <c r="IDT29" s="28"/>
      <c r="IDU29" s="28"/>
      <c r="IDV29" s="28"/>
      <c r="IDW29" s="28"/>
      <c r="IDX29" s="28"/>
      <c r="IDY29" s="28"/>
      <c r="IDZ29" s="28"/>
      <c r="IEA29" s="28"/>
      <c r="IEB29" s="28"/>
      <c r="IEC29" s="28"/>
      <c r="IED29" s="28"/>
      <c r="IEE29" s="28"/>
      <c r="IEF29" s="28"/>
      <c r="IEG29" s="28"/>
      <c r="IEH29" s="28"/>
      <c r="IEI29" s="28"/>
      <c r="IEJ29" s="28"/>
      <c r="IEK29" s="28"/>
      <c r="IEL29" s="28"/>
      <c r="IEM29" s="28"/>
      <c r="IEN29" s="28"/>
      <c r="IEO29" s="28"/>
      <c r="IEP29" s="28"/>
      <c r="IEQ29" s="28"/>
      <c r="IER29" s="28"/>
      <c r="IES29" s="28"/>
      <c r="IET29" s="28"/>
      <c r="IEU29" s="28"/>
      <c r="IEV29" s="28"/>
      <c r="IEW29" s="28"/>
      <c r="IEX29" s="28"/>
      <c r="IEY29" s="28"/>
      <c r="IEZ29" s="28"/>
      <c r="IFA29" s="28"/>
      <c r="IFB29" s="28"/>
      <c r="IFC29" s="28"/>
      <c r="IFD29" s="28"/>
      <c r="IFE29" s="28"/>
      <c r="IFF29" s="28"/>
      <c r="IFG29" s="28"/>
      <c r="IFH29" s="28"/>
      <c r="IFI29" s="28"/>
      <c r="IFJ29" s="28"/>
      <c r="IFK29" s="28"/>
      <c r="IFL29" s="28"/>
      <c r="IFM29" s="28"/>
      <c r="IFN29" s="28"/>
      <c r="IFO29" s="28"/>
      <c r="IFP29" s="28"/>
      <c r="IFQ29" s="28"/>
      <c r="IFR29" s="28"/>
      <c r="IFS29" s="28"/>
      <c r="IFT29" s="28"/>
      <c r="IFU29" s="28"/>
      <c r="IFV29" s="28"/>
      <c r="IFW29" s="28"/>
      <c r="IFX29" s="28"/>
      <c r="IFY29" s="28"/>
      <c r="IFZ29" s="28"/>
      <c r="IGA29" s="28"/>
      <c r="IGB29" s="28"/>
      <c r="IGC29" s="28"/>
      <c r="IGD29" s="28"/>
      <c r="IGE29" s="28"/>
      <c r="IGF29" s="28"/>
      <c r="IGG29" s="28"/>
      <c r="IGH29" s="28"/>
      <c r="IGI29" s="28"/>
      <c r="IGJ29" s="28"/>
      <c r="IGK29" s="28"/>
      <c r="IGL29" s="28"/>
      <c r="IGM29" s="28"/>
      <c r="IGN29" s="28"/>
      <c r="IGO29" s="28"/>
      <c r="IGP29" s="28"/>
      <c r="IGQ29" s="28"/>
      <c r="IGR29" s="28"/>
      <c r="IGS29" s="28"/>
      <c r="IGT29" s="28"/>
      <c r="IGU29" s="28"/>
      <c r="IGV29" s="28"/>
      <c r="IGW29" s="28"/>
      <c r="IGX29" s="28"/>
      <c r="IGY29" s="28"/>
      <c r="IGZ29" s="28"/>
      <c r="IHA29" s="28"/>
      <c r="IHB29" s="28"/>
      <c r="IHC29" s="28"/>
      <c r="IHD29" s="28"/>
      <c r="IHE29" s="28"/>
      <c r="IHF29" s="28"/>
      <c r="IHG29" s="28"/>
      <c r="IHH29" s="28"/>
      <c r="IHI29" s="28"/>
      <c r="IHJ29" s="28"/>
      <c r="IHK29" s="28"/>
      <c r="IHL29" s="28"/>
      <c r="IHM29" s="28"/>
      <c r="IHN29" s="28"/>
      <c r="IHO29" s="28"/>
      <c r="IHP29" s="28"/>
      <c r="IHQ29" s="28"/>
      <c r="IHR29" s="28"/>
      <c r="IHS29" s="28"/>
      <c r="IHT29" s="28"/>
      <c r="IHU29" s="28"/>
      <c r="IHV29" s="28"/>
      <c r="IHW29" s="28"/>
      <c r="IHX29" s="28"/>
      <c r="IHY29" s="28"/>
      <c r="IHZ29" s="28"/>
      <c r="IIA29" s="28"/>
      <c r="IIB29" s="28"/>
      <c r="IIC29" s="28"/>
      <c r="IID29" s="28"/>
      <c r="IIE29" s="28"/>
      <c r="IIF29" s="28"/>
      <c r="IIG29" s="28"/>
      <c r="IIH29" s="28"/>
      <c r="III29" s="28"/>
      <c r="IIJ29" s="28"/>
      <c r="IIK29" s="28"/>
      <c r="IIL29" s="28"/>
      <c r="IIM29" s="28"/>
      <c r="IIN29" s="28"/>
      <c r="IIO29" s="28"/>
      <c r="IIP29" s="28"/>
      <c r="IIQ29" s="28"/>
      <c r="IIR29" s="28"/>
      <c r="IIS29" s="28"/>
      <c r="IIT29" s="28"/>
      <c r="IIU29" s="28"/>
      <c r="IIV29" s="28"/>
      <c r="IIW29" s="28"/>
      <c r="IIX29" s="28"/>
      <c r="IIY29" s="28"/>
      <c r="IIZ29" s="28"/>
      <c r="IJA29" s="28"/>
      <c r="IJB29" s="28"/>
      <c r="IJC29" s="28"/>
      <c r="IJD29" s="28"/>
      <c r="IJE29" s="28"/>
      <c r="IJF29" s="28"/>
      <c r="IJG29" s="28"/>
      <c r="IJH29" s="28"/>
      <c r="IJI29" s="28"/>
      <c r="IJJ29" s="28"/>
      <c r="IJK29" s="28"/>
      <c r="IJL29" s="28"/>
      <c r="IJM29" s="28"/>
      <c r="IJN29" s="28"/>
      <c r="IJO29" s="28"/>
      <c r="IJP29" s="28"/>
      <c r="IJQ29" s="28"/>
      <c r="IJR29" s="28"/>
      <c r="IJS29" s="28"/>
      <c r="IJT29" s="28"/>
      <c r="IJU29" s="28"/>
      <c r="IJV29" s="28"/>
      <c r="IJW29" s="28"/>
      <c r="IJX29" s="28"/>
      <c r="IJY29" s="28"/>
      <c r="IJZ29" s="28"/>
      <c r="IKA29" s="28"/>
      <c r="IKB29" s="28"/>
      <c r="IKC29" s="28"/>
      <c r="IKD29" s="28"/>
      <c r="IKE29" s="28"/>
      <c r="IKF29" s="28"/>
      <c r="IKG29" s="28"/>
      <c r="IKH29" s="28"/>
      <c r="IKI29" s="28"/>
      <c r="IKJ29" s="28"/>
      <c r="IKK29" s="28"/>
      <c r="IKL29" s="28"/>
      <c r="IKM29" s="28"/>
      <c r="IKN29" s="28"/>
      <c r="IKO29" s="28"/>
      <c r="IKP29" s="28"/>
      <c r="IKQ29" s="28"/>
      <c r="IKR29" s="28"/>
      <c r="IKS29" s="28"/>
      <c r="IKT29" s="28"/>
      <c r="IKU29" s="28"/>
      <c r="IKV29" s="28"/>
      <c r="IKW29" s="28"/>
      <c r="IKX29" s="28"/>
      <c r="IKY29" s="28"/>
      <c r="IKZ29" s="28"/>
      <c r="ILA29" s="28"/>
      <c r="ILB29" s="28"/>
      <c r="ILC29" s="28"/>
      <c r="ILD29" s="28"/>
      <c r="ILE29" s="28"/>
      <c r="ILF29" s="28"/>
      <c r="ILG29" s="28"/>
      <c r="ILH29" s="28"/>
      <c r="ILI29" s="28"/>
      <c r="ILJ29" s="28"/>
      <c r="ILK29" s="28"/>
      <c r="ILL29" s="28"/>
      <c r="ILM29" s="28"/>
      <c r="ILN29" s="28"/>
      <c r="ILO29" s="28"/>
      <c r="ILP29" s="28"/>
      <c r="ILQ29" s="28"/>
      <c r="ILR29" s="28"/>
      <c r="ILS29" s="28"/>
      <c r="ILT29" s="28"/>
      <c r="ILU29" s="28"/>
      <c r="ILV29" s="28"/>
      <c r="ILW29" s="28"/>
      <c r="ILX29" s="28"/>
      <c r="ILY29" s="28"/>
      <c r="ILZ29" s="28"/>
      <c r="IMA29" s="28"/>
      <c r="IMB29" s="28"/>
      <c r="IMC29" s="28"/>
      <c r="IMD29" s="28"/>
      <c r="IME29" s="28"/>
      <c r="IMF29" s="28"/>
      <c r="IMG29" s="28"/>
      <c r="IMH29" s="28"/>
      <c r="IMI29" s="28"/>
      <c r="IMJ29" s="28"/>
      <c r="IMK29" s="28"/>
      <c r="IML29" s="28"/>
      <c r="IMM29" s="28"/>
      <c r="IMN29" s="28"/>
      <c r="IMO29" s="28"/>
      <c r="IMP29" s="28"/>
      <c r="IMQ29" s="28"/>
      <c r="IMR29" s="28"/>
      <c r="IMS29" s="28"/>
      <c r="IMT29" s="28"/>
      <c r="IMU29" s="28"/>
      <c r="IMV29" s="28"/>
      <c r="IMW29" s="28"/>
      <c r="IMX29" s="28"/>
      <c r="IMY29" s="28"/>
      <c r="IMZ29" s="28"/>
      <c r="INA29" s="28"/>
      <c r="INB29" s="28"/>
      <c r="INC29" s="28"/>
      <c r="IND29" s="28"/>
      <c r="INE29" s="28"/>
      <c r="INF29" s="28"/>
      <c r="ING29" s="28"/>
      <c r="INH29" s="28"/>
      <c r="INI29" s="28"/>
      <c r="INJ29" s="28"/>
      <c r="INK29" s="28"/>
      <c r="INL29" s="28"/>
      <c r="INM29" s="28"/>
      <c r="INN29" s="28"/>
      <c r="INO29" s="28"/>
      <c r="INP29" s="28"/>
      <c r="INQ29" s="28"/>
      <c r="INR29" s="28"/>
      <c r="INS29" s="28"/>
      <c r="INT29" s="28"/>
      <c r="INU29" s="28"/>
      <c r="INV29" s="28"/>
      <c r="INW29" s="28"/>
      <c r="INX29" s="28"/>
      <c r="INY29" s="28"/>
      <c r="INZ29" s="28"/>
      <c r="IOA29" s="28"/>
      <c r="IOB29" s="28"/>
      <c r="IOC29" s="28"/>
      <c r="IOD29" s="28"/>
      <c r="IOE29" s="28"/>
      <c r="IOF29" s="28"/>
      <c r="IOG29" s="28"/>
      <c r="IOH29" s="28"/>
      <c r="IOI29" s="28"/>
      <c r="IOJ29" s="28"/>
      <c r="IOK29" s="28"/>
      <c r="IOL29" s="28"/>
      <c r="IOM29" s="28"/>
      <c r="ION29" s="28"/>
      <c r="IOO29" s="28"/>
      <c r="IOP29" s="28"/>
      <c r="IOQ29" s="28"/>
      <c r="IOR29" s="28"/>
      <c r="IOS29" s="28"/>
      <c r="IOT29" s="28"/>
      <c r="IOU29" s="28"/>
      <c r="IOV29" s="28"/>
      <c r="IOW29" s="28"/>
      <c r="IOX29" s="28"/>
      <c r="IOY29" s="28"/>
      <c r="IOZ29" s="28"/>
      <c r="IPA29" s="28"/>
      <c r="IPB29" s="28"/>
      <c r="IPC29" s="28"/>
      <c r="IPD29" s="28"/>
      <c r="IPE29" s="28"/>
      <c r="IPF29" s="28"/>
      <c r="IPG29" s="28"/>
      <c r="IPH29" s="28"/>
      <c r="IPI29" s="28"/>
      <c r="IPJ29" s="28"/>
      <c r="IPK29" s="28"/>
      <c r="IPL29" s="28"/>
      <c r="IPM29" s="28"/>
      <c r="IPN29" s="28"/>
      <c r="IPO29" s="28"/>
      <c r="IPP29" s="28"/>
      <c r="IPQ29" s="28"/>
      <c r="IPR29" s="28"/>
      <c r="IPS29" s="28"/>
      <c r="IPT29" s="28"/>
      <c r="IPU29" s="28"/>
      <c r="IPV29" s="28"/>
      <c r="IPW29" s="28"/>
      <c r="IPX29" s="28"/>
      <c r="IPY29" s="28"/>
      <c r="IPZ29" s="28"/>
      <c r="IQA29" s="28"/>
      <c r="IQB29" s="28"/>
      <c r="IQC29" s="28"/>
      <c r="IQD29" s="28"/>
      <c r="IQE29" s="28"/>
      <c r="IQF29" s="28"/>
      <c r="IQG29" s="28"/>
      <c r="IQH29" s="28"/>
      <c r="IQI29" s="28"/>
      <c r="IQJ29" s="28"/>
      <c r="IQK29" s="28"/>
      <c r="IQL29" s="28"/>
      <c r="IQM29" s="28"/>
      <c r="IQN29" s="28"/>
      <c r="IQO29" s="28"/>
      <c r="IQP29" s="28"/>
      <c r="IQQ29" s="28"/>
      <c r="IQR29" s="28"/>
      <c r="IQS29" s="28"/>
      <c r="IQT29" s="28"/>
      <c r="IQU29" s="28"/>
      <c r="IQV29" s="28"/>
      <c r="IQW29" s="28"/>
      <c r="IQX29" s="28"/>
      <c r="IQY29" s="28"/>
      <c r="IQZ29" s="28"/>
      <c r="IRA29" s="28"/>
      <c r="IRB29" s="28"/>
      <c r="IRC29" s="28"/>
      <c r="IRD29" s="28"/>
      <c r="IRE29" s="28"/>
      <c r="IRF29" s="28"/>
      <c r="IRG29" s="28"/>
      <c r="IRH29" s="28"/>
      <c r="IRI29" s="28"/>
      <c r="IRJ29" s="28"/>
      <c r="IRK29" s="28"/>
      <c r="IRL29" s="28"/>
      <c r="IRM29" s="28"/>
      <c r="IRN29" s="28"/>
      <c r="IRO29" s="28"/>
      <c r="IRP29" s="28"/>
      <c r="IRQ29" s="28"/>
      <c r="IRR29" s="28"/>
      <c r="IRS29" s="28"/>
      <c r="IRT29" s="28"/>
      <c r="IRU29" s="28"/>
      <c r="IRV29" s="28"/>
      <c r="IRW29" s="28"/>
      <c r="IRX29" s="28"/>
      <c r="IRY29" s="28"/>
      <c r="IRZ29" s="28"/>
      <c r="ISA29" s="28"/>
      <c r="ISB29" s="28"/>
      <c r="ISC29" s="28"/>
      <c r="ISD29" s="28"/>
      <c r="ISE29" s="28"/>
      <c r="ISF29" s="28"/>
      <c r="ISG29" s="28"/>
      <c r="ISH29" s="28"/>
      <c r="ISI29" s="28"/>
      <c r="ISJ29" s="28"/>
      <c r="ISK29" s="28"/>
      <c r="ISL29" s="28"/>
      <c r="ISM29" s="28"/>
      <c r="ISN29" s="28"/>
      <c r="ISO29" s="28"/>
      <c r="ISP29" s="28"/>
      <c r="ISQ29" s="28"/>
      <c r="ISR29" s="28"/>
      <c r="ISS29" s="28"/>
      <c r="IST29" s="28"/>
      <c r="ISU29" s="28"/>
      <c r="ISV29" s="28"/>
      <c r="ISW29" s="28"/>
      <c r="ISX29" s="28"/>
      <c r="ISY29" s="28"/>
      <c r="ISZ29" s="28"/>
      <c r="ITA29" s="28"/>
      <c r="ITB29" s="28"/>
      <c r="ITC29" s="28"/>
      <c r="ITD29" s="28"/>
      <c r="ITE29" s="28"/>
      <c r="ITF29" s="28"/>
      <c r="ITG29" s="28"/>
      <c r="ITH29" s="28"/>
      <c r="ITI29" s="28"/>
      <c r="ITJ29" s="28"/>
      <c r="ITK29" s="28"/>
      <c r="ITL29" s="28"/>
      <c r="ITM29" s="28"/>
      <c r="ITN29" s="28"/>
      <c r="ITO29" s="28"/>
      <c r="ITP29" s="28"/>
      <c r="ITQ29" s="28"/>
      <c r="ITR29" s="28"/>
      <c r="ITS29" s="28"/>
      <c r="ITT29" s="28"/>
      <c r="ITU29" s="28"/>
      <c r="ITV29" s="28"/>
      <c r="ITW29" s="28"/>
      <c r="ITX29" s="28"/>
      <c r="ITY29" s="28"/>
      <c r="ITZ29" s="28"/>
      <c r="IUA29" s="28"/>
      <c r="IUB29" s="28"/>
      <c r="IUC29" s="28"/>
      <c r="IUD29" s="28"/>
      <c r="IUE29" s="28"/>
      <c r="IUF29" s="28"/>
      <c r="IUG29" s="28"/>
      <c r="IUH29" s="28"/>
      <c r="IUI29" s="28"/>
      <c r="IUJ29" s="28"/>
      <c r="IUK29" s="28"/>
      <c r="IUL29" s="28"/>
      <c r="IUM29" s="28"/>
      <c r="IUN29" s="28"/>
      <c r="IUO29" s="28"/>
      <c r="IUP29" s="28"/>
      <c r="IUQ29" s="28"/>
      <c r="IUR29" s="28"/>
      <c r="IUS29" s="28"/>
      <c r="IUT29" s="28"/>
      <c r="IUU29" s="28"/>
      <c r="IUV29" s="28"/>
      <c r="IUW29" s="28"/>
      <c r="IUX29" s="28"/>
      <c r="IUY29" s="28"/>
      <c r="IUZ29" s="28"/>
      <c r="IVA29" s="28"/>
      <c r="IVB29" s="28"/>
      <c r="IVC29" s="28"/>
      <c r="IVD29" s="28"/>
      <c r="IVE29" s="28"/>
      <c r="IVF29" s="28"/>
      <c r="IVG29" s="28"/>
      <c r="IVH29" s="28"/>
      <c r="IVI29" s="28"/>
      <c r="IVJ29" s="28"/>
      <c r="IVK29" s="28"/>
      <c r="IVL29" s="28"/>
      <c r="IVM29" s="28"/>
      <c r="IVN29" s="28"/>
      <c r="IVO29" s="28"/>
      <c r="IVP29" s="28"/>
      <c r="IVQ29" s="28"/>
      <c r="IVR29" s="28"/>
      <c r="IVS29" s="28"/>
      <c r="IVT29" s="28"/>
      <c r="IVU29" s="28"/>
      <c r="IVV29" s="28"/>
      <c r="IVW29" s="28"/>
      <c r="IVX29" s="28"/>
      <c r="IVY29" s="28"/>
      <c r="IVZ29" s="28"/>
      <c r="IWA29" s="28"/>
      <c r="IWB29" s="28"/>
      <c r="IWC29" s="28"/>
      <c r="IWD29" s="28"/>
      <c r="IWE29" s="28"/>
      <c r="IWF29" s="28"/>
      <c r="IWG29" s="28"/>
      <c r="IWH29" s="28"/>
      <c r="IWI29" s="28"/>
      <c r="IWJ29" s="28"/>
      <c r="IWK29" s="28"/>
      <c r="IWL29" s="28"/>
      <c r="IWM29" s="28"/>
      <c r="IWN29" s="28"/>
      <c r="IWO29" s="28"/>
      <c r="IWP29" s="28"/>
      <c r="IWQ29" s="28"/>
      <c r="IWR29" s="28"/>
      <c r="IWS29" s="28"/>
      <c r="IWT29" s="28"/>
      <c r="IWU29" s="28"/>
      <c r="IWV29" s="28"/>
      <c r="IWW29" s="28"/>
      <c r="IWX29" s="28"/>
      <c r="IWY29" s="28"/>
      <c r="IWZ29" s="28"/>
      <c r="IXA29" s="28"/>
      <c r="IXB29" s="28"/>
      <c r="IXC29" s="28"/>
      <c r="IXD29" s="28"/>
      <c r="IXE29" s="28"/>
      <c r="IXF29" s="28"/>
      <c r="IXG29" s="28"/>
      <c r="IXH29" s="28"/>
      <c r="IXI29" s="28"/>
      <c r="IXJ29" s="28"/>
      <c r="IXK29" s="28"/>
      <c r="IXL29" s="28"/>
      <c r="IXM29" s="28"/>
      <c r="IXN29" s="28"/>
      <c r="IXO29" s="28"/>
      <c r="IXP29" s="28"/>
      <c r="IXQ29" s="28"/>
      <c r="IXR29" s="28"/>
      <c r="IXS29" s="28"/>
      <c r="IXT29" s="28"/>
      <c r="IXU29" s="28"/>
      <c r="IXV29" s="28"/>
      <c r="IXW29" s="28"/>
      <c r="IXX29" s="28"/>
      <c r="IXY29" s="28"/>
      <c r="IXZ29" s="28"/>
      <c r="IYA29" s="28"/>
      <c r="IYB29" s="28"/>
      <c r="IYC29" s="28"/>
      <c r="IYD29" s="28"/>
      <c r="IYE29" s="28"/>
      <c r="IYF29" s="28"/>
      <c r="IYG29" s="28"/>
      <c r="IYH29" s="28"/>
      <c r="IYI29" s="28"/>
      <c r="IYJ29" s="28"/>
      <c r="IYK29" s="28"/>
      <c r="IYL29" s="28"/>
      <c r="IYM29" s="28"/>
      <c r="IYN29" s="28"/>
      <c r="IYO29" s="28"/>
      <c r="IYP29" s="28"/>
      <c r="IYQ29" s="28"/>
      <c r="IYR29" s="28"/>
      <c r="IYS29" s="28"/>
      <c r="IYT29" s="28"/>
      <c r="IYU29" s="28"/>
      <c r="IYV29" s="28"/>
      <c r="IYW29" s="28"/>
      <c r="IYX29" s="28"/>
      <c r="IYY29" s="28"/>
      <c r="IYZ29" s="28"/>
      <c r="IZA29" s="28"/>
      <c r="IZB29" s="28"/>
      <c r="IZC29" s="28"/>
      <c r="IZD29" s="28"/>
      <c r="IZE29" s="28"/>
      <c r="IZF29" s="28"/>
      <c r="IZG29" s="28"/>
      <c r="IZH29" s="28"/>
      <c r="IZI29" s="28"/>
      <c r="IZJ29" s="28"/>
      <c r="IZK29" s="28"/>
      <c r="IZL29" s="28"/>
      <c r="IZM29" s="28"/>
      <c r="IZN29" s="28"/>
      <c r="IZO29" s="28"/>
      <c r="IZP29" s="28"/>
      <c r="IZQ29" s="28"/>
      <c r="IZR29" s="28"/>
      <c r="IZS29" s="28"/>
      <c r="IZT29" s="28"/>
      <c r="IZU29" s="28"/>
      <c r="IZV29" s="28"/>
      <c r="IZW29" s="28"/>
      <c r="IZX29" s="28"/>
      <c r="IZY29" s="28"/>
      <c r="IZZ29" s="28"/>
      <c r="JAA29" s="28"/>
      <c r="JAB29" s="28"/>
      <c r="JAC29" s="28"/>
      <c r="JAD29" s="28"/>
      <c r="JAE29" s="28"/>
      <c r="JAF29" s="28"/>
      <c r="JAG29" s="28"/>
      <c r="JAH29" s="28"/>
      <c r="JAI29" s="28"/>
      <c r="JAJ29" s="28"/>
      <c r="JAK29" s="28"/>
      <c r="JAL29" s="28"/>
      <c r="JAM29" s="28"/>
      <c r="JAN29" s="28"/>
      <c r="JAO29" s="28"/>
      <c r="JAP29" s="28"/>
      <c r="JAQ29" s="28"/>
      <c r="JAR29" s="28"/>
      <c r="JAS29" s="28"/>
      <c r="JAT29" s="28"/>
      <c r="JAU29" s="28"/>
      <c r="JAV29" s="28"/>
      <c r="JAW29" s="28"/>
      <c r="JAX29" s="28"/>
      <c r="JAY29" s="28"/>
      <c r="JAZ29" s="28"/>
      <c r="JBA29" s="28"/>
      <c r="JBB29" s="28"/>
      <c r="JBC29" s="28"/>
      <c r="JBD29" s="28"/>
      <c r="JBE29" s="28"/>
      <c r="JBF29" s="28"/>
      <c r="JBG29" s="28"/>
      <c r="JBH29" s="28"/>
      <c r="JBI29" s="28"/>
      <c r="JBJ29" s="28"/>
      <c r="JBK29" s="28"/>
      <c r="JBL29" s="28"/>
      <c r="JBM29" s="28"/>
      <c r="JBN29" s="28"/>
      <c r="JBO29" s="28"/>
      <c r="JBP29" s="28"/>
      <c r="JBQ29" s="28"/>
      <c r="JBR29" s="28"/>
      <c r="JBS29" s="28"/>
      <c r="JBT29" s="28"/>
      <c r="JBU29" s="28"/>
      <c r="JBV29" s="28"/>
      <c r="JBW29" s="28"/>
      <c r="JBX29" s="28"/>
      <c r="JBY29" s="28"/>
      <c r="JBZ29" s="28"/>
      <c r="JCA29" s="28"/>
      <c r="JCB29" s="28"/>
      <c r="JCC29" s="28"/>
      <c r="JCD29" s="28"/>
      <c r="JCE29" s="28"/>
      <c r="JCF29" s="28"/>
      <c r="JCG29" s="28"/>
      <c r="JCH29" s="28"/>
      <c r="JCI29" s="28"/>
      <c r="JCJ29" s="28"/>
      <c r="JCK29" s="28"/>
      <c r="JCL29" s="28"/>
      <c r="JCM29" s="28"/>
      <c r="JCN29" s="28"/>
      <c r="JCO29" s="28"/>
      <c r="JCP29" s="28"/>
      <c r="JCQ29" s="28"/>
      <c r="JCR29" s="28"/>
      <c r="JCS29" s="28"/>
      <c r="JCT29" s="28"/>
      <c r="JCU29" s="28"/>
      <c r="JCV29" s="28"/>
      <c r="JCW29" s="28"/>
      <c r="JCX29" s="28"/>
      <c r="JCY29" s="28"/>
      <c r="JCZ29" s="28"/>
      <c r="JDA29" s="28"/>
      <c r="JDB29" s="28"/>
      <c r="JDC29" s="28"/>
      <c r="JDD29" s="28"/>
      <c r="JDE29" s="28"/>
      <c r="JDF29" s="28"/>
      <c r="JDG29" s="28"/>
      <c r="JDH29" s="28"/>
      <c r="JDI29" s="28"/>
      <c r="JDJ29" s="28"/>
      <c r="JDK29" s="28"/>
      <c r="JDL29" s="28"/>
      <c r="JDM29" s="28"/>
      <c r="JDN29" s="28"/>
      <c r="JDO29" s="28"/>
      <c r="JDP29" s="28"/>
      <c r="JDQ29" s="28"/>
      <c r="JDR29" s="28"/>
      <c r="JDS29" s="28"/>
      <c r="JDT29" s="28"/>
      <c r="JDU29" s="28"/>
      <c r="JDV29" s="28"/>
      <c r="JDW29" s="28"/>
      <c r="JDX29" s="28"/>
      <c r="JDY29" s="28"/>
      <c r="JDZ29" s="28"/>
      <c r="JEA29" s="28"/>
      <c r="JEB29" s="28"/>
      <c r="JEC29" s="28"/>
      <c r="JED29" s="28"/>
      <c r="JEE29" s="28"/>
      <c r="JEF29" s="28"/>
      <c r="JEG29" s="28"/>
      <c r="JEH29" s="28"/>
      <c r="JEI29" s="28"/>
      <c r="JEJ29" s="28"/>
      <c r="JEK29" s="28"/>
      <c r="JEL29" s="28"/>
      <c r="JEM29" s="28"/>
      <c r="JEN29" s="28"/>
      <c r="JEO29" s="28"/>
      <c r="JEP29" s="28"/>
      <c r="JEQ29" s="28"/>
      <c r="JER29" s="28"/>
      <c r="JES29" s="28"/>
      <c r="JET29" s="28"/>
      <c r="JEU29" s="28"/>
      <c r="JEV29" s="28"/>
      <c r="JEW29" s="28"/>
      <c r="JEX29" s="28"/>
      <c r="JEY29" s="28"/>
      <c r="JEZ29" s="28"/>
      <c r="JFA29" s="28"/>
      <c r="JFB29" s="28"/>
      <c r="JFC29" s="28"/>
      <c r="JFD29" s="28"/>
      <c r="JFE29" s="28"/>
      <c r="JFF29" s="28"/>
      <c r="JFG29" s="28"/>
      <c r="JFH29" s="28"/>
      <c r="JFI29" s="28"/>
      <c r="JFJ29" s="28"/>
      <c r="JFK29" s="28"/>
      <c r="JFL29" s="28"/>
      <c r="JFM29" s="28"/>
      <c r="JFN29" s="28"/>
      <c r="JFO29" s="28"/>
      <c r="JFP29" s="28"/>
      <c r="JFQ29" s="28"/>
      <c r="JFR29" s="28"/>
      <c r="JFS29" s="28"/>
      <c r="JFT29" s="28"/>
      <c r="JFU29" s="28"/>
      <c r="JFV29" s="28"/>
      <c r="JFW29" s="28"/>
      <c r="JFX29" s="28"/>
      <c r="JFY29" s="28"/>
      <c r="JFZ29" s="28"/>
      <c r="JGA29" s="28"/>
      <c r="JGB29" s="28"/>
      <c r="JGC29" s="28"/>
      <c r="JGD29" s="28"/>
      <c r="JGE29" s="28"/>
      <c r="JGF29" s="28"/>
      <c r="JGG29" s="28"/>
      <c r="JGH29" s="28"/>
      <c r="JGI29" s="28"/>
      <c r="JGJ29" s="28"/>
      <c r="JGK29" s="28"/>
      <c r="JGL29" s="28"/>
      <c r="JGM29" s="28"/>
      <c r="JGN29" s="28"/>
      <c r="JGO29" s="28"/>
      <c r="JGP29" s="28"/>
      <c r="JGQ29" s="28"/>
      <c r="JGR29" s="28"/>
      <c r="JGS29" s="28"/>
      <c r="JGT29" s="28"/>
      <c r="JGU29" s="28"/>
      <c r="JGV29" s="28"/>
      <c r="JGW29" s="28"/>
      <c r="JGX29" s="28"/>
      <c r="JGY29" s="28"/>
      <c r="JGZ29" s="28"/>
      <c r="JHA29" s="28"/>
      <c r="JHB29" s="28"/>
      <c r="JHC29" s="28"/>
      <c r="JHD29" s="28"/>
      <c r="JHE29" s="28"/>
      <c r="JHF29" s="28"/>
      <c r="JHG29" s="28"/>
      <c r="JHH29" s="28"/>
      <c r="JHI29" s="28"/>
      <c r="JHJ29" s="28"/>
      <c r="JHK29" s="28"/>
      <c r="JHL29" s="28"/>
      <c r="JHM29" s="28"/>
      <c r="JHN29" s="28"/>
      <c r="JHO29" s="28"/>
      <c r="JHP29" s="28"/>
      <c r="JHQ29" s="28"/>
      <c r="JHR29" s="28"/>
      <c r="JHS29" s="28"/>
      <c r="JHT29" s="28"/>
      <c r="JHU29" s="28"/>
      <c r="JHV29" s="28"/>
      <c r="JHW29" s="28"/>
      <c r="JHX29" s="28"/>
      <c r="JHY29" s="28"/>
      <c r="JHZ29" s="28"/>
      <c r="JIA29" s="28"/>
      <c r="JIB29" s="28"/>
      <c r="JIC29" s="28"/>
      <c r="JID29" s="28"/>
      <c r="JIE29" s="28"/>
      <c r="JIF29" s="28"/>
      <c r="JIG29" s="28"/>
      <c r="JIH29" s="28"/>
      <c r="JII29" s="28"/>
      <c r="JIJ29" s="28"/>
      <c r="JIK29" s="28"/>
      <c r="JIL29" s="28"/>
      <c r="JIM29" s="28"/>
      <c r="JIN29" s="28"/>
      <c r="JIO29" s="28"/>
      <c r="JIP29" s="28"/>
      <c r="JIQ29" s="28"/>
      <c r="JIR29" s="28"/>
      <c r="JIS29" s="28"/>
      <c r="JIT29" s="28"/>
      <c r="JIU29" s="28"/>
      <c r="JIV29" s="28"/>
      <c r="JIW29" s="28"/>
      <c r="JIX29" s="28"/>
      <c r="JIY29" s="28"/>
      <c r="JIZ29" s="28"/>
      <c r="JJA29" s="28"/>
      <c r="JJB29" s="28"/>
      <c r="JJC29" s="28"/>
      <c r="JJD29" s="28"/>
      <c r="JJE29" s="28"/>
      <c r="JJF29" s="28"/>
      <c r="JJG29" s="28"/>
      <c r="JJH29" s="28"/>
      <c r="JJI29" s="28"/>
      <c r="JJJ29" s="28"/>
      <c r="JJK29" s="28"/>
      <c r="JJL29" s="28"/>
      <c r="JJM29" s="28"/>
      <c r="JJN29" s="28"/>
      <c r="JJO29" s="28"/>
      <c r="JJP29" s="28"/>
      <c r="JJQ29" s="28"/>
      <c r="JJR29" s="28"/>
      <c r="JJS29" s="28"/>
      <c r="JJT29" s="28"/>
      <c r="JJU29" s="28"/>
      <c r="JJV29" s="28"/>
      <c r="JJW29" s="28"/>
      <c r="JJX29" s="28"/>
      <c r="JJY29" s="28"/>
      <c r="JJZ29" s="28"/>
      <c r="JKA29" s="28"/>
      <c r="JKB29" s="28"/>
      <c r="JKC29" s="28"/>
      <c r="JKD29" s="28"/>
      <c r="JKE29" s="28"/>
      <c r="JKF29" s="28"/>
      <c r="JKG29" s="28"/>
      <c r="JKH29" s="28"/>
      <c r="JKI29" s="28"/>
      <c r="JKJ29" s="28"/>
      <c r="JKK29" s="28"/>
      <c r="JKL29" s="28"/>
      <c r="JKM29" s="28"/>
      <c r="JKN29" s="28"/>
      <c r="JKO29" s="28"/>
      <c r="JKP29" s="28"/>
      <c r="JKQ29" s="28"/>
      <c r="JKR29" s="28"/>
      <c r="JKS29" s="28"/>
      <c r="JKT29" s="28"/>
      <c r="JKU29" s="28"/>
      <c r="JKV29" s="28"/>
      <c r="JKW29" s="28"/>
      <c r="JKX29" s="28"/>
      <c r="JKY29" s="28"/>
      <c r="JKZ29" s="28"/>
      <c r="JLA29" s="28"/>
      <c r="JLB29" s="28"/>
      <c r="JLC29" s="28"/>
      <c r="JLD29" s="28"/>
      <c r="JLE29" s="28"/>
      <c r="JLF29" s="28"/>
      <c r="JLG29" s="28"/>
      <c r="JLH29" s="28"/>
      <c r="JLI29" s="28"/>
      <c r="JLJ29" s="28"/>
      <c r="JLK29" s="28"/>
      <c r="JLL29" s="28"/>
      <c r="JLM29" s="28"/>
      <c r="JLN29" s="28"/>
      <c r="JLO29" s="28"/>
      <c r="JLP29" s="28"/>
      <c r="JLQ29" s="28"/>
      <c r="JLR29" s="28"/>
      <c r="JLS29" s="28"/>
      <c r="JLT29" s="28"/>
      <c r="JLU29" s="28"/>
      <c r="JLV29" s="28"/>
      <c r="JLW29" s="28"/>
      <c r="JLX29" s="28"/>
      <c r="JLY29" s="28"/>
      <c r="JLZ29" s="28"/>
      <c r="JMA29" s="28"/>
      <c r="JMB29" s="28"/>
      <c r="JMC29" s="28"/>
      <c r="JMD29" s="28"/>
      <c r="JME29" s="28"/>
      <c r="JMF29" s="28"/>
      <c r="JMG29" s="28"/>
      <c r="JMH29" s="28"/>
      <c r="JMI29" s="28"/>
      <c r="JMJ29" s="28"/>
      <c r="JMK29" s="28"/>
      <c r="JML29" s="28"/>
      <c r="JMM29" s="28"/>
      <c r="JMN29" s="28"/>
      <c r="JMO29" s="28"/>
      <c r="JMP29" s="28"/>
      <c r="JMQ29" s="28"/>
      <c r="JMR29" s="28"/>
      <c r="JMS29" s="28"/>
      <c r="JMT29" s="28"/>
      <c r="JMU29" s="28"/>
      <c r="JMV29" s="28"/>
      <c r="JMW29" s="28"/>
      <c r="JMX29" s="28"/>
      <c r="JMY29" s="28"/>
      <c r="JMZ29" s="28"/>
      <c r="JNA29" s="28"/>
      <c r="JNB29" s="28"/>
      <c r="JNC29" s="28"/>
      <c r="JND29" s="28"/>
      <c r="JNE29" s="28"/>
      <c r="JNF29" s="28"/>
      <c r="JNG29" s="28"/>
      <c r="JNH29" s="28"/>
      <c r="JNI29" s="28"/>
      <c r="JNJ29" s="28"/>
      <c r="JNK29" s="28"/>
      <c r="JNL29" s="28"/>
      <c r="JNM29" s="28"/>
      <c r="JNN29" s="28"/>
      <c r="JNO29" s="28"/>
      <c r="JNP29" s="28"/>
      <c r="JNQ29" s="28"/>
      <c r="JNR29" s="28"/>
      <c r="JNS29" s="28"/>
      <c r="JNT29" s="28"/>
      <c r="JNU29" s="28"/>
      <c r="JNV29" s="28"/>
      <c r="JNW29" s="28"/>
      <c r="JNX29" s="28"/>
      <c r="JNY29" s="28"/>
      <c r="JNZ29" s="28"/>
      <c r="JOA29" s="28"/>
      <c r="JOB29" s="28"/>
      <c r="JOC29" s="28"/>
      <c r="JOD29" s="28"/>
      <c r="JOE29" s="28"/>
      <c r="JOF29" s="28"/>
      <c r="JOG29" s="28"/>
      <c r="JOH29" s="28"/>
      <c r="JOI29" s="28"/>
      <c r="JOJ29" s="28"/>
      <c r="JOK29" s="28"/>
      <c r="JOL29" s="28"/>
      <c r="JOM29" s="28"/>
      <c r="JON29" s="28"/>
      <c r="JOO29" s="28"/>
      <c r="JOP29" s="28"/>
      <c r="JOQ29" s="28"/>
      <c r="JOR29" s="28"/>
      <c r="JOS29" s="28"/>
      <c r="JOT29" s="28"/>
      <c r="JOU29" s="28"/>
      <c r="JOV29" s="28"/>
      <c r="JOW29" s="28"/>
      <c r="JOX29" s="28"/>
      <c r="JOY29" s="28"/>
      <c r="JOZ29" s="28"/>
      <c r="JPA29" s="28"/>
      <c r="JPB29" s="28"/>
      <c r="JPC29" s="28"/>
      <c r="JPD29" s="28"/>
      <c r="JPE29" s="28"/>
      <c r="JPF29" s="28"/>
      <c r="JPG29" s="28"/>
      <c r="JPH29" s="28"/>
      <c r="JPI29" s="28"/>
      <c r="JPJ29" s="28"/>
      <c r="JPK29" s="28"/>
      <c r="JPL29" s="28"/>
      <c r="JPM29" s="28"/>
      <c r="JPN29" s="28"/>
      <c r="JPO29" s="28"/>
      <c r="JPP29" s="28"/>
      <c r="JPQ29" s="28"/>
      <c r="JPR29" s="28"/>
      <c r="JPS29" s="28"/>
      <c r="JPT29" s="28"/>
      <c r="JPU29" s="28"/>
      <c r="JPV29" s="28"/>
      <c r="JPW29" s="28"/>
      <c r="JPX29" s="28"/>
      <c r="JPY29" s="28"/>
      <c r="JPZ29" s="28"/>
      <c r="JQA29" s="28"/>
      <c r="JQB29" s="28"/>
      <c r="JQC29" s="28"/>
      <c r="JQD29" s="28"/>
      <c r="JQE29" s="28"/>
      <c r="JQF29" s="28"/>
      <c r="JQG29" s="28"/>
      <c r="JQH29" s="28"/>
      <c r="JQI29" s="28"/>
      <c r="JQJ29" s="28"/>
      <c r="JQK29" s="28"/>
      <c r="JQL29" s="28"/>
      <c r="JQM29" s="28"/>
      <c r="JQN29" s="28"/>
      <c r="JQO29" s="28"/>
      <c r="JQP29" s="28"/>
      <c r="JQQ29" s="28"/>
      <c r="JQR29" s="28"/>
      <c r="JQS29" s="28"/>
      <c r="JQT29" s="28"/>
      <c r="JQU29" s="28"/>
      <c r="JQV29" s="28"/>
      <c r="JQW29" s="28"/>
      <c r="JQX29" s="28"/>
      <c r="JQY29" s="28"/>
      <c r="JQZ29" s="28"/>
      <c r="JRA29" s="28"/>
      <c r="JRB29" s="28"/>
      <c r="JRC29" s="28"/>
      <c r="JRD29" s="28"/>
      <c r="JRE29" s="28"/>
      <c r="JRF29" s="28"/>
      <c r="JRG29" s="28"/>
      <c r="JRH29" s="28"/>
      <c r="JRI29" s="28"/>
      <c r="JRJ29" s="28"/>
      <c r="JRK29" s="28"/>
      <c r="JRL29" s="28"/>
      <c r="JRM29" s="28"/>
      <c r="JRN29" s="28"/>
      <c r="JRO29" s="28"/>
      <c r="JRP29" s="28"/>
      <c r="JRQ29" s="28"/>
      <c r="JRR29" s="28"/>
      <c r="JRS29" s="28"/>
      <c r="JRT29" s="28"/>
      <c r="JRU29" s="28"/>
      <c r="JRV29" s="28"/>
      <c r="JRW29" s="28"/>
      <c r="JRX29" s="28"/>
      <c r="JRY29" s="28"/>
      <c r="JRZ29" s="28"/>
      <c r="JSA29" s="28"/>
      <c r="JSB29" s="28"/>
      <c r="JSC29" s="28"/>
      <c r="JSD29" s="28"/>
      <c r="JSE29" s="28"/>
      <c r="JSF29" s="28"/>
      <c r="JSG29" s="28"/>
      <c r="JSH29" s="28"/>
      <c r="JSI29" s="28"/>
      <c r="JSJ29" s="28"/>
      <c r="JSK29" s="28"/>
      <c r="JSL29" s="28"/>
      <c r="JSM29" s="28"/>
      <c r="JSN29" s="28"/>
      <c r="JSO29" s="28"/>
      <c r="JSP29" s="28"/>
      <c r="JSQ29" s="28"/>
      <c r="JSR29" s="28"/>
      <c r="JSS29" s="28"/>
      <c r="JST29" s="28"/>
      <c r="JSU29" s="28"/>
      <c r="JSV29" s="28"/>
      <c r="JSW29" s="28"/>
      <c r="JSX29" s="28"/>
      <c r="JSY29" s="28"/>
      <c r="JSZ29" s="28"/>
      <c r="JTA29" s="28"/>
      <c r="JTB29" s="28"/>
      <c r="JTC29" s="28"/>
      <c r="JTD29" s="28"/>
      <c r="JTE29" s="28"/>
      <c r="JTF29" s="28"/>
      <c r="JTG29" s="28"/>
      <c r="JTH29" s="28"/>
      <c r="JTI29" s="28"/>
      <c r="JTJ29" s="28"/>
      <c r="JTK29" s="28"/>
      <c r="JTL29" s="28"/>
      <c r="JTM29" s="28"/>
      <c r="JTN29" s="28"/>
      <c r="JTO29" s="28"/>
      <c r="JTP29" s="28"/>
      <c r="JTQ29" s="28"/>
      <c r="JTR29" s="28"/>
      <c r="JTS29" s="28"/>
      <c r="JTT29" s="28"/>
      <c r="JTU29" s="28"/>
      <c r="JTV29" s="28"/>
      <c r="JTW29" s="28"/>
      <c r="JTX29" s="28"/>
      <c r="JTY29" s="28"/>
      <c r="JTZ29" s="28"/>
      <c r="JUA29" s="28"/>
      <c r="JUB29" s="28"/>
      <c r="JUC29" s="28"/>
      <c r="JUD29" s="28"/>
      <c r="JUE29" s="28"/>
      <c r="JUF29" s="28"/>
      <c r="JUG29" s="28"/>
      <c r="JUH29" s="28"/>
      <c r="JUI29" s="28"/>
      <c r="JUJ29" s="28"/>
      <c r="JUK29" s="28"/>
      <c r="JUL29" s="28"/>
      <c r="JUM29" s="28"/>
      <c r="JUN29" s="28"/>
      <c r="JUO29" s="28"/>
      <c r="JUP29" s="28"/>
      <c r="JUQ29" s="28"/>
      <c r="JUR29" s="28"/>
      <c r="JUS29" s="28"/>
      <c r="JUT29" s="28"/>
      <c r="JUU29" s="28"/>
      <c r="JUV29" s="28"/>
      <c r="JUW29" s="28"/>
      <c r="JUX29" s="28"/>
      <c r="JUY29" s="28"/>
      <c r="JUZ29" s="28"/>
      <c r="JVA29" s="28"/>
      <c r="JVB29" s="28"/>
      <c r="JVC29" s="28"/>
      <c r="JVD29" s="28"/>
      <c r="JVE29" s="28"/>
      <c r="JVF29" s="28"/>
      <c r="JVG29" s="28"/>
      <c r="JVH29" s="28"/>
      <c r="JVI29" s="28"/>
      <c r="JVJ29" s="28"/>
      <c r="JVK29" s="28"/>
      <c r="JVL29" s="28"/>
      <c r="JVM29" s="28"/>
      <c r="JVN29" s="28"/>
      <c r="JVO29" s="28"/>
      <c r="JVP29" s="28"/>
      <c r="JVQ29" s="28"/>
      <c r="JVR29" s="28"/>
      <c r="JVS29" s="28"/>
      <c r="JVT29" s="28"/>
      <c r="JVU29" s="28"/>
      <c r="JVV29" s="28"/>
      <c r="JVW29" s="28"/>
      <c r="JVX29" s="28"/>
      <c r="JVY29" s="28"/>
      <c r="JVZ29" s="28"/>
      <c r="JWA29" s="28"/>
      <c r="JWB29" s="28"/>
      <c r="JWC29" s="28"/>
      <c r="JWD29" s="28"/>
      <c r="JWE29" s="28"/>
      <c r="JWF29" s="28"/>
      <c r="JWG29" s="28"/>
      <c r="JWH29" s="28"/>
      <c r="JWI29" s="28"/>
      <c r="JWJ29" s="28"/>
      <c r="JWK29" s="28"/>
      <c r="JWL29" s="28"/>
      <c r="JWM29" s="28"/>
      <c r="JWN29" s="28"/>
      <c r="JWO29" s="28"/>
      <c r="JWP29" s="28"/>
      <c r="JWQ29" s="28"/>
      <c r="JWR29" s="28"/>
      <c r="JWS29" s="28"/>
      <c r="JWT29" s="28"/>
      <c r="JWU29" s="28"/>
      <c r="JWV29" s="28"/>
      <c r="JWW29" s="28"/>
      <c r="JWX29" s="28"/>
      <c r="JWY29" s="28"/>
      <c r="JWZ29" s="28"/>
      <c r="JXA29" s="28"/>
      <c r="JXB29" s="28"/>
      <c r="JXC29" s="28"/>
      <c r="JXD29" s="28"/>
      <c r="JXE29" s="28"/>
      <c r="JXF29" s="28"/>
      <c r="JXG29" s="28"/>
      <c r="JXH29" s="28"/>
      <c r="JXI29" s="28"/>
      <c r="JXJ29" s="28"/>
      <c r="JXK29" s="28"/>
      <c r="JXL29" s="28"/>
      <c r="JXM29" s="28"/>
      <c r="JXN29" s="28"/>
      <c r="JXO29" s="28"/>
      <c r="JXP29" s="28"/>
      <c r="JXQ29" s="28"/>
      <c r="JXR29" s="28"/>
      <c r="JXS29" s="28"/>
      <c r="JXT29" s="28"/>
      <c r="JXU29" s="28"/>
      <c r="JXV29" s="28"/>
      <c r="JXW29" s="28"/>
      <c r="JXX29" s="28"/>
      <c r="JXY29" s="28"/>
      <c r="JXZ29" s="28"/>
      <c r="JYA29" s="28"/>
      <c r="JYB29" s="28"/>
      <c r="JYC29" s="28"/>
      <c r="JYD29" s="28"/>
      <c r="JYE29" s="28"/>
      <c r="JYF29" s="28"/>
      <c r="JYG29" s="28"/>
      <c r="JYH29" s="28"/>
      <c r="JYI29" s="28"/>
      <c r="JYJ29" s="28"/>
      <c r="JYK29" s="28"/>
      <c r="JYL29" s="28"/>
      <c r="JYM29" s="28"/>
      <c r="JYN29" s="28"/>
      <c r="JYO29" s="28"/>
      <c r="JYP29" s="28"/>
      <c r="JYQ29" s="28"/>
      <c r="JYR29" s="28"/>
      <c r="JYS29" s="28"/>
      <c r="JYT29" s="28"/>
      <c r="JYU29" s="28"/>
      <c r="JYV29" s="28"/>
      <c r="JYW29" s="28"/>
      <c r="JYX29" s="28"/>
      <c r="JYY29" s="28"/>
      <c r="JYZ29" s="28"/>
      <c r="JZA29" s="28"/>
      <c r="JZB29" s="28"/>
      <c r="JZC29" s="28"/>
      <c r="JZD29" s="28"/>
      <c r="JZE29" s="28"/>
      <c r="JZF29" s="28"/>
      <c r="JZG29" s="28"/>
      <c r="JZH29" s="28"/>
      <c r="JZI29" s="28"/>
      <c r="JZJ29" s="28"/>
      <c r="JZK29" s="28"/>
      <c r="JZL29" s="28"/>
      <c r="JZM29" s="28"/>
      <c r="JZN29" s="28"/>
      <c r="JZO29" s="28"/>
      <c r="JZP29" s="28"/>
      <c r="JZQ29" s="28"/>
      <c r="JZR29" s="28"/>
      <c r="JZS29" s="28"/>
      <c r="JZT29" s="28"/>
      <c r="JZU29" s="28"/>
      <c r="JZV29" s="28"/>
      <c r="JZW29" s="28"/>
      <c r="JZX29" s="28"/>
      <c r="JZY29" s="28"/>
      <c r="JZZ29" s="28"/>
      <c r="KAA29" s="28"/>
      <c r="KAB29" s="28"/>
      <c r="KAC29" s="28"/>
      <c r="KAD29" s="28"/>
      <c r="KAE29" s="28"/>
      <c r="KAF29" s="28"/>
      <c r="KAG29" s="28"/>
      <c r="KAH29" s="28"/>
      <c r="KAI29" s="28"/>
      <c r="KAJ29" s="28"/>
      <c r="KAK29" s="28"/>
      <c r="KAL29" s="28"/>
      <c r="KAM29" s="28"/>
      <c r="KAN29" s="28"/>
      <c r="KAO29" s="28"/>
      <c r="KAP29" s="28"/>
      <c r="KAQ29" s="28"/>
      <c r="KAR29" s="28"/>
      <c r="KAS29" s="28"/>
      <c r="KAT29" s="28"/>
      <c r="KAU29" s="28"/>
      <c r="KAV29" s="28"/>
      <c r="KAW29" s="28"/>
      <c r="KAX29" s="28"/>
      <c r="KAY29" s="28"/>
      <c r="KAZ29" s="28"/>
      <c r="KBA29" s="28"/>
      <c r="KBB29" s="28"/>
      <c r="KBC29" s="28"/>
      <c r="KBD29" s="28"/>
      <c r="KBE29" s="28"/>
      <c r="KBF29" s="28"/>
      <c r="KBG29" s="28"/>
      <c r="KBH29" s="28"/>
      <c r="KBI29" s="28"/>
      <c r="KBJ29" s="28"/>
      <c r="KBK29" s="28"/>
      <c r="KBL29" s="28"/>
      <c r="KBM29" s="28"/>
      <c r="KBN29" s="28"/>
      <c r="KBO29" s="28"/>
      <c r="KBP29" s="28"/>
      <c r="KBQ29" s="28"/>
      <c r="KBR29" s="28"/>
      <c r="KBS29" s="28"/>
      <c r="KBT29" s="28"/>
      <c r="KBU29" s="28"/>
      <c r="KBV29" s="28"/>
      <c r="KBW29" s="28"/>
      <c r="KBX29" s="28"/>
      <c r="KBY29" s="28"/>
      <c r="KBZ29" s="28"/>
      <c r="KCA29" s="28"/>
      <c r="KCB29" s="28"/>
      <c r="KCC29" s="28"/>
      <c r="KCD29" s="28"/>
      <c r="KCE29" s="28"/>
      <c r="KCF29" s="28"/>
      <c r="KCG29" s="28"/>
      <c r="KCH29" s="28"/>
      <c r="KCI29" s="28"/>
      <c r="KCJ29" s="28"/>
      <c r="KCK29" s="28"/>
      <c r="KCL29" s="28"/>
      <c r="KCM29" s="28"/>
      <c r="KCN29" s="28"/>
      <c r="KCO29" s="28"/>
      <c r="KCP29" s="28"/>
      <c r="KCQ29" s="28"/>
      <c r="KCR29" s="28"/>
      <c r="KCS29" s="28"/>
      <c r="KCT29" s="28"/>
      <c r="KCU29" s="28"/>
      <c r="KCV29" s="28"/>
      <c r="KCW29" s="28"/>
      <c r="KCX29" s="28"/>
      <c r="KCY29" s="28"/>
      <c r="KCZ29" s="28"/>
      <c r="KDA29" s="28"/>
      <c r="KDB29" s="28"/>
      <c r="KDC29" s="28"/>
      <c r="KDD29" s="28"/>
      <c r="KDE29" s="28"/>
      <c r="KDF29" s="28"/>
      <c r="KDG29" s="28"/>
      <c r="KDH29" s="28"/>
      <c r="KDI29" s="28"/>
      <c r="KDJ29" s="28"/>
      <c r="KDK29" s="28"/>
      <c r="KDL29" s="28"/>
      <c r="KDM29" s="28"/>
      <c r="KDN29" s="28"/>
      <c r="KDO29" s="28"/>
      <c r="KDP29" s="28"/>
      <c r="KDQ29" s="28"/>
      <c r="KDR29" s="28"/>
      <c r="KDS29" s="28"/>
      <c r="KDT29" s="28"/>
      <c r="KDU29" s="28"/>
      <c r="KDV29" s="28"/>
      <c r="KDW29" s="28"/>
      <c r="KDX29" s="28"/>
      <c r="KDY29" s="28"/>
      <c r="KDZ29" s="28"/>
      <c r="KEA29" s="28"/>
      <c r="KEB29" s="28"/>
      <c r="KEC29" s="28"/>
      <c r="KED29" s="28"/>
      <c r="KEE29" s="28"/>
      <c r="KEF29" s="28"/>
      <c r="KEG29" s="28"/>
      <c r="KEH29" s="28"/>
      <c r="KEI29" s="28"/>
      <c r="KEJ29" s="28"/>
      <c r="KEK29" s="28"/>
      <c r="KEL29" s="28"/>
      <c r="KEM29" s="28"/>
      <c r="KEN29" s="28"/>
      <c r="KEO29" s="28"/>
      <c r="KEP29" s="28"/>
      <c r="KEQ29" s="28"/>
      <c r="KER29" s="28"/>
      <c r="KES29" s="28"/>
      <c r="KET29" s="28"/>
      <c r="KEU29" s="28"/>
      <c r="KEV29" s="28"/>
      <c r="KEW29" s="28"/>
      <c r="KEX29" s="28"/>
      <c r="KEY29" s="28"/>
      <c r="KEZ29" s="28"/>
      <c r="KFA29" s="28"/>
      <c r="KFB29" s="28"/>
      <c r="KFC29" s="28"/>
      <c r="KFD29" s="28"/>
      <c r="KFE29" s="28"/>
      <c r="KFF29" s="28"/>
      <c r="KFG29" s="28"/>
      <c r="KFH29" s="28"/>
      <c r="KFI29" s="28"/>
      <c r="KFJ29" s="28"/>
      <c r="KFK29" s="28"/>
      <c r="KFL29" s="28"/>
      <c r="KFM29" s="28"/>
      <c r="KFN29" s="28"/>
      <c r="KFO29" s="28"/>
      <c r="KFP29" s="28"/>
      <c r="KFQ29" s="28"/>
      <c r="KFR29" s="28"/>
      <c r="KFS29" s="28"/>
      <c r="KFT29" s="28"/>
      <c r="KFU29" s="28"/>
      <c r="KFV29" s="28"/>
      <c r="KFW29" s="28"/>
      <c r="KFX29" s="28"/>
      <c r="KFY29" s="28"/>
      <c r="KFZ29" s="28"/>
      <c r="KGA29" s="28"/>
      <c r="KGB29" s="28"/>
      <c r="KGC29" s="28"/>
      <c r="KGD29" s="28"/>
      <c r="KGE29" s="28"/>
      <c r="KGF29" s="28"/>
      <c r="KGG29" s="28"/>
      <c r="KGH29" s="28"/>
      <c r="KGI29" s="28"/>
      <c r="KGJ29" s="28"/>
      <c r="KGK29" s="28"/>
      <c r="KGL29" s="28"/>
      <c r="KGM29" s="28"/>
      <c r="KGN29" s="28"/>
      <c r="KGO29" s="28"/>
      <c r="KGP29" s="28"/>
      <c r="KGQ29" s="28"/>
      <c r="KGR29" s="28"/>
      <c r="KGS29" s="28"/>
      <c r="KGT29" s="28"/>
      <c r="KGU29" s="28"/>
      <c r="KGV29" s="28"/>
      <c r="KGW29" s="28"/>
      <c r="KGX29" s="28"/>
      <c r="KGY29" s="28"/>
      <c r="KGZ29" s="28"/>
      <c r="KHA29" s="28"/>
      <c r="KHB29" s="28"/>
      <c r="KHC29" s="28"/>
      <c r="KHD29" s="28"/>
      <c r="KHE29" s="28"/>
      <c r="KHF29" s="28"/>
      <c r="KHG29" s="28"/>
      <c r="KHH29" s="28"/>
      <c r="KHI29" s="28"/>
      <c r="KHJ29" s="28"/>
      <c r="KHK29" s="28"/>
      <c r="KHL29" s="28"/>
      <c r="KHM29" s="28"/>
      <c r="KHN29" s="28"/>
      <c r="KHO29" s="28"/>
      <c r="KHP29" s="28"/>
      <c r="KHQ29" s="28"/>
      <c r="KHR29" s="28"/>
      <c r="KHS29" s="28"/>
      <c r="KHT29" s="28"/>
      <c r="KHU29" s="28"/>
      <c r="KHV29" s="28"/>
      <c r="KHW29" s="28"/>
      <c r="KHX29" s="28"/>
      <c r="KHY29" s="28"/>
      <c r="KHZ29" s="28"/>
      <c r="KIA29" s="28"/>
      <c r="KIB29" s="28"/>
      <c r="KIC29" s="28"/>
      <c r="KID29" s="28"/>
      <c r="KIE29" s="28"/>
      <c r="KIF29" s="28"/>
      <c r="KIG29" s="28"/>
      <c r="KIH29" s="28"/>
      <c r="KII29" s="28"/>
      <c r="KIJ29" s="28"/>
      <c r="KIK29" s="28"/>
      <c r="KIL29" s="28"/>
      <c r="KIM29" s="28"/>
      <c r="KIN29" s="28"/>
      <c r="KIO29" s="28"/>
      <c r="KIP29" s="28"/>
      <c r="KIQ29" s="28"/>
      <c r="KIR29" s="28"/>
      <c r="KIS29" s="28"/>
      <c r="KIT29" s="28"/>
      <c r="KIU29" s="28"/>
      <c r="KIV29" s="28"/>
      <c r="KIW29" s="28"/>
      <c r="KIX29" s="28"/>
      <c r="KIY29" s="28"/>
      <c r="KIZ29" s="28"/>
      <c r="KJA29" s="28"/>
      <c r="KJB29" s="28"/>
      <c r="KJC29" s="28"/>
      <c r="KJD29" s="28"/>
      <c r="KJE29" s="28"/>
      <c r="KJF29" s="28"/>
      <c r="KJG29" s="28"/>
      <c r="KJH29" s="28"/>
      <c r="KJI29" s="28"/>
      <c r="KJJ29" s="28"/>
      <c r="KJK29" s="28"/>
      <c r="KJL29" s="28"/>
      <c r="KJM29" s="28"/>
      <c r="KJN29" s="28"/>
      <c r="KJO29" s="28"/>
      <c r="KJP29" s="28"/>
      <c r="KJQ29" s="28"/>
      <c r="KJR29" s="28"/>
      <c r="KJS29" s="28"/>
      <c r="KJT29" s="28"/>
      <c r="KJU29" s="28"/>
      <c r="KJV29" s="28"/>
      <c r="KJW29" s="28"/>
      <c r="KJX29" s="28"/>
      <c r="KJY29" s="28"/>
      <c r="KJZ29" s="28"/>
      <c r="KKA29" s="28"/>
      <c r="KKB29" s="28"/>
      <c r="KKC29" s="28"/>
      <c r="KKD29" s="28"/>
      <c r="KKE29" s="28"/>
      <c r="KKF29" s="28"/>
      <c r="KKG29" s="28"/>
      <c r="KKH29" s="28"/>
      <c r="KKI29" s="28"/>
      <c r="KKJ29" s="28"/>
      <c r="KKK29" s="28"/>
      <c r="KKL29" s="28"/>
      <c r="KKM29" s="28"/>
      <c r="KKN29" s="28"/>
      <c r="KKO29" s="28"/>
      <c r="KKP29" s="28"/>
      <c r="KKQ29" s="28"/>
      <c r="KKR29" s="28"/>
      <c r="KKS29" s="28"/>
      <c r="KKT29" s="28"/>
      <c r="KKU29" s="28"/>
      <c r="KKV29" s="28"/>
      <c r="KKW29" s="28"/>
      <c r="KKX29" s="28"/>
      <c r="KKY29" s="28"/>
      <c r="KKZ29" s="28"/>
      <c r="KLA29" s="28"/>
      <c r="KLB29" s="28"/>
      <c r="KLC29" s="28"/>
      <c r="KLD29" s="28"/>
      <c r="KLE29" s="28"/>
      <c r="KLF29" s="28"/>
      <c r="KLG29" s="28"/>
      <c r="KLH29" s="28"/>
      <c r="KLI29" s="28"/>
      <c r="KLJ29" s="28"/>
      <c r="KLK29" s="28"/>
      <c r="KLL29" s="28"/>
      <c r="KLM29" s="28"/>
      <c r="KLN29" s="28"/>
      <c r="KLO29" s="28"/>
      <c r="KLP29" s="28"/>
      <c r="KLQ29" s="28"/>
      <c r="KLR29" s="28"/>
      <c r="KLS29" s="28"/>
      <c r="KLT29" s="28"/>
      <c r="KLU29" s="28"/>
      <c r="KLV29" s="28"/>
      <c r="KLW29" s="28"/>
      <c r="KLX29" s="28"/>
      <c r="KLY29" s="28"/>
      <c r="KLZ29" s="28"/>
      <c r="KMA29" s="28"/>
      <c r="KMB29" s="28"/>
      <c r="KMC29" s="28"/>
      <c r="KMD29" s="28"/>
      <c r="KME29" s="28"/>
      <c r="KMF29" s="28"/>
      <c r="KMG29" s="28"/>
      <c r="KMH29" s="28"/>
      <c r="KMI29" s="28"/>
      <c r="KMJ29" s="28"/>
      <c r="KMK29" s="28"/>
      <c r="KML29" s="28"/>
      <c r="KMM29" s="28"/>
      <c r="KMN29" s="28"/>
      <c r="KMO29" s="28"/>
      <c r="KMP29" s="28"/>
      <c r="KMQ29" s="28"/>
      <c r="KMR29" s="28"/>
      <c r="KMS29" s="28"/>
      <c r="KMT29" s="28"/>
      <c r="KMU29" s="28"/>
      <c r="KMV29" s="28"/>
      <c r="KMW29" s="28"/>
      <c r="KMX29" s="28"/>
      <c r="KMY29" s="28"/>
      <c r="KMZ29" s="28"/>
      <c r="KNA29" s="28"/>
      <c r="KNB29" s="28"/>
      <c r="KNC29" s="28"/>
      <c r="KND29" s="28"/>
      <c r="KNE29" s="28"/>
      <c r="KNF29" s="28"/>
      <c r="KNG29" s="28"/>
      <c r="KNH29" s="28"/>
      <c r="KNI29" s="28"/>
      <c r="KNJ29" s="28"/>
      <c r="KNK29" s="28"/>
      <c r="KNL29" s="28"/>
      <c r="KNM29" s="28"/>
      <c r="KNN29" s="28"/>
      <c r="KNO29" s="28"/>
      <c r="KNP29" s="28"/>
      <c r="KNQ29" s="28"/>
      <c r="KNR29" s="28"/>
      <c r="KNS29" s="28"/>
      <c r="KNT29" s="28"/>
      <c r="KNU29" s="28"/>
      <c r="KNV29" s="28"/>
      <c r="KNW29" s="28"/>
      <c r="KNX29" s="28"/>
      <c r="KNY29" s="28"/>
      <c r="KNZ29" s="28"/>
      <c r="KOA29" s="28"/>
      <c r="KOB29" s="28"/>
      <c r="KOC29" s="28"/>
      <c r="KOD29" s="28"/>
      <c r="KOE29" s="28"/>
      <c r="KOF29" s="28"/>
      <c r="KOG29" s="28"/>
      <c r="KOH29" s="28"/>
      <c r="KOI29" s="28"/>
      <c r="KOJ29" s="28"/>
      <c r="KOK29" s="28"/>
      <c r="KOL29" s="28"/>
      <c r="KOM29" s="28"/>
      <c r="KON29" s="28"/>
      <c r="KOO29" s="28"/>
      <c r="KOP29" s="28"/>
      <c r="KOQ29" s="28"/>
      <c r="KOR29" s="28"/>
      <c r="KOS29" s="28"/>
      <c r="KOT29" s="28"/>
      <c r="KOU29" s="28"/>
      <c r="KOV29" s="28"/>
      <c r="KOW29" s="28"/>
      <c r="KOX29" s="28"/>
      <c r="KOY29" s="28"/>
      <c r="KOZ29" s="28"/>
      <c r="KPA29" s="28"/>
      <c r="KPB29" s="28"/>
      <c r="KPC29" s="28"/>
      <c r="KPD29" s="28"/>
      <c r="KPE29" s="28"/>
      <c r="KPF29" s="28"/>
      <c r="KPG29" s="28"/>
      <c r="KPH29" s="28"/>
      <c r="KPI29" s="28"/>
      <c r="KPJ29" s="28"/>
      <c r="KPK29" s="28"/>
      <c r="KPL29" s="28"/>
      <c r="KPM29" s="28"/>
      <c r="KPN29" s="28"/>
      <c r="KPO29" s="28"/>
      <c r="KPP29" s="28"/>
      <c r="KPQ29" s="28"/>
      <c r="KPR29" s="28"/>
      <c r="KPS29" s="28"/>
      <c r="KPT29" s="28"/>
      <c r="KPU29" s="28"/>
      <c r="KPV29" s="28"/>
      <c r="KPW29" s="28"/>
      <c r="KPX29" s="28"/>
      <c r="KPY29" s="28"/>
      <c r="KPZ29" s="28"/>
      <c r="KQA29" s="28"/>
      <c r="KQB29" s="28"/>
      <c r="KQC29" s="28"/>
      <c r="KQD29" s="28"/>
      <c r="KQE29" s="28"/>
      <c r="KQF29" s="28"/>
      <c r="KQG29" s="28"/>
      <c r="KQH29" s="28"/>
      <c r="KQI29" s="28"/>
      <c r="KQJ29" s="28"/>
      <c r="KQK29" s="28"/>
      <c r="KQL29" s="28"/>
      <c r="KQM29" s="28"/>
      <c r="KQN29" s="28"/>
      <c r="KQO29" s="28"/>
      <c r="KQP29" s="28"/>
      <c r="KQQ29" s="28"/>
      <c r="KQR29" s="28"/>
      <c r="KQS29" s="28"/>
      <c r="KQT29" s="28"/>
      <c r="KQU29" s="28"/>
      <c r="KQV29" s="28"/>
      <c r="KQW29" s="28"/>
      <c r="KQX29" s="28"/>
      <c r="KQY29" s="28"/>
      <c r="KQZ29" s="28"/>
      <c r="KRA29" s="28"/>
      <c r="KRB29" s="28"/>
      <c r="KRC29" s="28"/>
      <c r="KRD29" s="28"/>
      <c r="KRE29" s="28"/>
      <c r="KRF29" s="28"/>
      <c r="KRG29" s="28"/>
      <c r="KRH29" s="28"/>
      <c r="KRI29" s="28"/>
      <c r="KRJ29" s="28"/>
      <c r="KRK29" s="28"/>
      <c r="KRL29" s="28"/>
      <c r="KRM29" s="28"/>
      <c r="KRN29" s="28"/>
      <c r="KRO29" s="28"/>
      <c r="KRP29" s="28"/>
      <c r="KRQ29" s="28"/>
      <c r="KRR29" s="28"/>
      <c r="KRS29" s="28"/>
      <c r="KRT29" s="28"/>
      <c r="KRU29" s="28"/>
      <c r="KRV29" s="28"/>
      <c r="KRW29" s="28"/>
      <c r="KRX29" s="28"/>
      <c r="KRY29" s="28"/>
      <c r="KRZ29" s="28"/>
      <c r="KSA29" s="28"/>
      <c r="KSB29" s="28"/>
      <c r="KSC29" s="28"/>
      <c r="KSD29" s="28"/>
      <c r="KSE29" s="28"/>
      <c r="KSF29" s="28"/>
      <c r="KSG29" s="28"/>
      <c r="KSH29" s="28"/>
      <c r="KSI29" s="28"/>
      <c r="KSJ29" s="28"/>
      <c r="KSK29" s="28"/>
      <c r="KSL29" s="28"/>
      <c r="KSM29" s="28"/>
      <c r="KSN29" s="28"/>
      <c r="KSO29" s="28"/>
      <c r="KSP29" s="28"/>
      <c r="KSQ29" s="28"/>
      <c r="KSR29" s="28"/>
      <c r="KSS29" s="28"/>
      <c r="KST29" s="28"/>
      <c r="KSU29" s="28"/>
      <c r="KSV29" s="28"/>
      <c r="KSW29" s="28"/>
      <c r="KSX29" s="28"/>
      <c r="KSY29" s="28"/>
      <c r="KSZ29" s="28"/>
      <c r="KTA29" s="28"/>
      <c r="KTB29" s="28"/>
      <c r="KTC29" s="28"/>
      <c r="KTD29" s="28"/>
      <c r="KTE29" s="28"/>
      <c r="KTF29" s="28"/>
      <c r="KTG29" s="28"/>
      <c r="KTH29" s="28"/>
      <c r="KTI29" s="28"/>
      <c r="KTJ29" s="28"/>
      <c r="KTK29" s="28"/>
      <c r="KTL29" s="28"/>
      <c r="KTM29" s="28"/>
      <c r="KTN29" s="28"/>
      <c r="KTO29" s="28"/>
      <c r="KTP29" s="28"/>
      <c r="KTQ29" s="28"/>
      <c r="KTR29" s="28"/>
      <c r="KTS29" s="28"/>
      <c r="KTT29" s="28"/>
      <c r="KTU29" s="28"/>
      <c r="KTV29" s="28"/>
      <c r="KTW29" s="28"/>
      <c r="KTX29" s="28"/>
      <c r="KTY29" s="28"/>
      <c r="KTZ29" s="28"/>
      <c r="KUA29" s="28"/>
      <c r="KUB29" s="28"/>
      <c r="KUC29" s="28"/>
      <c r="KUD29" s="28"/>
      <c r="KUE29" s="28"/>
      <c r="KUF29" s="28"/>
      <c r="KUG29" s="28"/>
      <c r="KUH29" s="28"/>
      <c r="KUI29" s="28"/>
      <c r="KUJ29" s="28"/>
      <c r="KUK29" s="28"/>
      <c r="KUL29" s="28"/>
      <c r="KUM29" s="28"/>
      <c r="KUN29" s="28"/>
      <c r="KUO29" s="28"/>
      <c r="KUP29" s="28"/>
      <c r="KUQ29" s="28"/>
      <c r="KUR29" s="28"/>
      <c r="KUS29" s="28"/>
      <c r="KUT29" s="28"/>
      <c r="KUU29" s="28"/>
      <c r="KUV29" s="28"/>
      <c r="KUW29" s="28"/>
      <c r="KUX29" s="28"/>
      <c r="KUY29" s="28"/>
      <c r="KUZ29" s="28"/>
      <c r="KVA29" s="28"/>
      <c r="KVB29" s="28"/>
      <c r="KVC29" s="28"/>
      <c r="KVD29" s="28"/>
      <c r="KVE29" s="28"/>
      <c r="KVF29" s="28"/>
      <c r="KVG29" s="28"/>
      <c r="KVH29" s="28"/>
      <c r="KVI29" s="28"/>
      <c r="KVJ29" s="28"/>
      <c r="KVK29" s="28"/>
      <c r="KVL29" s="28"/>
      <c r="KVM29" s="28"/>
      <c r="KVN29" s="28"/>
      <c r="KVO29" s="28"/>
      <c r="KVP29" s="28"/>
      <c r="KVQ29" s="28"/>
      <c r="KVR29" s="28"/>
      <c r="KVS29" s="28"/>
      <c r="KVT29" s="28"/>
      <c r="KVU29" s="28"/>
      <c r="KVV29" s="28"/>
      <c r="KVW29" s="28"/>
      <c r="KVX29" s="28"/>
      <c r="KVY29" s="28"/>
      <c r="KVZ29" s="28"/>
      <c r="KWA29" s="28"/>
      <c r="KWB29" s="28"/>
      <c r="KWC29" s="28"/>
      <c r="KWD29" s="28"/>
      <c r="KWE29" s="28"/>
      <c r="KWF29" s="28"/>
      <c r="KWG29" s="28"/>
      <c r="KWH29" s="28"/>
      <c r="KWI29" s="28"/>
      <c r="KWJ29" s="28"/>
      <c r="KWK29" s="28"/>
      <c r="KWL29" s="28"/>
      <c r="KWM29" s="28"/>
      <c r="KWN29" s="28"/>
      <c r="KWO29" s="28"/>
      <c r="KWP29" s="28"/>
      <c r="KWQ29" s="28"/>
      <c r="KWR29" s="28"/>
      <c r="KWS29" s="28"/>
      <c r="KWT29" s="28"/>
      <c r="KWU29" s="28"/>
      <c r="KWV29" s="28"/>
      <c r="KWW29" s="28"/>
      <c r="KWX29" s="28"/>
      <c r="KWY29" s="28"/>
      <c r="KWZ29" s="28"/>
      <c r="KXA29" s="28"/>
      <c r="KXB29" s="28"/>
      <c r="KXC29" s="28"/>
      <c r="KXD29" s="28"/>
      <c r="KXE29" s="28"/>
      <c r="KXF29" s="28"/>
      <c r="KXG29" s="28"/>
      <c r="KXH29" s="28"/>
      <c r="KXI29" s="28"/>
      <c r="KXJ29" s="28"/>
      <c r="KXK29" s="28"/>
      <c r="KXL29" s="28"/>
      <c r="KXM29" s="28"/>
      <c r="KXN29" s="28"/>
      <c r="KXO29" s="28"/>
      <c r="KXP29" s="28"/>
      <c r="KXQ29" s="28"/>
      <c r="KXR29" s="28"/>
      <c r="KXS29" s="28"/>
      <c r="KXT29" s="28"/>
      <c r="KXU29" s="28"/>
      <c r="KXV29" s="28"/>
      <c r="KXW29" s="28"/>
      <c r="KXX29" s="28"/>
      <c r="KXY29" s="28"/>
      <c r="KXZ29" s="28"/>
      <c r="KYA29" s="28"/>
      <c r="KYB29" s="28"/>
      <c r="KYC29" s="28"/>
      <c r="KYD29" s="28"/>
      <c r="KYE29" s="28"/>
      <c r="KYF29" s="28"/>
      <c r="KYG29" s="28"/>
      <c r="KYH29" s="28"/>
      <c r="KYI29" s="28"/>
      <c r="KYJ29" s="28"/>
      <c r="KYK29" s="28"/>
      <c r="KYL29" s="28"/>
      <c r="KYM29" s="28"/>
      <c r="KYN29" s="28"/>
      <c r="KYO29" s="28"/>
      <c r="KYP29" s="28"/>
      <c r="KYQ29" s="28"/>
      <c r="KYR29" s="28"/>
      <c r="KYS29" s="28"/>
      <c r="KYT29" s="28"/>
      <c r="KYU29" s="28"/>
      <c r="KYV29" s="28"/>
      <c r="KYW29" s="28"/>
      <c r="KYX29" s="28"/>
      <c r="KYY29" s="28"/>
      <c r="KYZ29" s="28"/>
      <c r="KZA29" s="28"/>
      <c r="KZB29" s="28"/>
      <c r="KZC29" s="28"/>
      <c r="KZD29" s="28"/>
      <c r="KZE29" s="28"/>
      <c r="KZF29" s="28"/>
      <c r="KZG29" s="28"/>
      <c r="KZH29" s="28"/>
      <c r="KZI29" s="28"/>
      <c r="KZJ29" s="28"/>
      <c r="KZK29" s="28"/>
      <c r="KZL29" s="28"/>
      <c r="KZM29" s="28"/>
      <c r="KZN29" s="28"/>
      <c r="KZO29" s="28"/>
      <c r="KZP29" s="28"/>
      <c r="KZQ29" s="28"/>
      <c r="KZR29" s="28"/>
      <c r="KZS29" s="28"/>
      <c r="KZT29" s="28"/>
      <c r="KZU29" s="28"/>
      <c r="KZV29" s="28"/>
      <c r="KZW29" s="28"/>
      <c r="KZX29" s="28"/>
      <c r="KZY29" s="28"/>
      <c r="KZZ29" s="28"/>
      <c r="LAA29" s="28"/>
      <c r="LAB29" s="28"/>
      <c r="LAC29" s="28"/>
      <c r="LAD29" s="28"/>
      <c r="LAE29" s="28"/>
      <c r="LAF29" s="28"/>
      <c r="LAG29" s="28"/>
      <c r="LAH29" s="28"/>
      <c r="LAI29" s="28"/>
      <c r="LAJ29" s="28"/>
      <c r="LAK29" s="28"/>
      <c r="LAL29" s="28"/>
      <c r="LAM29" s="28"/>
      <c r="LAN29" s="28"/>
      <c r="LAO29" s="28"/>
      <c r="LAP29" s="28"/>
      <c r="LAQ29" s="28"/>
      <c r="LAR29" s="28"/>
      <c r="LAS29" s="28"/>
      <c r="LAT29" s="28"/>
      <c r="LAU29" s="28"/>
      <c r="LAV29" s="28"/>
      <c r="LAW29" s="28"/>
      <c r="LAX29" s="28"/>
      <c r="LAY29" s="28"/>
      <c r="LAZ29" s="28"/>
      <c r="LBA29" s="28"/>
      <c r="LBB29" s="28"/>
      <c r="LBC29" s="28"/>
      <c r="LBD29" s="28"/>
      <c r="LBE29" s="28"/>
      <c r="LBF29" s="28"/>
      <c r="LBG29" s="28"/>
      <c r="LBH29" s="28"/>
      <c r="LBI29" s="28"/>
      <c r="LBJ29" s="28"/>
      <c r="LBK29" s="28"/>
      <c r="LBL29" s="28"/>
      <c r="LBM29" s="28"/>
      <c r="LBN29" s="28"/>
      <c r="LBO29" s="28"/>
      <c r="LBP29" s="28"/>
      <c r="LBQ29" s="28"/>
      <c r="LBR29" s="28"/>
      <c r="LBS29" s="28"/>
      <c r="LBT29" s="28"/>
      <c r="LBU29" s="28"/>
      <c r="LBV29" s="28"/>
      <c r="LBW29" s="28"/>
      <c r="LBX29" s="28"/>
      <c r="LBY29" s="28"/>
      <c r="LBZ29" s="28"/>
      <c r="LCA29" s="28"/>
      <c r="LCB29" s="28"/>
      <c r="LCC29" s="28"/>
      <c r="LCD29" s="28"/>
      <c r="LCE29" s="28"/>
      <c r="LCF29" s="28"/>
      <c r="LCG29" s="28"/>
      <c r="LCH29" s="28"/>
      <c r="LCI29" s="28"/>
      <c r="LCJ29" s="28"/>
      <c r="LCK29" s="28"/>
      <c r="LCL29" s="28"/>
      <c r="LCM29" s="28"/>
      <c r="LCN29" s="28"/>
      <c r="LCO29" s="28"/>
      <c r="LCP29" s="28"/>
      <c r="LCQ29" s="28"/>
      <c r="LCR29" s="28"/>
      <c r="LCS29" s="28"/>
      <c r="LCT29" s="28"/>
      <c r="LCU29" s="28"/>
      <c r="LCV29" s="28"/>
      <c r="LCW29" s="28"/>
      <c r="LCX29" s="28"/>
      <c r="LCY29" s="28"/>
      <c r="LCZ29" s="28"/>
      <c r="LDA29" s="28"/>
      <c r="LDB29" s="28"/>
      <c r="LDC29" s="28"/>
      <c r="LDD29" s="28"/>
      <c r="LDE29" s="28"/>
      <c r="LDF29" s="28"/>
      <c r="LDG29" s="28"/>
      <c r="LDH29" s="28"/>
      <c r="LDI29" s="28"/>
      <c r="LDJ29" s="28"/>
      <c r="LDK29" s="28"/>
      <c r="LDL29" s="28"/>
      <c r="LDM29" s="28"/>
      <c r="LDN29" s="28"/>
      <c r="LDO29" s="28"/>
      <c r="LDP29" s="28"/>
      <c r="LDQ29" s="28"/>
      <c r="LDR29" s="28"/>
      <c r="LDS29" s="28"/>
      <c r="LDT29" s="28"/>
      <c r="LDU29" s="28"/>
      <c r="LDV29" s="28"/>
      <c r="LDW29" s="28"/>
      <c r="LDX29" s="28"/>
      <c r="LDY29" s="28"/>
      <c r="LDZ29" s="28"/>
      <c r="LEA29" s="28"/>
      <c r="LEB29" s="28"/>
      <c r="LEC29" s="28"/>
      <c r="LED29" s="28"/>
      <c r="LEE29" s="28"/>
      <c r="LEF29" s="28"/>
      <c r="LEG29" s="28"/>
      <c r="LEH29" s="28"/>
      <c r="LEI29" s="28"/>
      <c r="LEJ29" s="28"/>
      <c r="LEK29" s="28"/>
      <c r="LEL29" s="28"/>
      <c r="LEM29" s="28"/>
      <c r="LEN29" s="28"/>
      <c r="LEO29" s="28"/>
      <c r="LEP29" s="28"/>
      <c r="LEQ29" s="28"/>
      <c r="LER29" s="28"/>
      <c r="LES29" s="28"/>
      <c r="LET29" s="28"/>
      <c r="LEU29" s="28"/>
      <c r="LEV29" s="28"/>
      <c r="LEW29" s="28"/>
      <c r="LEX29" s="28"/>
      <c r="LEY29" s="28"/>
      <c r="LEZ29" s="28"/>
      <c r="LFA29" s="28"/>
      <c r="LFB29" s="28"/>
      <c r="LFC29" s="28"/>
      <c r="LFD29" s="28"/>
      <c r="LFE29" s="28"/>
      <c r="LFF29" s="28"/>
      <c r="LFG29" s="28"/>
      <c r="LFH29" s="28"/>
      <c r="LFI29" s="28"/>
      <c r="LFJ29" s="28"/>
      <c r="LFK29" s="28"/>
      <c r="LFL29" s="28"/>
      <c r="LFM29" s="28"/>
      <c r="LFN29" s="28"/>
      <c r="LFO29" s="28"/>
      <c r="LFP29" s="28"/>
      <c r="LFQ29" s="28"/>
      <c r="LFR29" s="28"/>
      <c r="LFS29" s="28"/>
      <c r="LFT29" s="28"/>
      <c r="LFU29" s="28"/>
      <c r="LFV29" s="28"/>
      <c r="LFW29" s="28"/>
      <c r="LFX29" s="28"/>
      <c r="LFY29" s="28"/>
      <c r="LFZ29" s="28"/>
      <c r="LGA29" s="28"/>
      <c r="LGB29" s="28"/>
      <c r="LGC29" s="28"/>
      <c r="LGD29" s="28"/>
      <c r="LGE29" s="28"/>
      <c r="LGF29" s="28"/>
      <c r="LGG29" s="28"/>
      <c r="LGH29" s="28"/>
      <c r="LGI29" s="28"/>
      <c r="LGJ29" s="28"/>
      <c r="LGK29" s="28"/>
      <c r="LGL29" s="28"/>
      <c r="LGM29" s="28"/>
      <c r="LGN29" s="28"/>
      <c r="LGO29" s="28"/>
      <c r="LGP29" s="28"/>
      <c r="LGQ29" s="28"/>
      <c r="LGR29" s="28"/>
      <c r="LGS29" s="28"/>
      <c r="LGT29" s="28"/>
      <c r="LGU29" s="28"/>
      <c r="LGV29" s="28"/>
      <c r="LGW29" s="28"/>
      <c r="LGX29" s="28"/>
      <c r="LGY29" s="28"/>
      <c r="LGZ29" s="28"/>
      <c r="LHA29" s="28"/>
      <c r="LHB29" s="28"/>
      <c r="LHC29" s="28"/>
      <c r="LHD29" s="28"/>
      <c r="LHE29" s="28"/>
      <c r="LHF29" s="28"/>
      <c r="LHG29" s="28"/>
      <c r="LHH29" s="28"/>
      <c r="LHI29" s="28"/>
      <c r="LHJ29" s="28"/>
      <c r="LHK29" s="28"/>
      <c r="LHL29" s="28"/>
      <c r="LHM29" s="28"/>
      <c r="LHN29" s="28"/>
      <c r="LHO29" s="28"/>
      <c r="LHP29" s="28"/>
      <c r="LHQ29" s="28"/>
      <c r="LHR29" s="28"/>
      <c r="LHS29" s="28"/>
      <c r="LHT29" s="28"/>
      <c r="LHU29" s="28"/>
      <c r="LHV29" s="28"/>
      <c r="LHW29" s="28"/>
      <c r="LHX29" s="28"/>
      <c r="LHY29" s="28"/>
      <c r="LHZ29" s="28"/>
      <c r="LIA29" s="28"/>
      <c r="LIB29" s="28"/>
      <c r="LIC29" s="28"/>
      <c r="LID29" s="28"/>
      <c r="LIE29" s="28"/>
      <c r="LIF29" s="28"/>
      <c r="LIG29" s="28"/>
      <c r="LIH29" s="28"/>
      <c r="LII29" s="28"/>
      <c r="LIJ29" s="28"/>
      <c r="LIK29" s="28"/>
      <c r="LIL29" s="28"/>
      <c r="LIM29" s="28"/>
      <c r="LIN29" s="28"/>
      <c r="LIO29" s="28"/>
      <c r="LIP29" s="28"/>
      <c r="LIQ29" s="28"/>
      <c r="LIR29" s="28"/>
      <c r="LIS29" s="28"/>
      <c r="LIT29" s="28"/>
      <c r="LIU29" s="28"/>
      <c r="LIV29" s="28"/>
      <c r="LIW29" s="28"/>
      <c r="LIX29" s="28"/>
      <c r="LIY29" s="28"/>
      <c r="LIZ29" s="28"/>
      <c r="LJA29" s="28"/>
      <c r="LJB29" s="28"/>
      <c r="LJC29" s="28"/>
      <c r="LJD29" s="28"/>
      <c r="LJE29" s="28"/>
      <c r="LJF29" s="28"/>
      <c r="LJG29" s="28"/>
      <c r="LJH29" s="28"/>
      <c r="LJI29" s="28"/>
      <c r="LJJ29" s="28"/>
      <c r="LJK29" s="28"/>
      <c r="LJL29" s="28"/>
      <c r="LJM29" s="28"/>
      <c r="LJN29" s="28"/>
      <c r="LJO29" s="28"/>
      <c r="LJP29" s="28"/>
      <c r="LJQ29" s="28"/>
      <c r="LJR29" s="28"/>
      <c r="LJS29" s="28"/>
      <c r="LJT29" s="28"/>
      <c r="LJU29" s="28"/>
      <c r="LJV29" s="28"/>
      <c r="LJW29" s="28"/>
      <c r="LJX29" s="28"/>
      <c r="LJY29" s="28"/>
      <c r="LJZ29" s="28"/>
      <c r="LKA29" s="28"/>
      <c r="LKB29" s="28"/>
      <c r="LKC29" s="28"/>
      <c r="LKD29" s="28"/>
      <c r="LKE29" s="28"/>
      <c r="LKF29" s="28"/>
      <c r="LKG29" s="28"/>
      <c r="LKH29" s="28"/>
      <c r="LKI29" s="28"/>
      <c r="LKJ29" s="28"/>
      <c r="LKK29" s="28"/>
      <c r="LKL29" s="28"/>
      <c r="LKM29" s="28"/>
      <c r="LKN29" s="28"/>
      <c r="LKO29" s="28"/>
      <c r="LKP29" s="28"/>
      <c r="LKQ29" s="28"/>
      <c r="LKR29" s="28"/>
      <c r="LKS29" s="28"/>
      <c r="LKT29" s="28"/>
      <c r="LKU29" s="28"/>
      <c r="LKV29" s="28"/>
      <c r="LKW29" s="28"/>
      <c r="LKX29" s="28"/>
      <c r="LKY29" s="28"/>
      <c r="LKZ29" s="28"/>
      <c r="LLA29" s="28"/>
      <c r="LLB29" s="28"/>
      <c r="LLC29" s="28"/>
      <c r="LLD29" s="28"/>
      <c r="LLE29" s="28"/>
      <c r="LLF29" s="28"/>
      <c r="LLG29" s="28"/>
      <c r="LLH29" s="28"/>
      <c r="LLI29" s="28"/>
      <c r="LLJ29" s="28"/>
      <c r="LLK29" s="28"/>
      <c r="LLL29" s="28"/>
      <c r="LLM29" s="28"/>
      <c r="LLN29" s="28"/>
      <c r="LLO29" s="28"/>
      <c r="LLP29" s="28"/>
      <c r="LLQ29" s="28"/>
      <c r="LLR29" s="28"/>
      <c r="LLS29" s="28"/>
      <c r="LLT29" s="28"/>
      <c r="LLU29" s="28"/>
      <c r="LLV29" s="28"/>
      <c r="LLW29" s="28"/>
      <c r="LLX29" s="28"/>
      <c r="LLY29" s="28"/>
      <c r="LLZ29" s="28"/>
      <c r="LMA29" s="28"/>
      <c r="LMB29" s="28"/>
      <c r="LMC29" s="28"/>
      <c r="LMD29" s="28"/>
      <c r="LME29" s="28"/>
      <c r="LMF29" s="28"/>
      <c r="LMG29" s="28"/>
      <c r="LMH29" s="28"/>
      <c r="LMI29" s="28"/>
      <c r="LMJ29" s="28"/>
      <c r="LMK29" s="28"/>
      <c r="LML29" s="28"/>
      <c r="LMM29" s="28"/>
      <c r="LMN29" s="28"/>
      <c r="LMO29" s="28"/>
      <c r="LMP29" s="28"/>
      <c r="LMQ29" s="28"/>
      <c r="LMR29" s="28"/>
      <c r="LMS29" s="28"/>
      <c r="LMT29" s="28"/>
      <c r="LMU29" s="28"/>
      <c r="LMV29" s="28"/>
      <c r="LMW29" s="28"/>
      <c r="LMX29" s="28"/>
      <c r="LMY29" s="28"/>
      <c r="LMZ29" s="28"/>
      <c r="LNA29" s="28"/>
      <c r="LNB29" s="28"/>
      <c r="LNC29" s="28"/>
      <c r="LND29" s="28"/>
      <c r="LNE29" s="28"/>
      <c r="LNF29" s="28"/>
      <c r="LNG29" s="28"/>
      <c r="LNH29" s="28"/>
      <c r="LNI29" s="28"/>
      <c r="LNJ29" s="28"/>
      <c r="LNK29" s="28"/>
      <c r="LNL29" s="28"/>
      <c r="LNM29" s="28"/>
      <c r="LNN29" s="28"/>
      <c r="LNO29" s="28"/>
      <c r="LNP29" s="28"/>
      <c r="LNQ29" s="28"/>
      <c r="LNR29" s="28"/>
      <c r="LNS29" s="28"/>
      <c r="LNT29" s="28"/>
      <c r="LNU29" s="28"/>
      <c r="LNV29" s="28"/>
      <c r="LNW29" s="28"/>
      <c r="LNX29" s="28"/>
      <c r="LNY29" s="28"/>
      <c r="LNZ29" s="28"/>
      <c r="LOA29" s="28"/>
      <c r="LOB29" s="28"/>
      <c r="LOC29" s="28"/>
      <c r="LOD29" s="28"/>
      <c r="LOE29" s="28"/>
      <c r="LOF29" s="28"/>
      <c r="LOG29" s="28"/>
      <c r="LOH29" s="28"/>
      <c r="LOI29" s="28"/>
      <c r="LOJ29" s="28"/>
      <c r="LOK29" s="28"/>
      <c r="LOL29" s="28"/>
      <c r="LOM29" s="28"/>
      <c r="LON29" s="28"/>
      <c r="LOO29" s="28"/>
      <c r="LOP29" s="28"/>
      <c r="LOQ29" s="28"/>
      <c r="LOR29" s="28"/>
      <c r="LOS29" s="28"/>
      <c r="LOT29" s="28"/>
      <c r="LOU29" s="28"/>
      <c r="LOV29" s="28"/>
      <c r="LOW29" s="28"/>
      <c r="LOX29" s="28"/>
      <c r="LOY29" s="28"/>
      <c r="LOZ29" s="28"/>
      <c r="LPA29" s="28"/>
      <c r="LPB29" s="28"/>
      <c r="LPC29" s="28"/>
      <c r="LPD29" s="28"/>
      <c r="LPE29" s="28"/>
      <c r="LPF29" s="28"/>
      <c r="LPG29" s="28"/>
      <c r="LPH29" s="28"/>
      <c r="LPI29" s="28"/>
      <c r="LPJ29" s="28"/>
      <c r="LPK29" s="28"/>
      <c r="LPL29" s="28"/>
      <c r="LPM29" s="28"/>
      <c r="LPN29" s="28"/>
      <c r="LPO29" s="28"/>
      <c r="LPP29" s="28"/>
      <c r="LPQ29" s="28"/>
      <c r="LPR29" s="28"/>
      <c r="LPS29" s="28"/>
      <c r="LPT29" s="28"/>
      <c r="LPU29" s="28"/>
      <c r="LPV29" s="28"/>
      <c r="LPW29" s="28"/>
      <c r="LPX29" s="28"/>
      <c r="LPY29" s="28"/>
      <c r="LPZ29" s="28"/>
      <c r="LQA29" s="28"/>
      <c r="LQB29" s="28"/>
      <c r="LQC29" s="28"/>
      <c r="LQD29" s="28"/>
      <c r="LQE29" s="28"/>
      <c r="LQF29" s="28"/>
      <c r="LQG29" s="28"/>
      <c r="LQH29" s="28"/>
      <c r="LQI29" s="28"/>
      <c r="LQJ29" s="28"/>
      <c r="LQK29" s="28"/>
      <c r="LQL29" s="28"/>
      <c r="LQM29" s="28"/>
      <c r="LQN29" s="28"/>
      <c r="LQO29" s="28"/>
      <c r="LQP29" s="28"/>
      <c r="LQQ29" s="28"/>
      <c r="LQR29" s="28"/>
      <c r="LQS29" s="28"/>
      <c r="LQT29" s="28"/>
      <c r="LQU29" s="28"/>
      <c r="LQV29" s="28"/>
      <c r="LQW29" s="28"/>
      <c r="LQX29" s="28"/>
      <c r="LQY29" s="28"/>
      <c r="LQZ29" s="28"/>
      <c r="LRA29" s="28"/>
      <c r="LRB29" s="28"/>
      <c r="LRC29" s="28"/>
      <c r="LRD29" s="28"/>
      <c r="LRE29" s="28"/>
      <c r="LRF29" s="28"/>
      <c r="LRG29" s="28"/>
      <c r="LRH29" s="28"/>
      <c r="LRI29" s="28"/>
      <c r="LRJ29" s="28"/>
      <c r="LRK29" s="28"/>
      <c r="LRL29" s="28"/>
      <c r="LRM29" s="28"/>
      <c r="LRN29" s="28"/>
      <c r="LRO29" s="28"/>
      <c r="LRP29" s="28"/>
      <c r="LRQ29" s="28"/>
      <c r="LRR29" s="28"/>
      <c r="LRS29" s="28"/>
      <c r="LRT29" s="28"/>
      <c r="LRU29" s="28"/>
      <c r="LRV29" s="28"/>
      <c r="LRW29" s="28"/>
      <c r="LRX29" s="28"/>
      <c r="LRY29" s="28"/>
      <c r="LRZ29" s="28"/>
      <c r="LSA29" s="28"/>
      <c r="LSB29" s="28"/>
      <c r="LSC29" s="28"/>
      <c r="LSD29" s="28"/>
      <c r="LSE29" s="28"/>
      <c r="LSF29" s="28"/>
      <c r="LSG29" s="28"/>
      <c r="LSH29" s="28"/>
      <c r="LSI29" s="28"/>
      <c r="LSJ29" s="28"/>
      <c r="LSK29" s="28"/>
      <c r="LSL29" s="28"/>
      <c r="LSM29" s="28"/>
      <c r="LSN29" s="28"/>
      <c r="LSO29" s="28"/>
      <c r="LSP29" s="28"/>
      <c r="LSQ29" s="28"/>
      <c r="LSR29" s="28"/>
      <c r="LSS29" s="28"/>
      <c r="LST29" s="28"/>
      <c r="LSU29" s="28"/>
      <c r="LSV29" s="28"/>
      <c r="LSW29" s="28"/>
      <c r="LSX29" s="28"/>
      <c r="LSY29" s="28"/>
      <c r="LSZ29" s="28"/>
      <c r="LTA29" s="28"/>
      <c r="LTB29" s="28"/>
      <c r="LTC29" s="28"/>
      <c r="LTD29" s="28"/>
      <c r="LTE29" s="28"/>
      <c r="LTF29" s="28"/>
      <c r="LTG29" s="28"/>
      <c r="LTH29" s="28"/>
      <c r="LTI29" s="28"/>
      <c r="LTJ29" s="28"/>
      <c r="LTK29" s="28"/>
      <c r="LTL29" s="28"/>
      <c r="LTM29" s="28"/>
      <c r="LTN29" s="28"/>
      <c r="LTO29" s="28"/>
      <c r="LTP29" s="28"/>
      <c r="LTQ29" s="28"/>
      <c r="LTR29" s="28"/>
      <c r="LTS29" s="28"/>
      <c r="LTT29" s="28"/>
      <c r="LTU29" s="28"/>
      <c r="LTV29" s="28"/>
      <c r="LTW29" s="28"/>
      <c r="LTX29" s="28"/>
      <c r="LTY29" s="28"/>
      <c r="LTZ29" s="28"/>
      <c r="LUA29" s="28"/>
      <c r="LUB29" s="28"/>
      <c r="LUC29" s="28"/>
      <c r="LUD29" s="28"/>
      <c r="LUE29" s="28"/>
      <c r="LUF29" s="28"/>
      <c r="LUG29" s="28"/>
      <c r="LUH29" s="28"/>
      <c r="LUI29" s="28"/>
      <c r="LUJ29" s="28"/>
      <c r="LUK29" s="28"/>
      <c r="LUL29" s="28"/>
      <c r="LUM29" s="28"/>
      <c r="LUN29" s="28"/>
      <c r="LUO29" s="28"/>
      <c r="LUP29" s="28"/>
      <c r="LUQ29" s="28"/>
      <c r="LUR29" s="28"/>
      <c r="LUS29" s="28"/>
      <c r="LUT29" s="28"/>
      <c r="LUU29" s="28"/>
      <c r="LUV29" s="28"/>
      <c r="LUW29" s="28"/>
      <c r="LUX29" s="28"/>
      <c r="LUY29" s="28"/>
      <c r="LUZ29" s="28"/>
      <c r="LVA29" s="28"/>
      <c r="LVB29" s="28"/>
      <c r="LVC29" s="28"/>
      <c r="LVD29" s="28"/>
      <c r="LVE29" s="28"/>
      <c r="LVF29" s="28"/>
      <c r="LVG29" s="28"/>
      <c r="LVH29" s="28"/>
      <c r="LVI29" s="28"/>
      <c r="LVJ29" s="28"/>
      <c r="LVK29" s="28"/>
      <c r="LVL29" s="28"/>
      <c r="LVM29" s="28"/>
      <c r="LVN29" s="28"/>
      <c r="LVO29" s="28"/>
      <c r="LVP29" s="28"/>
      <c r="LVQ29" s="28"/>
      <c r="LVR29" s="28"/>
      <c r="LVS29" s="28"/>
      <c r="LVT29" s="28"/>
      <c r="LVU29" s="28"/>
      <c r="LVV29" s="28"/>
      <c r="LVW29" s="28"/>
      <c r="LVX29" s="28"/>
      <c r="LVY29" s="28"/>
      <c r="LVZ29" s="28"/>
      <c r="LWA29" s="28"/>
      <c r="LWB29" s="28"/>
      <c r="LWC29" s="28"/>
      <c r="LWD29" s="28"/>
      <c r="LWE29" s="28"/>
      <c r="LWF29" s="28"/>
      <c r="LWG29" s="28"/>
      <c r="LWH29" s="28"/>
      <c r="LWI29" s="28"/>
      <c r="LWJ29" s="28"/>
      <c r="LWK29" s="28"/>
      <c r="LWL29" s="28"/>
      <c r="LWM29" s="28"/>
      <c r="LWN29" s="28"/>
      <c r="LWO29" s="28"/>
      <c r="LWP29" s="28"/>
      <c r="LWQ29" s="28"/>
      <c r="LWR29" s="28"/>
      <c r="LWS29" s="28"/>
      <c r="LWT29" s="28"/>
      <c r="LWU29" s="28"/>
      <c r="LWV29" s="28"/>
      <c r="LWW29" s="28"/>
      <c r="LWX29" s="28"/>
      <c r="LWY29" s="28"/>
      <c r="LWZ29" s="28"/>
      <c r="LXA29" s="28"/>
      <c r="LXB29" s="28"/>
      <c r="LXC29" s="28"/>
      <c r="LXD29" s="28"/>
      <c r="LXE29" s="28"/>
      <c r="LXF29" s="28"/>
      <c r="LXG29" s="28"/>
      <c r="LXH29" s="28"/>
      <c r="LXI29" s="28"/>
      <c r="LXJ29" s="28"/>
      <c r="LXK29" s="28"/>
      <c r="LXL29" s="28"/>
      <c r="LXM29" s="28"/>
      <c r="LXN29" s="28"/>
      <c r="LXO29" s="28"/>
      <c r="LXP29" s="28"/>
      <c r="LXQ29" s="28"/>
      <c r="LXR29" s="28"/>
      <c r="LXS29" s="28"/>
      <c r="LXT29" s="28"/>
      <c r="LXU29" s="28"/>
      <c r="LXV29" s="28"/>
      <c r="LXW29" s="28"/>
      <c r="LXX29" s="28"/>
      <c r="LXY29" s="28"/>
      <c r="LXZ29" s="28"/>
      <c r="LYA29" s="28"/>
      <c r="LYB29" s="28"/>
      <c r="LYC29" s="28"/>
      <c r="LYD29" s="28"/>
      <c r="LYE29" s="28"/>
      <c r="LYF29" s="28"/>
      <c r="LYG29" s="28"/>
      <c r="LYH29" s="28"/>
      <c r="LYI29" s="28"/>
      <c r="LYJ29" s="28"/>
      <c r="LYK29" s="28"/>
      <c r="LYL29" s="28"/>
      <c r="LYM29" s="28"/>
      <c r="LYN29" s="28"/>
      <c r="LYO29" s="28"/>
      <c r="LYP29" s="28"/>
      <c r="LYQ29" s="28"/>
      <c r="LYR29" s="28"/>
      <c r="LYS29" s="28"/>
      <c r="LYT29" s="28"/>
      <c r="LYU29" s="28"/>
      <c r="LYV29" s="28"/>
      <c r="LYW29" s="28"/>
      <c r="LYX29" s="28"/>
      <c r="LYY29" s="28"/>
      <c r="LYZ29" s="28"/>
      <c r="LZA29" s="28"/>
      <c r="LZB29" s="28"/>
      <c r="LZC29" s="28"/>
      <c r="LZD29" s="28"/>
      <c r="LZE29" s="28"/>
      <c r="LZF29" s="28"/>
      <c r="LZG29" s="28"/>
      <c r="LZH29" s="28"/>
      <c r="LZI29" s="28"/>
      <c r="LZJ29" s="28"/>
      <c r="LZK29" s="28"/>
      <c r="LZL29" s="28"/>
      <c r="LZM29" s="28"/>
      <c r="LZN29" s="28"/>
      <c r="LZO29" s="28"/>
      <c r="LZP29" s="28"/>
      <c r="LZQ29" s="28"/>
      <c r="LZR29" s="28"/>
      <c r="LZS29" s="28"/>
      <c r="LZT29" s="28"/>
      <c r="LZU29" s="28"/>
      <c r="LZV29" s="28"/>
      <c r="LZW29" s="28"/>
      <c r="LZX29" s="28"/>
      <c r="LZY29" s="28"/>
      <c r="LZZ29" s="28"/>
      <c r="MAA29" s="28"/>
      <c r="MAB29" s="28"/>
      <c r="MAC29" s="28"/>
      <c r="MAD29" s="28"/>
      <c r="MAE29" s="28"/>
      <c r="MAF29" s="28"/>
      <c r="MAG29" s="28"/>
      <c r="MAH29" s="28"/>
      <c r="MAI29" s="28"/>
      <c r="MAJ29" s="28"/>
      <c r="MAK29" s="28"/>
      <c r="MAL29" s="28"/>
      <c r="MAM29" s="28"/>
      <c r="MAN29" s="28"/>
      <c r="MAO29" s="28"/>
      <c r="MAP29" s="28"/>
      <c r="MAQ29" s="28"/>
      <c r="MAR29" s="28"/>
      <c r="MAS29" s="28"/>
      <c r="MAT29" s="28"/>
      <c r="MAU29" s="28"/>
      <c r="MAV29" s="28"/>
      <c r="MAW29" s="28"/>
      <c r="MAX29" s="28"/>
      <c r="MAY29" s="28"/>
      <c r="MAZ29" s="28"/>
      <c r="MBA29" s="28"/>
      <c r="MBB29" s="28"/>
      <c r="MBC29" s="28"/>
      <c r="MBD29" s="28"/>
      <c r="MBE29" s="28"/>
      <c r="MBF29" s="28"/>
      <c r="MBG29" s="28"/>
      <c r="MBH29" s="28"/>
      <c r="MBI29" s="28"/>
      <c r="MBJ29" s="28"/>
      <c r="MBK29" s="28"/>
      <c r="MBL29" s="28"/>
      <c r="MBM29" s="28"/>
      <c r="MBN29" s="28"/>
      <c r="MBO29" s="28"/>
      <c r="MBP29" s="28"/>
      <c r="MBQ29" s="28"/>
      <c r="MBR29" s="28"/>
      <c r="MBS29" s="28"/>
      <c r="MBT29" s="28"/>
      <c r="MBU29" s="28"/>
      <c r="MBV29" s="28"/>
      <c r="MBW29" s="28"/>
      <c r="MBX29" s="28"/>
      <c r="MBY29" s="28"/>
      <c r="MBZ29" s="28"/>
      <c r="MCA29" s="28"/>
      <c r="MCB29" s="28"/>
      <c r="MCC29" s="28"/>
      <c r="MCD29" s="28"/>
      <c r="MCE29" s="28"/>
      <c r="MCF29" s="28"/>
      <c r="MCG29" s="28"/>
      <c r="MCH29" s="28"/>
      <c r="MCI29" s="28"/>
      <c r="MCJ29" s="28"/>
      <c r="MCK29" s="28"/>
      <c r="MCL29" s="28"/>
      <c r="MCM29" s="28"/>
      <c r="MCN29" s="28"/>
      <c r="MCO29" s="28"/>
      <c r="MCP29" s="28"/>
      <c r="MCQ29" s="28"/>
      <c r="MCR29" s="28"/>
      <c r="MCS29" s="28"/>
      <c r="MCT29" s="28"/>
      <c r="MCU29" s="28"/>
      <c r="MCV29" s="28"/>
      <c r="MCW29" s="28"/>
      <c r="MCX29" s="28"/>
      <c r="MCY29" s="28"/>
      <c r="MCZ29" s="28"/>
      <c r="MDA29" s="28"/>
      <c r="MDB29" s="28"/>
      <c r="MDC29" s="28"/>
      <c r="MDD29" s="28"/>
      <c r="MDE29" s="28"/>
      <c r="MDF29" s="28"/>
      <c r="MDG29" s="28"/>
      <c r="MDH29" s="28"/>
      <c r="MDI29" s="28"/>
      <c r="MDJ29" s="28"/>
      <c r="MDK29" s="28"/>
      <c r="MDL29" s="28"/>
      <c r="MDM29" s="28"/>
      <c r="MDN29" s="28"/>
      <c r="MDO29" s="28"/>
      <c r="MDP29" s="28"/>
      <c r="MDQ29" s="28"/>
      <c r="MDR29" s="28"/>
      <c r="MDS29" s="28"/>
      <c r="MDT29" s="28"/>
      <c r="MDU29" s="28"/>
      <c r="MDV29" s="28"/>
      <c r="MDW29" s="28"/>
      <c r="MDX29" s="28"/>
      <c r="MDY29" s="28"/>
      <c r="MDZ29" s="28"/>
      <c r="MEA29" s="28"/>
      <c r="MEB29" s="28"/>
      <c r="MEC29" s="28"/>
      <c r="MED29" s="28"/>
      <c r="MEE29" s="28"/>
      <c r="MEF29" s="28"/>
      <c r="MEG29" s="28"/>
      <c r="MEH29" s="28"/>
      <c r="MEI29" s="28"/>
      <c r="MEJ29" s="28"/>
      <c r="MEK29" s="28"/>
      <c r="MEL29" s="28"/>
      <c r="MEM29" s="28"/>
      <c r="MEN29" s="28"/>
      <c r="MEO29" s="28"/>
      <c r="MEP29" s="28"/>
      <c r="MEQ29" s="28"/>
      <c r="MER29" s="28"/>
      <c r="MES29" s="28"/>
      <c r="MET29" s="28"/>
      <c r="MEU29" s="28"/>
      <c r="MEV29" s="28"/>
      <c r="MEW29" s="28"/>
      <c r="MEX29" s="28"/>
      <c r="MEY29" s="28"/>
      <c r="MEZ29" s="28"/>
      <c r="MFA29" s="28"/>
      <c r="MFB29" s="28"/>
      <c r="MFC29" s="28"/>
      <c r="MFD29" s="28"/>
      <c r="MFE29" s="28"/>
      <c r="MFF29" s="28"/>
      <c r="MFG29" s="28"/>
      <c r="MFH29" s="28"/>
      <c r="MFI29" s="28"/>
      <c r="MFJ29" s="28"/>
      <c r="MFK29" s="28"/>
      <c r="MFL29" s="28"/>
      <c r="MFM29" s="28"/>
      <c r="MFN29" s="28"/>
      <c r="MFO29" s="28"/>
      <c r="MFP29" s="28"/>
      <c r="MFQ29" s="28"/>
      <c r="MFR29" s="28"/>
      <c r="MFS29" s="28"/>
      <c r="MFT29" s="28"/>
      <c r="MFU29" s="28"/>
      <c r="MFV29" s="28"/>
      <c r="MFW29" s="28"/>
      <c r="MFX29" s="28"/>
      <c r="MFY29" s="28"/>
      <c r="MFZ29" s="28"/>
      <c r="MGA29" s="28"/>
      <c r="MGB29" s="28"/>
      <c r="MGC29" s="28"/>
      <c r="MGD29" s="28"/>
      <c r="MGE29" s="28"/>
      <c r="MGF29" s="28"/>
      <c r="MGG29" s="28"/>
      <c r="MGH29" s="28"/>
      <c r="MGI29" s="28"/>
      <c r="MGJ29" s="28"/>
      <c r="MGK29" s="28"/>
      <c r="MGL29" s="28"/>
      <c r="MGM29" s="28"/>
      <c r="MGN29" s="28"/>
      <c r="MGO29" s="28"/>
      <c r="MGP29" s="28"/>
      <c r="MGQ29" s="28"/>
      <c r="MGR29" s="28"/>
      <c r="MGS29" s="28"/>
      <c r="MGT29" s="28"/>
      <c r="MGU29" s="28"/>
      <c r="MGV29" s="28"/>
      <c r="MGW29" s="28"/>
      <c r="MGX29" s="28"/>
      <c r="MGY29" s="28"/>
      <c r="MGZ29" s="28"/>
      <c r="MHA29" s="28"/>
      <c r="MHB29" s="28"/>
      <c r="MHC29" s="28"/>
      <c r="MHD29" s="28"/>
      <c r="MHE29" s="28"/>
      <c r="MHF29" s="28"/>
      <c r="MHG29" s="28"/>
      <c r="MHH29" s="28"/>
      <c r="MHI29" s="28"/>
      <c r="MHJ29" s="28"/>
      <c r="MHK29" s="28"/>
      <c r="MHL29" s="28"/>
      <c r="MHM29" s="28"/>
      <c r="MHN29" s="28"/>
      <c r="MHO29" s="28"/>
      <c r="MHP29" s="28"/>
      <c r="MHQ29" s="28"/>
      <c r="MHR29" s="28"/>
      <c r="MHS29" s="28"/>
      <c r="MHT29" s="28"/>
      <c r="MHU29" s="28"/>
      <c r="MHV29" s="28"/>
      <c r="MHW29" s="28"/>
      <c r="MHX29" s="28"/>
      <c r="MHY29" s="28"/>
      <c r="MHZ29" s="28"/>
      <c r="MIA29" s="28"/>
      <c r="MIB29" s="28"/>
      <c r="MIC29" s="28"/>
      <c r="MID29" s="28"/>
      <c r="MIE29" s="28"/>
      <c r="MIF29" s="28"/>
      <c r="MIG29" s="28"/>
      <c r="MIH29" s="28"/>
      <c r="MII29" s="28"/>
      <c r="MIJ29" s="28"/>
      <c r="MIK29" s="28"/>
      <c r="MIL29" s="28"/>
      <c r="MIM29" s="28"/>
      <c r="MIN29" s="28"/>
      <c r="MIO29" s="28"/>
      <c r="MIP29" s="28"/>
      <c r="MIQ29" s="28"/>
      <c r="MIR29" s="28"/>
      <c r="MIS29" s="28"/>
      <c r="MIT29" s="28"/>
      <c r="MIU29" s="28"/>
      <c r="MIV29" s="28"/>
      <c r="MIW29" s="28"/>
      <c r="MIX29" s="28"/>
      <c r="MIY29" s="28"/>
      <c r="MIZ29" s="28"/>
      <c r="MJA29" s="28"/>
      <c r="MJB29" s="28"/>
      <c r="MJC29" s="28"/>
      <c r="MJD29" s="28"/>
      <c r="MJE29" s="28"/>
      <c r="MJF29" s="28"/>
      <c r="MJG29" s="28"/>
      <c r="MJH29" s="28"/>
      <c r="MJI29" s="28"/>
      <c r="MJJ29" s="28"/>
      <c r="MJK29" s="28"/>
      <c r="MJL29" s="28"/>
      <c r="MJM29" s="28"/>
      <c r="MJN29" s="28"/>
      <c r="MJO29" s="28"/>
      <c r="MJP29" s="28"/>
      <c r="MJQ29" s="28"/>
      <c r="MJR29" s="28"/>
      <c r="MJS29" s="28"/>
      <c r="MJT29" s="28"/>
      <c r="MJU29" s="28"/>
      <c r="MJV29" s="28"/>
      <c r="MJW29" s="28"/>
      <c r="MJX29" s="28"/>
      <c r="MJY29" s="28"/>
      <c r="MJZ29" s="28"/>
      <c r="MKA29" s="28"/>
      <c r="MKB29" s="28"/>
      <c r="MKC29" s="28"/>
      <c r="MKD29" s="28"/>
      <c r="MKE29" s="28"/>
      <c r="MKF29" s="28"/>
      <c r="MKG29" s="28"/>
      <c r="MKH29" s="28"/>
      <c r="MKI29" s="28"/>
      <c r="MKJ29" s="28"/>
      <c r="MKK29" s="28"/>
      <c r="MKL29" s="28"/>
      <c r="MKM29" s="28"/>
      <c r="MKN29" s="28"/>
      <c r="MKO29" s="28"/>
      <c r="MKP29" s="28"/>
      <c r="MKQ29" s="28"/>
      <c r="MKR29" s="28"/>
      <c r="MKS29" s="28"/>
      <c r="MKT29" s="28"/>
      <c r="MKU29" s="28"/>
      <c r="MKV29" s="28"/>
      <c r="MKW29" s="28"/>
      <c r="MKX29" s="28"/>
      <c r="MKY29" s="28"/>
      <c r="MKZ29" s="28"/>
      <c r="MLA29" s="28"/>
      <c r="MLB29" s="28"/>
      <c r="MLC29" s="28"/>
      <c r="MLD29" s="28"/>
      <c r="MLE29" s="28"/>
      <c r="MLF29" s="28"/>
      <c r="MLG29" s="28"/>
      <c r="MLH29" s="28"/>
      <c r="MLI29" s="28"/>
      <c r="MLJ29" s="28"/>
      <c r="MLK29" s="28"/>
      <c r="MLL29" s="28"/>
      <c r="MLM29" s="28"/>
      <c r="MLN29" s="28"/>
      <c r="MLO29" s="28"/>
      <c r="MLP29" s="28"/>
      <c r="MLQ29" s="28"/>
      <c r="MLR29" s="28"/>
      <c r="MLS29" s="28"/>
      <c r="MLT29" s="28"/>
      <c r="MLU29" s="28"/>
      <c r="MLV29" s="28"/>
      <c r="MLW29" s="28"/>
      <c r="MLX29" s="28"/>
      <c r="MLY29" s="28"/>
      <c r="MLZ29" s="28"/>
      <c r="MMA29" s="28"/>
      <c r="MMB29" s="28"/>
      <c r="MMC29" s="28"/>
      <c r="MMD29" s="28"/>
      <c r="MME29" s="28"/>
      <c r="MMF29" s="28"/>
      <c r="MMG29" s="28"/>
      <c r="MMH29" s="28"/>
      <c r="MMI29" s="28"/>
      <c r="MMJ29" s="28"/>
      <c r="MMK29" s="28"/>
      <c r="MML29" s="28"/>
      <c r="MMM29" s="28"/>
      <c r="MMN29" s="28"/>
      <c r="MMO29" s="28"/>
      <c r="MMP29" s="28"/>
      <c r="MMQ29" s="28"/>
      <c r="MMR29" s="28"/>
      <c r="MMS29" s="28"/>
      <c r="MMT29" s="28"/>
      <c r="MMU29" s="28"/>
      <c r="MMV29" s="28"/>
      <c r="MMW29" s="28"/>
      <c r="MMX29" s="28"/>
      <c r="MMY29" s="28"/>
      <c r="MMZ29" s="28"/>
      <c r="MNA29" s="28"/>
      <c r="MNB29" s="28"/>
      <c r="MNC29" s="28"/>
      <c r="MND29" s="28"/>
      <c r="MNE29" s="28"/>
      <c r="MNF29" s="28"/>
      <c r="MNG29" s="28"/>
      <c r="MNH29" s="28"/>
      <c r="MNI29" s="28"/>
      <c r="MNJ29" s="28"/>
      <c r="MNK29" s="28"/>
      <c r="MNL29" s="28"/>
      <c r="MNM29" s="28"/>
      <c r="MNN29" s="28"/>
      <c r="MNO29" s="28"/>
      <c r="MNP29" s="28"/>
      <c r="MNQ29" s="28"/>
      <c r="MNR29" s="28"/>
      <c r="MNS29" s="28"/>
      <c r="MNT29" s="28"/>
      <c r="MNU29" s="28"/>
      <c r="MNV29" s="28"/>
      <c r="MNW29" s="28"/>
      <c r="MNX29" s="28"/>
      <c r="MNY29" s="28"/>
      <c r="MNZ29" s="28"/>
      <c r="MOA29" s="28"/>
      <c r="MOB29" s="28"/>
      <c r="MOC29" s="28"/>
      <c r="MOD29" s="28"/>
      <c r="MOE29" s="28"/>
      <c r="MOF29" s="28"/>
      <c r="MOG29" s="28"/>
      <c r="MOH29" s="28"/>
      <c r="MOI29" s="28"/>
      <c r="MOJ29" s="28"/>
      <c r="MOK29" s="28"/>
      <c r="MOL29" s="28"/>
      <c r="MOM29" s="28"/>
      <c r="MON29" s="28"/>
      <c r="MOO29" s="28"/>
      <c r="MOP29" s="28"/>
      <c r="MOQ29" s="28"/>
      <c r="MOR29" s="28"/>
      <c r="MOS29" s="28"/>
      <c r="MOT29" s="28"/>
      <c r="MOU29" s="28"/>
      <c r="MOV29" s="28"/>
      <c r="MOW29" s="28"/>
      <c r="MOX29" s="28"/>
      <c r="MOY29" s="28"/>
      <c r="MOZ29" s="28"/>
      <c r="MPA29" s="28"/>
      <c r="MPB29" s="28"/>
      <c r="MPC29" s="28"/>
      <c r="MPD29" s="28"/>
      <c r="MPE29" s="28"/>
      <c r="MPF29" s="28"/>
      <c r="MPG29" s="28"/>
      <c r="MPH29" s="28"/>
      <c r="MPI29" s="28"/>
      <c r="MPJ29" s="28"/>
      <c r="MPK29" s="28"/>
      <c r="MPL29" s="28"/>
      <c r="MPM29" s="28"/>
      <c r="MPN29" s="28"/>
      <c r="MPO29" s="28"/>
      <c r="MPP29" s="28"/>
      <c r="MPQ29" s="28"/>
      <c r="MPR29" s="28"/>
      <c r="MPS29" s="28"/>
      <c r="MPT29" s="28"/>
      <c r="MPU29" s="28"/>
      <c r="MPV29" s="28"/>
      <c r="MPW29" s="28"/>
      <c r="MPX29" s="28"/>
      <c r="MPY29" s="28"/>
      <c r="MPZ29" s="28"/>
      <c r="MQA29" s="28"/>
      <c r="MQB29" s="28"/>
      <c r="MQC29" s="28"/>
      <c r="MQD29" s="28"/>
      <c r="MQE29" s="28"/>
      <c r="MQF29" s="28"/>
      <c r="MQG29" s="28"/>
      <c r="MQH29" s="28"/>
      <c r="MQI29" s="28"/>
      <c r="MQJ29" s="28"/>
      <c r="MQK29" s="28"/>
      <c r="MQL29" s="28"/>
      <c r="MQM29" s="28"/>
      <c r="MQN29" s="28"/>
      <c r="MQO29" s="28"/>
      <c r="MQP29" s="28"/>
      <c r="MQQ29" s="28"/>
      <c r="MQR29" s="28"/>
      <c r="MQS29" s="28"/>
      <c r="MQT29" s="28"/>
      <c r="MQU29" s="28"/>
      <c r="MQV29" s="28"/>
      <c r="MQW29" s="28"/>
      <c r="MQX29" s="28"/>
      <c r="MQY29" s="28"/>
      <c r="MQZ29" s="28"/>
      <c r="MRA29" s="28"/>
      <c r="MRB29" s="28"/>
      <c r="MRC29" s="28"/>
      <c r="MRD29" s="28"/>
      <c r="MRE29" s="28"/>
      <c r="MRF29" s="28"/>
      <c r="MRG29" s="28"/>
      <c r="MRH29" s="28"/>
      <c r="MRI29" s="28"/>
      <c r="MRJ29" s="28"/>
      <c r="MRK29" s="28"/>
      <c r="MRL29" s="28"/>
      <c r="MRM29" s="28"/>
      <c r="MRN29" s="28"/>
      <c r="MRO29" s="28"/>
      <c r="MRP29" s="28"/>
      <c r="MRQ29" s="28"/>
      <c r="MRR29" s="28"/>
      <c r="MRS29" s="28"/>
      <c r="MRT29" s="28"/>
      <c r="MRU29" s="28"/>
      <c r="MRV29" s="28"/>
      <c r="MRW29" s="28"/>
      <c r="MRX29" s="28"/>
      <c r="MRY29" s="28"/>
      <c r="MRZ29" s="28"/>
      <c r="MSA29" s="28"/>
      <c r="MSB29" s="28"/>
      <c r="MSC29" s="28"/>
      <c r="MSD29" s="28"/>
      <c r="MSE29" s="28"/>
      <c r="MSF29" s="28"/>
      <c r="MSG29" s="28"/>
      <c r="MSH29" s="28"/>
      <c r="MSI29" s="28"/>
      <c r="MSJ29" s="28"/>
      <c r="MSK29" s="28"/>
      <c r="MSL29" s="28"/>
      <c r="MSM29" s="28"/>
      <c r="MSN29" s="28"/>
      <c r="MSO29" s="28"/>
      <c r="MSP29" s="28"/>
      <c r="MSQ29" s="28"/>
      <c r="MSR29" s="28"/>
      <c r="MSS29" s="28"/>
      <c r="MST29" s="28"/>
      <c r="MSU29" s="28"/>
      <c r="MSV29" s="28"/>
      <c r="MSW29" s="28"/>
      <c r="MSX29" s="28"/>
      <c r="MSY29" s="28"/>
      <c r="MSZ29" s="28"/>
      <c r="MTA29" s="28"/>
      <c r="MTB29" s="28"/>
      <c r="MTC29" s="28"/>
      <c r="MTD29" s="28"/>
      <c r="MTE29" s="28"/>
      <c r="MTF29" s="28"/>
      <c r="MTG29" s="28"/>
      <c r="MTH29" s="28"/>
      <c r="MTI29" s="28"/>
      <c r="MTJ29" s="28"/>
      <c r="MTK29" s="28"/>
      <c r="MTL29" s="28"/>
      <c r="MTM29" s="28"/>
      <c r="MTN29" s="28"/>
      <c r="MTO29" s="28"/>
      <c r="MTP29" s="28"/>
      <c r="MTQ29" s="28"/>
      <c r="MTR29" s="28"/>
      <c r="MTS29" s="28"/>
      <c r="MTT29" s="28"/>
      <c r="MTU29" s="28"/>
      <c r="MTV29" s="28"/>
      <c r="MTW29" s="28"/>
      <c r="MTX29" s="28"/>
      <c r="MTY29" s="28"/>
      <c r="MTZ29" s="28"/>
      <c r="MUA29" s="28"/>
      <c r="MUB29" s="28"/>
      <c r="MUC29" s="28"/>
      <c r="MUD29" s="28"/>
      <c r="MUE29" s="28"/>
      <c r="MUF29" s="28"/>
      <c r="MUG29" s="28"/>
      <c r="MUH29" s="28"/>
      <c r="MUI29" s="28"/>
      <c r="MUJ29" s="28"/>
      <c r="MUK29" s="28"/>
      <c r="MUL29" s="28"/>
      <c r="MUM29" s="28"/>
      <c r="MUN29" s="28"/>
      <c r="MUO29" s="28"/>
      <c r="MUP29" s="28"/>
      <c r="MUQ29" s="28"/>
      <c r="MUR29" s="28"/>
      <c r="MUS29" s="28"/>
      <c r="MUT29" s="28"/>
      <c r="MUU29" s="28"/>
      <c r="MUV29" s="28"/>
      <c r="MUW29" s="28"/>
      <c r="MUX29" s="28"/>
      <c r="MUY29" s="28"/>
      <c r="MUZ29" s="28"/>
      <c r="MVA29" s="28"/>
      <c r="MVB29" s="28"/>
      <c r="MVC29" s="28"/>
      <c r="MVD29" s="28"/>
      <c r="MVE29" s="28"/>
      <c r="MVF29" s="28"/>
      <c r="MVG29" s="28"/>
      <c r="MVH29" s="28"/>
      <c r="MVI29" s="28"/>
      <c r="MVJ29" s="28"/>
      <c r="MVK29" s="28"/>
      <c r="MVL29" s="28"/>
      <c r="MVM29" s="28"/>
      <c r="MVN29" s="28"/>
      <c r="MVO29" s="28"/>
      <c r="MVP29" s="28"/>
      <c r="MVQ29" s="28"/>
      <c r="MVR29" s="28"/>
      <c r="MVS29" s="28"/>
      <c r="MVT29" s="28"/>
      <c r="MVU29" s="28"/>
      <c r="MVV29" s="28"/>
      <c r="MVW29" s="28"/>
      <c r="MVX29" s="28"/>
      <c r="MVY29" s="28"/>
      <c r="MVZ29" s="28"/>
      <c r="MWA29" s="28"/>
      <c r="MWB29" s="28"/>
      <c r="MWC29" s="28"/>
      <c r="MWD29" s="28"/>
      <c r="MWE29" s="28"/>
      <c r="MWF29" s="28"/>
      <c r="MWG29" s="28"/>
      <c r="MWH29" s="28"/>
      <c r="MWI29" s="28"/>
      <c r="MWJ29" s="28"/>
      <c r="MWK29" s="28"/>
      <c r="MWL29" s="28"/>
      <c r="MWM29" s="28"/>
      <c r="MWN29" s="28"/>
      <c r="MWO29" s="28"/>
      <c r="MWP29" s="28"/>
      <c r="MWQ29" s="28"/>
      <c r="MWR29" s="28"/>
      <c r="MWS29" s="28"/>
      <c r="MWT29" s="28"/>
      <c r="MWU29" s="28"/>
      <c r="MWV29" s="28"/>
      <c r="MWW29" s="28"/>
      <c r="MWX29" s="28"/>
      <c r="MWY29" s="28"/>
      <c r="MWZ29" s="28"/>
      <c r="MXA29" s="28"/>
      <c r="MXB29" s="28"/>
      <c r="MXC29" s="28"/>
      <c r="MXD29" s="28"/>
      <c r="MXE29" s="28"/>
      <c r="MXF29" s="28"/>
      <c r="MXG29" s="28"/>
      <c r="MXH29" s="28"/>
      <c r="MXI29" s="28"/>
      <c r="MXJ29" s="28"/>
      <c r="MXK29" s="28"/>
      <c r="MXL29" s="28"/>
      <c r="MXM29" s="28"/>
      <c r="MXN29" s="28"/>
      <c r="MXO29" s="28"/>
      <c r="MXP29" s="28"/>
      <c r="MXQ29" s="28"/>
      <c r="MXR29" s="28"/>
      <c r="MXS29" s="28"/>
      <c r="MXT29" s="28"/>
      <c r="MXU29" s="28"/>
      <c r="MXV29" s="28"/>
      <c r="MXW29" s="28"/>
      <c r="MXX29" s="28"/>
      <c r="MXY29" s="28"/>
      <c r="MXZ29" s="28"/>
      <c r="MYA29" s="28"/>
      <c r="MYB29" s="28"/>
      <c r="MYC29" s="28"/>
      <c r="MYD29" s="28"/>
      <c r="MYE29" s="28"/>
      <c r="MYF29" s="28"/>
      <c r="MYG29" s="28"/>
      <c r="MYH29" s="28"/>
      <c r="MYI29" s="28"/>
      <c r="MYJ29" s="28"/>
      <c r="MYK29" s="28"/>
      <c r="MYL29" s="28"/>
      <c r="MYM29" s="28"/>
      <c r="MYN29" s="28"/>
      <c r="MYO29" s="28"/>
      <c r="MYP29" s="28"/>
      <c r="MYQ29" s="28"/>
      <c r="MYR29" s="28"/>
      <c r="MYS29" s="28"/>
      <c r="MYT29" s="28"/>
      <c r="MYU29" s="28"/>
      <c r="MYV29" s="28"/>
      <c r="MYW29" s="28"/>
      <c r="MYX29" s="28"/>
      <c r="MYY29" s="28"/>
      <c r="MYZ29" s="28"/>
      <c r="MZA29" s="28"/>
      <c r="MZB29" s="28"/>
      <c r="MZC29" s="28"/>
      <c r="MZD29" s="28"/>
      <c r="MZE29" s="28"/>
      <c r="MZF29" s="28"/>
      <c r="MZG29" s="28"/>
      <c r="MZH29" s="28"/>
      <c r="MZI29" s="28"/>
      <c r="MZJ29" s="28"/>
      <c r="MZK29" s="28"/>
      <c r="MZL29" s="28"/>
      <c r="MZM29" s="28"/>
      <c r="MZN29" s="28"/>
      <c r="MZO29" s="28"/>
      <c r="MZP29" s="28"/>
      <c r="MZQ29" s="28"/>
      <c r="MZR29" s="28"/>
      <c r="MZS29" s="28"/>
      <c r="MZT29" s="28"/>
      <c r="MZU29" s="28"/>
      <c r="MZV29" s="28"/>
      <c r="MZW29" s="28"/>
      <c r="MZX29" s="28"/>
      <c r="MZY29" s="28"/>
      <c r="MZZ29" s="28"/>
      <c r="NAA29" s="28"/>
      <c r="NAB29" s="28"/>
      <c r="NAC29" s="28"/>
      <c r="NAD29" s="28"/>
      <c r="NAE29" s="28"/>
      <c r="NAF29" s="28"/>
      <c r="NAG29" s="28"/>
      <c r="NAH29" s="28"/>
      <c r="NAI29" s="28"/>
      <c r="NAJ29" s="28"/>
      <c r="NAK29" s="28"/>
      <c r="NAL29" s="28"/>
      <c r="NAM29" s="28"/>
      <c r="NAN29" s="28"/>
      <c r="NAO29" s="28"/>
      <c r="NAP29" s="28"/>
      <c r="NAQ29" s="28"/>
      <c r="NAR29" s="28"/>
      <c r="NAS29" s="28"/>
      <c r="NAT29" s="28"/>
      <c r="NAU29" s="28"/>
      <c r="NAV29" s="28"/>
      <c r="NAW29" s="28"/>
      <c r="NAX29" s="28"/>
      <c r="NAY29" s="28"/>
      <c r="NAZ29" s="28"/>
      <c r="NBA29" s="28"/>
      <c r="NBB29" s="28"/>
      <c r="NBC29" s="28"/>
      <c r="NBD29" s="28"/>
      <c r="NBE29" s="28"/>
      <c r="NBF29" s="28"/>
      <c r="NBG29" s="28"/>
      <c r="NBH29" s="28"/>
      <c r="NBI29" s="28"/>
      <c r="NBJ29" s="28"/>
      <c r="NBK29" s="28"/>
      <c r="NBL29" s="28"/>
      <c r="NBM29" s="28"/>
      <c r="NBN29" s="28"/>
      <c r="NBO29" s="28"/>
      <c r="NBP29" s="28"/>
      <c r="NBQ29" s="28"/>
      <c r="NBR29" s="28"/>
      <c r="NBS29" s="28"/>
      <c r="NBT29" s="28"/>
      <c r="NBU29" s="28"/>
      <c r="NBV29" s="28"/>
      <c r="NBW29" s="28"/>
      <c r="NBX29" s="28"/>
      <c r="NBY29" s="28"/>
      <c r="NBZ29" s="28"/>
      <c r="NCA29" s="28"/>
      <c r="NCB29" s="28"/>
      <c r="NCC29" s="28"/>
      <c r="NCD29" s="28"/>
      <c r="NCE29" s="28"/>
      <c r="NCF29" s="28"/>
      <c r="NCG29" s="28"/>
      <c r="NCH29" s="28"/>
      <c r="NCI29" s="28"/>
      <c r="NCJ29" s="28"/>
      <c r="NCK29" s="28"/>
      <c r="NCL29" s="28"/>
      <c r="NCM29" s="28"/>
      <c r="NCN29" s="28"/>
      <c r="NCO29" s="28"/>
      <c r="NCP29" s="28"/>
      <c r="NCQ29" s="28"/>
      <c r="NCR29" s="28"/>
      <c r="NCS29" s="28"/>
      <c r="NCT29" s="28"/>
      <c r="NCU29" s="28"/>
      <c r="NCV29" s="28"/>
      <c r="NCW29" s="28"/>
      <c r="NCX29" s="28"/>
      <c r="NCY29" s="28"/>
      <c r="NCZ29" s="28"/>
      <c r="NDA29" s="28"/>
      <c r="NDB29" s="28"/>
      <c r="NDC29" s="28"/>
      <c r="NDD29" s="28"/>
      <c r="NDE29" s="28"/>
      <c r="NDF29" s="28"/>
      <c r="NDG29" s="28"/>
      <c r="NDH29" s="28"/>
      <c r="NDI29" s="28"/>
      <c r="NDJ29" s="28"/>
      <c r="NDK29" s="28"/>
      <c r="NDL29" s="28"/>
      <c r="NDM29" s="28"/>
      <c r="NDN29" s="28"/>
      <c r="NDO29" s="28"/>
      <c r="NDP29" s="28"/>
      <c r="NDQ29" s="28"/>
      <c r="NDR29" s="28"/>
      <c r="NDS29" s="28"/>
      <c r="NDT29" s="28"/>
      <c r="NDU29" s="28"/>
      <c r="NDV29" s="28"/>
      <c r="NDW29" s="28"/>
      <c r="NDX29" s="28"/>
      <c r="NDY29" s="28"/>
      <c r="NDZ29" s="28"/>
      <c r="NEA29" s="28"/>
      <c r="NEB29" s="28"/>
      <c r="NEC29" s="28"/>
      <c r="NED29" s="28"/>
      <c r="NEE29" s="28"/>
      <c r="NEF29" s="28"/>
      <c r="NEG29" s="28"/>
      <c r="NEH29" s="28"/>
      <c r="NEI29" s="28"/>
      <c r="NEJ29" s="28"/>
      <c r="NEK29" s="28"/>
      <c r="NEL29" s="28"/>
      <c r="NEM29" s="28"/>
      <c r="NEN29" s="28"/>
      <c r="NEO29" s="28"/>
      <c r="NEP29" s="28"/>
      <c r="NEQ29" s="28"/>
      <c r="NER29" s="28"/>
      <c r="NES29" s="28"/>
      <c r="NET29" s="28"/>
      <c r="NEU29" s="28"/>
      <c r="NEV29" s="28"/>
      <c r="NEW29" s="28"/>
      <c r="NEX29" s="28"/>
      <c r="NEY29" s="28"/>
      <c r="NEZ29" s="28"/>
      <c r="NFA29" s="28"/>
      <c r="NFB29" s="28"/>
      <c r="NFC29" s="28"/>
      <c r="NFD29" s="28"/>
      <c r="NFE29" s="28"/>
      <c r="NFF29" s="28"/>
      <c r="NFG29" s="28"/>
      <c r="NFH29" s="28"/>
      <c r="NFI29" s="28"/>
      <c r="NFJ29" s="28"/>
      <c r="NFK29" s="28"/>
      <c r="NFL29" s="28"/>
      <c r="NFM29" s="28"/>
      <c r="NFN29" s="28"/>
      <c r="NFO29" s="28"/>
      <c r="NFP29" s="28"/>
      <c r="NFQ29" s="28"/>
      <c r="NFR29" s="28"/>
      <c r="NFS29" s="28"/>
      <c r="NFT29" s="28"/>
      <c r="NFU29" s="28"/>
      <c r="NFV29" s="28"/>
      <c r="NFW29" s="28"/>
      <c r="NFX29" s="28"/>
      <c r="NFY29" s="28"/>
      <c r="NFZ29" s="28"/>
      <c r="NGA29" s="28"/>
      <c r="NGB29" s="28"/>
      <c r="NGC29" s="28"/>
      <c r="NGD29" s="28"/>
      <c r="NGE29" s="28"/>
      <c r="NGF29" s="28"/>
      <c r="NGG29" s="28"/>
      <c r="NGH29" s="28"/>
      <c r="NGI29" s="28"/>
      <c r="NGJ29" s="28"/>
      <c r="NGK29" s="28"/>
      <c r="NGL29" s="28"/>
      <c r="NGM29" s="28"/>
      <c r="NGN29" s="28"/>
      <c r="NGO29" s="28"/>
      <c r="NGP29" s="28"/>
      <c r="NGQ29" s="28"/>
      <c r="NGR29" s="28"/>
      <c r="NGS29" s="28"/>
      <c r="NGT29" s="28"/>
      <c r="NGU29" s="28"/>
      <c r="NGV29" s="28"/>
      <c r="NGW29" s="28"/>
      <c r="NGX29" s="28"/>
      <c r="NGY29" s="28"/>
      <c r="NGZ29" s="28"/>
      <c r="NHA29" s="28"/>
      <c r="NHB29" s="28"/>
      <c r="NHC29" s="28"/>
      <c r="NHD29" s="28"/>
      <c r="NHE29" s="28"/>
      <c r="NHF29" s="28"/>
      <c r="NHG29" s="28"/>
      <c r="NHH29" s="28"/>
      <c r="NHI29" s="28"/>
      <c r="NHJ29" s="28"/>
      <c r="NHK29" s="28"/>
      <c r="NHL29" s="28"/>
      <c r="NHM29" s="28"/>
      <c r="NHN29" s="28"/>
      <c r="NHO29" s="28"/>
      <c r="NHP29" s="28"/>
      <c r="NHQ29" s="28"/>
      <c r="NHR29" s="28"/>
      <c r="NHS29" s="28"/>
      <c r="NHT29" s="28"/>
      <c r="NHU29" s="28"/>
      <c r="NHV29" s="28"/>
      <c r="NHW29" s="28"/>
      <c r="NHX29" s="28"/>
      <c r="NHY29" s="28"/>
      <c r="NHZ29" s="28"/>
      <c r="NIA29" s="28"/>
      <c r="NIB29" s="28"/>
      <c r="NIC29" s="28"/>
      <c r="NID29" s="28"/>
      <c r="NIE29" s="28"/>
      <c r="NIF29" s="28"/>
      <c r="NIG29" s="28"/>
      <c r="NIH29" s="28"/>
      <c r="NII29" s="28"/>
      <c r="NIJ29" s="28"/>
      <c r="NIK29" s="28"/>
      <c r="NIL29" s="28"/>
      <c r="NIM29" s="28"/>
      <c r="NIN29" s="28"/>
      <c r="NIO29" s="28"/>
      <c r="NIP29" s="28"/>
      <c r="NIQ29" s="28"/>
      <c r="NIR29" s="28"/>
      <c r="NIS29" s="28"/>
      <c r="NIT29" s="28"/>
      <c r="NIU29" s="28"/>
      <c r="NIV29" s="28"/>
      <c r="NIW29" s="28"/>
      <c r="NIX29" s="28"/>
      <c r="NIY29" s="28"/>
      <c r="NIZ29" s="28"/>
      <c r="NJA29" s="28"/>
      <c r="NJB29" s="28"/>
      <c r="NJC29" s="28"/>
      <c r="NJD29" s="28"/>
      <c r="NJE29" s="28"/>
      <c r="NJF29" s="28"/>
      <c r="NJG29" s="28"/>
      <c r="NJH29" s="28"/>
      <c r="NJI29" s="28"/>
      <c r="NJJ29" s="28"/>
      <c r="NJK29" s="28"/>
      <c r="NJL29" s="28"/>
      <c r="NJM29" s="28"/>
      <c r="NJN29" s="28"/>
      <c r="NJO29" s="28"/>
      <c r="NJP29" s="28"/>
      <c r="NJQ29" s="28"/>
      <c r="NJR29" s="28"/>
      <c r="NJS29" s="28"/>
      <c r="NJT29" s="28"/>
      <c r="NJU29" s="28"/>
      <c r="NJV29" s="28"/>
      <c r="NJW29" s="28"/>
      <c r="NJX29" s="28"/>
      <c r="NJY29" s="28"/>
      <c r="NJZ29" s="28"/>
      <c r="NKA29" s="28"/>
      <c r="NKB29" s="28"/>
      <c r="NKC29" s="28"/>
      <c r="NKD29" s="28"/>
      <c r="NKE29" s="28"/>
      <c r="NKF29" s="28"/>
      <c r="NKG29" s="28"/>
      <c r="NKH29" s="28"/>
      <c r="NKI29" s="28"/>
      <c r="NKJ29" s="28"/>
      <c r="NKK29" s="28"/>
      <c r="NKL29" s="28"/>
      <c r="NKM29" s="28"/>
      <c r="NKN29" s="28"/>
      <c r="NKO29" s="28"/>
      <c r="NKP29" s="28"/>
      <c r="NKQ29" s="28"/>
      <c r="NKR29" s="28"/>
      <c r="NKS29" s="28"/>
      <c r="NKT29" s="28"/>
      <c r="NKU29" s="28"/>
      <c r="NKV29" s="28"/>
      <c r="NKW29" s="28"/>
      <c r="NKX29" s="28"/>
      <c r="NKY29" s="28"/>
      <c r="NKZ29" s="28"/>
      <c r="NLA29" s="28"/>
      <c r="NLB29" s="28"/>
      <c r="NLC29" s="28"/>
      <c r="NLD29" s="28"/>
      <c r="NLE29" s="28"/>
      <c r="NLF29" s="28"/>
      <c r="NLG29" s="28"/>
      <c r="NLH29" s="28"/>
      <c r="NLI29" s="28"/>
      <c r="NLJ29" s="28"/>
      <c r="NLK29" s="28"/>
      <c r="NLL29" s="28"/>
      <c r="NLM29" s="28"/>
      <c r="NLN29" s="28"/>
      <c r="NLO29" s="28"/>
      <c r="NLP29" s="28"/>
      <c r="NLQ29" s="28"/>
      <c r="NLR29" s="28"/>
      <c r="NLS29" s="28"/>
      <c r="NLT29" s="28"/>
      <c r="NLU29" s="28"/>
      <c r="NLV29" s="28"/>
      <c r="NLW29" s="28"/>
      <c r="NLX29" s="28"/>
      <c r="NLY29" s="28"/>
      <c r="NLZ29" s="28"/>
      <c r="NMA29" s="28"/>
      <c r="NMB29" s="28"/>
      <c r="NMC29" s="28"/>
      <c r="NMD29" s="28"/>
      <c r="NME29" s="28"/>
      <c r="NMF29" s="28"/>
      <c r="NMG29" s="28"/>
      <c r="NMH29" s="28"/>
      <c r="NMI29" s="28"/>
      <c r="NMJ29" s="28"/>
      <c r="NMK29" s="28"/>
      <c r="NML29" s="28"/>
      <c r="NMM29" s="28"/>
      <c r="NMN29" s="28"/>
      <c r="NMO29" s="28"/>
      <c r="NMP29" s="28"/>
      <c r="NMQ29" s="28"/>
      <c r="NMR29" s="28"/>
      <c r="NMS29" s="28"/>
      <c r="NMT29" s="28"/>
      <c r="NMU29" s="28"/>
      <c r="NMV29" s="28"/>
      <c r="NMW29" s="28"/>
      <c r="NMX29" s="28"/>
      <c r="NMY29" s="28"/>
      <c r="NMZ29" s="28"/>
      <c r="NNA29" s="28"/>
      <c r="NNB29" s="28"/>
      <c r="NNC29" s="28"/>
      <c r="NND29" s="28"/>
      <c r="NNE29" s="28"/>
      <c r="NNF29" s="28"/>
      <c r="NNG29" s="28"/>
      <c r="NNH29" s="28"/>
      <c r="NNI29" s="28"/>
      <c r="NNJ29" s="28"/>
      <c r="NNK29" s="28"/>
      <c r="NNL29" s="28"/>
      <c r="NNM29" s="28"/>
      <c r="NNN29" s="28"/>
      <c r="NNO29" s="28"/>
      <c r="NNP29" s="28"/>
      <c r="NNQ29" s="28"/>
      <c r="NNR29" s="28"/>
      <c r="NNS29" s="28"/>
      <c r="NNT29" s="28"/>
      <c r="NNU29" s="28"/>
      <c r="NNV29" s="28"/>
      <c r="NNW29" s="28"/>
      <c r="NNX29" s="28"/>
      <c r="NNY29" s="28"/>
      <c r="NNZ29" s="28"/>
      <c r="NOA29" s="28"/>
      <c r="NOB29" s="28"/>
      <c r="NOC29" s="28"/>
      <c r="NOD29" s="28"/>
      <c r="NOE29" s="28"/>
      <c r="NOF29" s="28"/>
      <c r="NOG29" s="28"/>
      <c r="NOH29" s="28"/>
      <c r="NOI29" s="28"/>
      <c r="NOJ29" s="28"/>
      <c r="NOK29" s="28"/>
      <c r="NOL29" s="28"/>
      <c r="NOM29" s="28"/>
      <c r="NON29" s="28"/>
      <c r="NOO29" s="28"/>
      <c r="NOP29" s="28"/>
      <c r="NOQ29" s="28"/>
      <c r="NOR29" s="28"/>
      <c r="NOS29" s="28"/>
      <c r="NOT29" s="28"/>
      <c r="NOU29" s="28"/>
      <c r="NOV29" s="28"/>
      <c r="NOW29" s="28"/>
      <c r="NOX29" s="28"/>
      <c r="NOY29" s="28"/>
      <c r="NOZ29" s="28"/>
      <c r="NPA29" s="28"/>
      <c r="NPB29" s="28"/>
      <c r="NPC29" s="28"/>
      <c r="NPD29" s="28"/>
      <c r="NPE29" s="28"/>
      <c r="NPF29" s="28"/>
      <c r="NPG29" s="28"/>
      <c r="NPH29" s="28"/>
      <c r="NPI29" s="28"/>
      <c r="NPJ29" s="28"/>
      <c r="NPK29" s="28"/>
      <c r="NPL29" s="28"/>
      <c r="NPM29" s="28"/>
      <c r="NPN29" s="28"/>
      <c r="NPO29" s="28"/>
      <c r="NPP29" s="28"/>
      <c r="NPQ29" s="28"/>
      <c r="NPR29" s="28"/>
      <c r="NPS29" s="28"/>
      <c r="NPT29" s="28"/>
      <c r="NPU29" s="28"/>
      <c r="NPV29" s="28"/>
      <c r="NPW29" s="28"/>
      <c r="NPX29" s="28"/>
      <c r="NPY29" s="28"/>
      <c r="NPZ29" s="28"/>
      <c r="NQA29" s="28"/>
      <c r="NQB29" s="28"/>
      <c r="NQC29" s="28"/>
      <c r="NQD29" s="28"/>
      <c r="NQE29" s="28"/>
      <c r="NQF29" s="28"/>
      <c r="NQG29" s="28"/>
      <c r="NQH29" s="28"/>
      <c r="NQI29" s="28"/>
      <c r="NQJ29" s="28"/>
      <c r="NQK29" s="28"/>
      <c r="NQL29" s="28"/>
      <c r="NQM29" s="28"/>
      <c r="NQN29" s="28"/>
      <c r="NQO29" s="28"/>
      <c r="NQP29" s="28"/>
      <c r="NQQ29" s="28"/>
      <c r="NQR29" s="28"/>
      <c r="NQS29" s="28"/>
      <c r="NQT29" s="28"/>
      <c r="NQU29" s="28"/>
      <c r="NQV29" s="28"/>
      <c r="NQW29" s="28"/>
      <c r="NQX29" s="28"/>
      <c r="NQY29" s="28"/>
      <c r="NQZ29" s="28"/>
      <c r="NRA29" s="28"/>
      <c r="NRB29" s="28"/>
      <c r="NRC29" s="28"/>
      <c r="NRD29" s="28"/>
      <c r="NRE29" s="28"/>
      <c r="NRF29" s="28"/>
      <c r="NRG29" s="28"/>
      <c r="NRH29" s="28"/>
      <c r="NRI29" s="28"/>
      <c r="NRJ29" s="28"/>
      <c r="NRK29" s="28"/>
      <c r="NRL29" s="28"/>
      <c r="NRM29" s="28"/>
      <c r="NRN29" s="28"/>
      <c r="NRO29" s="28"/>
      <c r="NRP29" s="28"/>
      <c r="NRQ29" s="28"/>
      <c r="NRR29" s="28"/>
      <c r="NRS29" s="28"/>
      <c r="NRT29" s="28"/>
      <c r="NRU29" s="28"/>
      <c r="NRV29" s="28"/>
      <c r="NRW29" s="28"/>
      <c r="NRX29" s="28"/>
      <c r="NRY29" s="28"/>
      <c r="NRZ29" s="28"/>
      <c r="NSA29" s="28"/>
      <c r="NSB29" s="28"/>
      <c r="NSC29" s="28"/>
      <c r="NSD29" s="28"/>
      <c r="NSE29" s="28"/>
      <c r="NSF29" s="28"/>
      <c r="NSG29" s="28"/>
      <c r="NSH29" s="28"/>
      <c r="NSI29" s="28"/>
      <c r="NSJ29" s="28"/>
      <c r="NSK29" s="28"/>
      <c r="NSL29" s="28"/>
      <c r="NSM29" s="28"/>
      <c r="NSN29" s="28"/>
      <c r="NSO29" s="28"/>
      <c r="NSP29" s="28"/>
      <c r="NSQ29" s="28"/>
      <c r="NSR29" s="28"/>
      <c r="NSS29" s="28"/>
      <c r="NST29" s="28"/>
      <c r="NSU29" s="28"/>
      <c r="NSV29" s="28"/>
      <c r="NSW29" s="28"/>
      <c r="NSX29" s="28"/>
      <c r="NSY29" s="28"/>
      <c r="NSZ29" s="28"/>
      <c r="NTA29" s="28"/>
      <c r="NTB29" s="28"/>
      <c r="NTC29" s="28"/>
      <c r="NTD29" s="28"/>
      <c r="NTE29" s="28"/>
      <c r="NTF29" s="28"/>
      <c r="NTG29" s="28"/>
      <c r="NTH29" s="28"/>
      <c r="NTI29" s="28"/>
      <c r="NTJ29" s="28"/>
      <c r="NTK29" s="28"/>
      <c r="NTL29" s="28"/>
      <c r="NTM29" s="28"/>
      <c r="NTN29" s="28"/>
      <c r="NTO29" s="28"/>
      <c r="NTP29" s="28"/>
      <c r="NTQ29" s="28"/>
      <c r="NTR29" s="28"/>
      <c r="NTS29" s="28"/>
      <c r="NTT29" s="28"/>
      <c r="NTU29" s="28"/>
      <c r="NTV29" s="28"/>
      <c r="NTW29" s="28"/>
      <c r="NTX29" s="28"/>
      <c r="NTY29" s="28"/>
      <c r="NTZ29" s="28"/>
      <c r="NUA29" s="28"/>
      <c r="NUB29" s="28"/>
      <c r="NUC29" s="28"/>
      <c r="NUD29" s="28"/>
      <c r="NUE29" s="28"/>
      <c r="NUF29" s="28"/>
      <c r="NUG29" s="28"/>
      <c r="NUH29" s="28"/>
      <c r="NUI29" s="28"/>
      <c r="NUJ29" s="28"/>
      <c r="NUK29" s="28"/>
      <c r="NUL29" s="28"/>
      <c r="NUM29" s="28"/>
      <c r="NUN29" s="28"/>
      <c r="NUO29" s="28"/>
      <c r="NUP29" s="28"/>
      <c r="NUQ29" s="28"/>
      <c r="NUR29" s="28"/>
      <c r="NUS29" s="28"/>
      <c r="NUT29" s="28"/>
      <c r="NUU29" s="28"/>
      <c r="NUV29" s="28"/>
      <c r="NUW29" s="28"/>
      <c r="NUX29" s="28"/>
      <c r="NUY29" s="28"/>
      <c r="NUZ29" s="28"/>
      <c r="NVA29" s="28"/>
      <c r="NVB29" s="28"/>
      <c r="NVC29" s="28"/>
      <c r="NVD29" s="28"/>
      <c r="NVE29" s="28"/>
      <c r="NVF29" s="28"/>
      <c r="NVG29" s="28"/>
      <c r="NVH29" s="28"/>
      <c r="NVI29" s="28"/>
      <c r="NVJ29" s="28"/>
      <c r="NVK29" s="28"/>
      <c r="NVL29" s="28"/>
      <c r="NVM29" s="28"/>
      <c r="NVN29" s="28"/>
      <c r="NVO29" s="28"/>
      <c r="NVP29" s="28"/>
      <c r="NVQ29" s="28"/>
      <c r="NVR29" s="28"/>
      <c r="NVS29" s="28"/>
      <c r="NVT29" s="28"/>
      <c r="NVU29" s="28"/>
      <c r="NVV29" s="28"/>
      <c r="NVW29" s="28"/>
      <c r="NVX29" s="28"/>
      <c r="NVY29" s="28"/>
      <c r="NVZ29" s="28"/>
      <c r="NWA29" s="28"/>
      <c r="NWB29" s="28"/>
      <c r="NWC29" s="28"/>
      <c r="NWD29" s="28"/>
      <c r="NWE29" s="28"/>
      <c r="NWF29" s="28"/>
      <c r="NWG29" s="28"/>
      <c r="NWH29" s="28"/>
      <c r="NWI29" s="28"/>
      <c r="NWJ29" s="28"/>
      <c r="NWK29" s="28"/>
      <c r="NWL29" s="28"/>
      <c r="NWM29" s="28"/>
      <c r="NWN29" s="28"/>
      <c r="NWO29" s="28"/>
      <c r="NWP29" s="28"/>
      <c r="NWQ29" s="28"/>
      <c r="NWR29" s="28"/>
      <c r="NWS29" s="28"/>
      <c r="NWT29" s="28"/>
      <c r="NWU29" s="28"/>
      <c r="NWV29" s="28"/>
      <c r="NWW29" s="28"/>
      <c r="NWX29" s="28"/>
      <c r="NWY29" s="28"/>
      <c r="NWZ29" s="28"/>
      <c r="NXA29" s="28"/>
      <c r="NXB29" s="28"/>
      <c r="NXC29" s="28"/>
      <c r="NXD29" s="28"/>
      <c r="NXE29" s="28"/>
      <c r="NXF29" s="28"/>
      <c r="NXG29" s="28"/>
      <c r="NXH29" s="28"/>
      <c r="NXI29" s="28"/>
      <c r="NXJ29" s="28"/>
      <c r="NXK29" s="28"/>
      <c r="NXL29" s="28"/>
      <c r="NXM29" s="28"/>
      <c r="NXN29" s="28"/>
      <c r="NXO29" s="28"/>
      <c r="NXP29" s="28"/>
      <c r="NXQ29" s="28"/>
      <c r="NXR29" s="28"/>
      <c r="NXS29" s="28"/>
      <c r="NXT29" s="28"/>
      <c r="NXU29" s="28"/>
      <c r="NXV29" s="28"/>
      <c r="NXW29" s="28"/>
      <c r="NXX29" s="28"/>
      <c r="NXY29" s="28"/>
      <c r="NXZ29" s="28"/>
      <c r="NYA29" s="28"/>
      <c r="NYB29" s="28"/>
      <c r="NYC29" s="28"/>
      <c r="NYD29" s="28"/>
      <c r="NYE29" s="28"/>
      <c r="NYF29" s="28"/>
      <c r="NYG29" s="28"/>
      <c r="NYH29" s="28"/>
      <c r="NYI29" s="28"/>
      <c r="NYJ29" s="28"/>
      <c r="NYK29" s="28"/>
      <c r="NYL29" s="28"/>
      <c r="NYM29" s="28"/>
      <c r="NYN29" s="28"/>
      <c r="NYO29" s="28"/>
      <c r="NYP29" s="28"/>
      <c r="NYQ29" s="28"/>
      <c r="NYR29" s="28"/>
      <c r="NYS29" s="28"/>
      <c r="NYT29" s="28"/>
      <c r="NYU29" s="28"/>
      <c r="NYV29" s="28"/>
      <c r="NYW29" s="28"/>
      <c r="NYX29" s="28"/>
      <c r="NYY29" s="28"/>
      <c r="NYZ29" s="28"/>
      <c r="NZA29" s="28"/>
      <c r="NZB29" s="28"/>
      <c r="NZC29" s="28"/>
      <c r="NZD29" s="28"/>
      <c r="NZE29" s="28"/>
      <c r="NZF29" s="28"/>
      <c r="NZG29" s="28"/>
      <c r="NZH29" s="28"/>
      <c r="NZI29" s="28"/>
      <c r="NZJ29" s="28"/>
      <c r="NZK29" s="28"/>
      <c r="NZL29" s="28"/>
      <c r="NZM29" s="28"/>
      <c r="NZN29" s="28"/>
      <c r="NZO29" s="28"/>
      <c r="NZP29" s="28"/>
      <c r="NZQ29" s="28"/>
      <c r="NZR29" s="28"/>
      <c r="NZS29" s="28"/>
      <c r="NZT29" s="28"/>
      <c r="NZU29" s="28"/>
      <c r="NZV29" s="28"/>
      <c r="NZW29" s="28"/>
      <c r="NZX29" s="28"/>
      <c r="NZY29" s="28"/>
      <c r="NZZ29" s="28"/>
      <c r="OAA29" s="28"/>
      <c r="OAB29" s="28"/>
      <c r="OAC29" s="28"/>
      <c r="OAD29" s="28"/>
      <c r="OAE29" s="28"/>
      <c r="OAF29" s="28"/>
      <c r="OAG29" s="28"/>
      <c r="OAH29" s="28"/>
      <c r="OAI29" s="28"/>
      <c r="OAJ29" s="28"/>
      <c r="OAK29" s="28"/>
      <c r="OAL29" s="28"/>
      <c r="OAM29" s="28"/>
      <c r="OAN29" s="28"/>
      <c r="OAO29" s="28"/>
      <c r="OAP29" s="28"/>
      <c r="OAQ29" s="28"/>
      <c r="OAR29" s="28"/>
      <c r="OAS29" s="28"/>
      <c r="OAT29" s="28"/>
      <c r="OAU29" s="28"/>
      <c r="OAV29" s="28"/>
      <c r="OAW29" s="28"/>
      <c r="OAX29" s="28"/>
      <c r="OAY29" s="28"/>
      <c r="OAZ29" s="28"/>
      <c r="OBA29" s="28"/>
      <c r="OBB29" s="28"/>
      <c r="OBC29" s="28"/>
      <c r="OBD29" s="28"/>
      <c r="OBE29" s="28"/>
      <c r="OBF29" s="28"/>
      <c r="OBG29" s="28"/>
      <c r="OBH29" s="28"/>
      <c r="OBI29" s="28"/>
      <c r="OBJ29" s="28"/>
      <c r="OBK29" s="28"/>
      <c r="OBL29" s="28"/>
      <c r="OBM29" s="28"/>
      <c r="OBN29" s="28"/>
      <c r="OBO29" s="28"/>
      <c r="OBP29" s="28"/>
      <c r="OBQ29" s="28"/>
      <c r="OBR29" s="28"/>
      <c r="OBS29" s="28"/>
      <c r="OBT29" s="28"/>
      <c r="OBU29" s="28"/>
      <c r="OBV29" s="28"/>
      <c r="OBW29" s="28"/>
      <c r="OBX29" s="28"/>
      <c r="OBY29" s="28"/>
      <c r="OBZ29" s="28"/>
      <c r="OCA29" s="28"/>
      <c r="OCB29" s="28"/>
      <c r="OCC29" s="28"/>
      <c r="OCD29" s="28"/>
      <c r="OCE29" s="28"/>
      <c r="OCF29" s="28"/>
      <c r="OCG29" s="28"/>
      <c r="OCH29" s="28"/>
      <c r="OCI29" s="28"/>
      <c r="OCJ29" s="28"/>
      <c r="OCK29" s="28"/>
      <c r="OCL29" s="28"/>
      <c r="OCM29" s="28"/>
      <c r="OCN29" s="28"/>
      <c r="OCO29" s="28"/>
      <c r="OCP29" s="28"/>
      <c r="OCQ29" s="28"/>
      <c r="OCR29" s="28"/>
      <c r="OCS29" s="28"/>
      <c r="OCT29" s="28"/>
      <c r="OCU29" s="28"/>
      <c r="OCV29" s="28"/>
      <c r="OCW29" s="28"/>
      <c r="OCX29" s="28"/>
      <c r="OCY29" s="28"/>
      <c r="OCZ29" s="28"/>
      <c r="ODA29" s="28"/>
      <c r="ODB29" s="28"/>
      <c r="ODC29" s="28"/>
      <c r="ODD29" s="28"/>
      <c r="ODE29" s="28"/>
      <c r="ODF29" s="28"/>
      <c r="ODG29" s="28"/>
      <c r="ODH29" s="28"/>
      <c r="ODI29" s="28"/>
      <c r="ODJ29" s="28"/>
      <c r="ODK29" s="28"/>
      <c r="ODL29" s="28"/>
      <c r="ODM29" s="28"/>
      <c r="ODN29" s="28"/>
      <c r="ODO29" s="28"/>
      <c r="ODP29" s="28"/>
      <c r="ODQ29" s="28"/>
      <c r="ODR29" s="28"/>
      <c r="ODS29" s="28"/>
      <c r="ODT29" s="28"/>
      <c r="ODU29" s="28"/>
      <c r="ODV29" s="28"/>
      <c r="ODW29" s="28"/>
      <c r="ODX29" s="28"/>
      <c r="ODY29" s="28"/>
      <c r="ODZ29" s="28"/>
      <c r="OEA29" s="28"/>
      <c r="OEB29" s="28"/>
      <c r="OEC29" s="28"/>
      <c r="OED29" s="28"/>
      <c r="OEE29" s="28"/>
      <c r="OEF29" s="28"/>
      <c r="OEG29" s="28"/>
      <c r="OEH29" s="28"/>
      <c r="OEI29" s="28"/>
      <c r="OEJ29" s="28"/>
      <c r="OEK29" s="28"/>
      <c r="OEL29" s="28"/>
      <c r="OEM29" s="28"/>
      <c r="OEN29" s="28"/>
      <c r="OEO29" s="28"/>
      <c r="OEP29" s="28"/>
      <c r="OEQ29" s="28"/>
      <c r="OER29" s="28"/>
      <c r="OES29" s="28"/>
      <c r="OET29" s="28"/>
      <c r="OEU29" s="28"/>
      <c r="OEV29" s="28"/>
      <c r="OEW29" s="28"/>
      <c r="OEX29" s="28"/>
      <c r="OEY29" s="28"/>
      <c r="OEZ29" s="28"/>
      <c r="OFA29" s="28"/>
      <c r="OFB29" s="28"/>
      <c r="OFC29" s="28"/>
      <c r="OFD29" s="28"/>
      <c r="OFE29" s="28"/>
      <c r="OFF29" s="28"/>
      <c r="OFG29" s="28"/>
      <c r="OFH29" s="28"/>
      <c r="OFI29" s="28"/>
      <c r="OFJ29" s="28"/>
      <c r="OFK29" s="28"/>
      <c r="OFL29" s="28"/>
      <c r="OFM29" s="28"/>
      <c r="OFN29" s="28"/>
      <c r="OFO29" s="28"/>
      <c r="OFP29" s="28"/>
      <c r="OFQ29" s="28"/>
      <c r="OFR29" s="28"/>
      <c r="OFS29" s="28"/>
      <c r="OFT29" s="28"/>
      <c r="OFU29" s="28"/>
      <c r="OFV29" s="28"/>
      <c r="OFW29" s="28"/>
      <c r="OFX29" s="28"/>
      <c r="OFY29" s="28"/>
      <c r="OFZ29" s="28"/>
      <c r="OGA29" s="28"/>
      <c r="OGB29" s="28"/>
      <c r="OGC29" s="28"/>
      <c r="OGD29" s="28"/>
      <c r="OGE29" s="28"/>
      <c r="OGF29" s="28"/>
      <c r="OGG29" s="28"/>
      <c r="OGH29" s="28"/>
      <c r="OGI29" s="28"/>
      <c r="OGJ29" s="28"/>
      <c r="OGK29" s="28"/>
      <c r="OGL29" s="28"/>
      <c r="OGM29" s="28"/>
      <c r="OGN29" s="28"/>
      <c r="OGO29" s="28"/>
      <c r="OGP29" s="28"/>
      <c r="OGQ29" s="28"/>
      <c r="OGR29" s="28"/>
      <c r="OGS29" s="28"/>
      <c r="OGT29" s="28"/>
      <c r="OGU29" s="28"/>
      <c r="OGV29" s="28"/>
      <c r="OGW29" s="28"/>
      <c r="OGX29" s="28"/>
      <c r="OGY29" s="28"/>
      <c r="OGZ29" s="28"/>
      <c r="OHA29" s="28"/>
      <c r="OHB29" s="28"/>
      <c r="OHC29" s="28"/>
      <c r="OHD29" s="28"/>
      <c r="OHE29" s="28"/>
      <c r="OHF29" s="28"/>
      <c r="OHG29" s="28"/>
      <c r="OHH29" s="28"/>
      <c r="OHI29" s="28"/>
      <c r="OHJ29" s="28"/>
      <c r="OHK29" s="28"/>
      <c r="OHL29" s="28"/>
      <c r="OHM29" s="28"/>
      <c r="OHN29" s="28"/>
      <c r="OHO29" s="28"/>
      <c r="OHP29" s="28"/>
      <c r="OHQ29" s="28"/>
      <c r="OHR29" s="28"/>
      <c r="OHS29" s="28"/>
      <c r="OHT29" s="28"/>
      <c r="OHU29" s="28"/>
      <c r="OHV29" s="28"/>
      <c r="OHW29" s="28"/>
      <c r="OHX29" s="28"/>
      <c r="OHY29" s="28"/>
      <c r="OHZ29" s="28"/>
      <c r="OIA29" s="28"/>
      <c r="OIB29" s="28"/>
      <c r="OIC29" s="28"/>
      <c r="OID29" s="28"/>
      <c r="OIE29" s="28"/>
      <c r="OIF29" s="28"/>
      <c r="OIG29" s="28"/>
      <c r="OIH29" s="28"/>
      <c r="OII29" s="28"/>
      <c r="OIJ29" s="28"/>
      <c r="OIK29" s="28"/>
      <c r="OIL29" s="28"/>
      <c r="OIM29" s="28"/>
      <c r="OIN29" s="28"/>
      <c r="OIO29" s="28"/>
      <c r="OIP29" s="28"/>
      <c r="OIQ29" s="28"/>
      <c r="OIR29" s="28"/>
      <c r="OIS29" s="28"/>
      <c r="OIT29" s="28"/>
      <c r="OIU29" s="28"/>
      <c r="OIV29" s="28"/>
      <c r="OIW29" s="28"/>
      <c r="OIX29" s="28"/>
      <c r="OIY29" s="28"/>
      <c r="OIZ29" s="28"/>
      <c r="OJA29" s="28"/>
      <c r="OJB29" s="28"/>
      <c r="OJC29" s="28"/>
      <c r="OJD29" s="28"/>
      <c r="OJE29" s="28"/>
      <c r="OJF29" s="28"/>
      <c r="OJG29" s="28"/>
      <c r="OJH29" s="28"/>
      <c r="OJI29" s="28"/>
      <c r="OJJ29" s="28"/>
      <c r="OJK29" s="28"/>
      <c r="OJL29" s="28"/>
      <c r="OJM29" s="28"/>
      <c r="OJN29" s="28"/>
      <c r="OJO29" s="28"/>
      <c r="OJP29" s="28"/>
      <c r="OJQ29" s="28"/>
      <c r="OJR29" s="28"/>
      <c r="OJS29" s="28"/>
      <c r="OJT29" s="28"/>
      <c r="OJU29" s="28"/>
      <c r="OJV29" s="28"/>
      <c r="OJW29" s="28"/>
      <c r="OJX29" s="28"/>
      <c r="OJY29" s="28"/>
      <c r="OJZ29" s="28"/>
      <c r="OKA29" s="28"/>
      <c r="OKB29" s="28"/>
      <c r="OKC29" s="28"/>
      <c r="OKD29" s="28"/>
      <c r="OKE29" s="28"/>
      <c r="OKF29" s="28"/>
      <c r="OKG29" s="28"/>
      <c r="OKH29" s="28"/>
      <c r="OKI29" s="28"/>
      <c r="OKJ29" s="28"/>
      <c r="OKK29" s="28"/>
      <c r="OKL29" s="28"/>
      <c r="OKM29" s="28"/>
      <c r="OKN29" s="28"/>
      <c r="OKO29" s="28"/>
      <c r="OKP29" s="28"/>
      <c r="OKQ29" s="28"/>
      <c r="OKR29" s="28"/>
      <c r="OKS29" s="28"/>
      <c r="OKT29" s="28"/>
      <c r="OKU29" s="28"/>
      <c r="OKV29" s="28"/>
      <c r="OKW29" s="28"/>
      <c r="OKX29" s="28"/>
      <c r="OKY29" s="28"/>
      <c r="OKZ29" s="28"/>
      <c r="OLA29" s="28"/>
      <c r="OLB29" s="28"/>
      <c r="OLC29" s="28"/>
      <c r="OLD29" s="28"/>
      <c r="OLE29" s="28"/>
      <c r="OLF29" s="28"/>
      <c r="OLG29" s="28"/>
      <c r="OLH29" s="28"/>
      <c r="OLI29" s="28"/>
      <c r="OLJ29" s="28"/>
      <c r="OLK29" s="28"/>
      <c r="OLL29" s="28"/>
      <c r="OLM29" s="28"/>
      <c r="OLN29" s="28"/>
      <c r="OLO29" s="28"/>
      <c r="OLP29" s="28"/>
      <c r="OLQ29" s="28"/>
      <c r="OLR29" s="28"/>
      <c r="OLS29" s="28"/>
      <c r="OLT29" s="28"/>
      <c r="OLU29" s="28"/>
      <c r="OLV29" s="28"/>
      <c r="OLW29" s="28"/>
      <c r="OLX29" s="28"/>
      <c r="OLY29" s="28"/>
      <c r="OLZ29" s="28"/>
      <c r="OMA29" s="28"/>
      <c r="OMB29" s="28"/>
      <c r="OMC29" s="28"/>
      <c r="OMD29" s="28"/>
      <c r="OME29" s="28"/>
      <c r="OMF29" s="28"/>
      <c r="OMG29" s="28"/>
      <c r="OMH29" s="28"/>
      <c r="OMI29" s="28"/>
      <c r="OMJ29" s="28"/>
      <c r="OMK29" s="28"/>
      <c r="OML29" s="28"/>
      <c r="OMM29" s="28"/>
      <c r="OMN29" s="28"/>
      <c r="OMO29" s="28"/>
      <c r="OMP29" s="28"/>
      <c r="OMQ29" s="28"/>
      <c r="OMR29" s="28"/>
      <c r="OMS29" s="28"/>
      <c r="OMT29" s="28"/>
      <c r="OMU29" s="28"/>
      <c r="OMV29" s="28"/>
      <c r="OMW29" s="28"/>
      <c r="OMX29" s="28"/>
      <c r="OMY29" s="28"/>
      <c r="OMZ29" s="28"/>
      <c r="ONA29" s="28"/>
      <c r="ONB29" s="28"/>
      <c r="ONC29" s="28"/>
      <c r="OND29" s="28"/>
      <c r="ONE29" s="28"/>
      <c r="ONF29" s="28"/>
      <c r="ONG29" s="28"/>
      <c r="ONH29" s="28"/>
      <c r="ONI29" s="28"/>
      <c r="ONJ29" s="28"/>
      <c r="ONK29" s="28"/>
      <c r="ONL29" s="28"/>
      <c r="ONM29" s="28"/>
      <c r="ONN29" s="28"/>
      <c r="ONO29" s="28"/>
      <c r="ONP29" s="28"/>
      <c r="ONQ29" s="28"/>
      <c r="ONR29" s="28"/>
      <c r="ONS29" s="28"/>
      <c r="ONT29" s="28"/>
      <c r="ONU29" s="28"/>
      <c r="ONV29" s="28"/>
      <c r="ONW29" s="28"/>
      <c r="ONX29" s="28"/>
      <c r="ONY29" s="28"/>
      <c r="ONZ29" s="28"/>
      <c r="OOA29" s="28"/>
      <c r="OOB29" s="28"/>
      <c r="OOC29" s="28"/>
      <c r="OOD29" s="28"/>
      <c r="OOE29" s="28"/>
      <c r="OOF29" s="28"/>
      <c r="OOG29" s="28"/>
      <c r="OOH29" s="28"/>
      <c r="OOI29" s="28"/>
      <c r="OOJ29" s="28"/>
      <c r="OOK29" s="28"/>
      <c r="OOL29" s="28"/>
      <c r="OOM29" s="28"/>
      <c r="OON29" s="28"/>
      <c r="OOO29" s="28"/>
      <c r="OOP29" s="28"/>
      <c r="OOQ29" s="28"/>
      <c r="OOR29" s="28"/>
      <c r="OOS29" s="28"/>
      <c r="OOT29" s="28"/>
      <c r="OOU29" s="28"/>
      <c r="OOV29" s="28"/>
      <c r="OOW29" s="28"/>
      <c r="OOX29" s="28"/>
      <c r="OOY29" s="28"/>
      <c r="OOZ29" s="28"/>
      <c r="OPA29" s="28"/>
      <c r="OPB29" s="28"/>
      <c r="OPC29" s="28"/>
      <c r="OPD29" s="28"/>
      <c r="OPE29" s="28"/>
      <c r="OPF29" s="28"/>
      <c r="OPG29" s="28"/>
      <c r="OPH29" s="28"/>
      <c r="OPI29" s="28"/>
      <c r="OPJ29" s="28"/>
      <c r="OPK29" s="28"/>
      <c r="OPL29" s="28"/>
      <c r="OPM29" s="28"/>
      <c r="OPN29" s="28"/>
      <c r="OPO29" s="28"/>
      <c r="OPP29" s="28"/>
      <c r="OPQ29" s="28"/>
      <c r="OPR29" s="28"/>
      <c r="OPS29" s="28"/>
      <c r="OPT29" s="28"/>
      <c r="OPU29" s="28"/>
      <c r="OPV29" s="28"/>
      <c r="OPW29" s="28"/>
      <c r="OPX29" s="28"/>
      <c r="OPY29" s="28"/>
      <c r="OPZ29" s="28"/>
      <c r="OQA29" s="28"/>
      <c r="OQB29" s="28"/>
      <c r="OQC29" s="28"/>
      <c r="OQD29" s="28"/>
      <c r="OQE29" s="28"/>
      <c r="OQF29" s="28"/>
      <c r="OQG29" s="28"/>
      <c r="OQH29" s="28"/>
      <c r="OQI29" s="28"/>
      <c r="OQJ29" s="28"/>
      <c r="OQK29" s="28"/>
      <c r="OQL29" s="28"/>
      <c r="OQM29" s="28"/>
      <c r="OQN29" s="28"/>
      <c r="OQO29" s="28"/>
      <c r="OQP29" s="28"/>
      <c r="OQQ29" s="28"/>
      <c r="OQR29" s="28"/>
      <c r="OQS29" s="28"/>
      <c r="OQT29" s="28"/>
      <c r="OQU29" s="28"/>
      <c r="OQV29" s="28"/>
      <c r="OQW29" s="28"/>
      <c r="OQX29" s="28"/>
      <c r="OQY29" s="28"/>
      <c r="OQZ29" s="28"/>
      <c r="ORA29" s="28"/>
      <c r="ORB29" s="28"/>
      <c r="ORC29" s="28"/>
      <c r="ORD29" s="28"/>
      <c r="ORE29" s="28"/>
      <c r="ORF29" s="28"/>
      <c r="ORG29" s="28"/>
      <c r="ORH29" s="28"/>
      <c r="ORI29" s="28"/>
      <c r="ORJ29" s="28"/>
      <c r="ORK29" s="28"/>
      <c r="ORL29" s="28"/>
      <c r="ORM29" s="28"/>
      <c r="ORN29" s="28"/>
      <c r="ORO29" s="28"/>
      <c r="ORP29" s="28"/>
      <c r="ORQ29" s="28"/>
      <c r="ORR29" s="28"/>
      <c r="ORS29" s="28"/>
      <c r="ORT29" s="28"/>
      <c r="ORU29" s="28"/>
      <c r="ORV29" s="28"/>
      <c r="ORW29" s="28"/>
      <c r="ORX29" s="28"/>
      <c r="ORY29" s="28"/>
      <c r="ORZ29" s="28"/>
      <c r="OSA29" s="28"/>
      <c r="OSB29" s="28"/>
      <c r="OSC29" s="28"/>
      <c r="OSD29" s="28"/>
      <c r="OSE29" s="28"/>
      <c r="OSF29" s="28"/>
      <c r="OSG29" s="28"/>
      <c r="OSH29" s="28"/>
      <c r="OSI29" s="28"/>
      <c r="OSJ29" s="28"/>
      <c r="OSK29" s="28"/>
      <c r="OSL29" s="28"/>
      <c r="OSM29" s="28"/>
      <c r="OSN29" s="28"/>
      <c r="OSO29" s="28"/>
      <c r="OSP29" s="28"/>
      <c r="OSQ29" s="28"/>
      <c r="OSR29" s="28"/>
      <c r="OSS29" s="28"/>
      <c r="OST29" s="28"/>
      <c r="OSU29" s="28"/>
      <c r="OSV29" s="28"/>
      <c r="OSW29" s="28"/>
      <c r="OSX29" s="28"/>
      <c r="OSY29" s="28"/>
      <c r="OSZ29" s="28"/>
      <c r="OTA29" s="28"/>
      <c r="OTB29" s="28"/>
      <c r="OTC29" s="28"/>
      <c r="OTD29" s="28"/>
      <c r="OTE29" s="28"/>
      <c r="OTF29" s="28"/>
      <c r="OTG29" s="28"/>
      <c r="OTH29" s="28"/>
      <c r="OTI29" s="28"/>
      <c r="OTJ29" s="28"/>
      <c r="OTK29" s="28"/>
      <c r="OTL29" s="28"/>
      <c r="OTM29" s="28"/>
      <c r="OTN29" s="28"/>
      <c r="OTO29" s="28"/>
      <c r="OTP29" s="28"/>
      <c r="OTQ29" s="28"/>
      <c r="OTR29" s="28"/>
      <c r="OTS29" s="28"/>
      <c r="OTT29" s="28"/>
      <c r="OTU29" s="28"/>
      <c r="OTV29" s="28"/>
      <c r="OTW29" s="28"/>
      <c r="OTX29" s="28"/>
      <c r="OTY29" s="28"/>
      <c r="OTZ29" s="28"/>
      <c r="OUA29" s="28"/>
      <c r="OUB29" s="28"/>
      <c r="OUC29" s="28"/>
      <c r="OUD29" s="28"/>
      <c r="OUE29" s="28"/>
      <c r="OUF29" s="28"/>
      <c r="OUG29" s="28"/>
      <c r="OUH29" s="28"/>
      <c r="OUI29" s="28"/>
      <c r="OUJ29" s="28"/>
      <c r="OUK29" s="28"/>
      <c r="OUL29" s="28"/>
      <c r="OUM29" s="28"/>
      <c r="OUN29" s="28"/>
      <c r="OUO29" s="28"/>
      <c r="OUP29" s="28"/>
      <c r="OUQ29" s="28"/>
      <c r="OUR29" s="28"/>
      <c r="OUS29" s="28"/>
      <c r="OUT29" s="28"/>
      <c r="OUU29" s="28"/>
      <c r="OUV29" s="28"/>
      <c r="OUW29" s="28"/>
      <c r="OUX29" s="28"/>
      <c r="OUY29" s="28"/>
      <c r="OUZ29" s="28"/>
      <c r="OVA29" s="28"/>
      <c r="OVB29" s="28"/>
      <c r="OVC29" s="28"/>
      <c r="OVD29" s="28"/>
      <c r="OVE29" s="28"/>
      <c r="OVF29" s="28"/>
      <c r="OVG29" s="28"/>
      <c r="OVH29" s="28"/>
      <c r="OVI29" s="28"/>
      <c r="OVJ29" s="28"/>
      <c r="OVK29" s="28"/>
      <c r="OVL29" s="28"/>
      <c r="OVM29" s="28"/>
      <c r="OVN29" s="28"/>
      <c r="OVO29" s="28"/>
      <c r="OVP29" s="28"/>
      <c r="OVQ29" s="28"/>
      <c r="OVR29" s="28"/>
      <c r="OVS29" s="28"/>
      <c r="OVT29" s="28"/>
      <c r="OVU29" s="28"/>
      <c r="OVV29" s="28"/>
      <c r="OVW29" s="28"/>
      <c r="OVX29" s="28"/>
      <c r="OVY29" s="28"/>
      <c r="OVZ29" s="28"/>
      <c r="OWA29" s="28"/>
      <c r="OWB29" s="28"/>
      <c r="OWC29" s="28"/>
      <c r="OWD29" s="28"/>
      <c r="OWE29" s="28"/>
      <c r="OWF29" s="28"/>
      <c r="OWG29" s="28"/>
      <c r="OWH29" s="28"/>
      <c r="OWI29" s="28"/>
      <c r="OWJ29" s="28"/>
      <c r="OWK29" s="28"/>
      <c r="OWL29" s="28"/>
      <c r="OWM29" s="28"/>
      <c r="OWN29" s="28"/>
      <c r="OWO29" s="28"/>
      <c r="OWP29" s="28"/>
      <c r="OWQ29" s="28"/>
      <c r="OWR29" s="28"/>
      <c r="OWS29" s="28"/>
      <c r="OWT29" s="28"/>
      <c r="OWU29" s="28"/>
      <c r="OWV29" s="28"/>
      <c r="OWW29" s="28"/>
      <c r="OWX29" s="28"/>
      <c r="OWY29" s="28"/>
      <c r="OWZ29" s="28"/>
      <c r="OXA29" s="28"/>
      <c r="OXB29" s="28"/>
      <c r="OXC29" s="28"/>
      <c r="OXD29" s="28"/>
      <c r="OXE29" s="28"/>
      <c r="OXF29" s="28"/>
      <c r="OXG29" s="28"/>
      <c r="OXH29" s="28"/>
      <c r="OXI29" s="28"/>
      <c r="OXJ29" s="28"/>
      <c r="OXK29" s="28"/>
      <c r="OXL29" s="28"/>
      <c r="OXM29" s="28"/>
      <c r="OXN29" s="28"/>
      <c r="OXO29" s="28"/>
      <c r="OXP29" s="28"/>
      <c r="OXQ29" s="28"/>
      <c r="OXR29" s="28"/>
      <c r="OXS29" s="28"/>
      <c r="OXT29" s="28"/>
      <c r="OXU29" s="28"/>
      <c r="OXV29" s="28"/>
      <c r="OXW29" s="28"/>
      <c r="OXX29" s="28"/>
      <c r="OXY29" s="28"/>
      <c r="OXZ29" s="28"/>
      <c r="OYA29" s="28"/>
      <c r="OYB29" s="28"/>
      <c r="OYC29" s="28"/>
      <c r="OYD29" s="28"/>
      <c r="OYE29" s="28"/>
      <c r="OYF29" s="28"/>
      <c r="OYG29" s="28"/>
      <c r="OYH29" s="28"/>
      <c r="OYI29" s="28"/>
      <c r="OYJ29" s="28"/>
      <c r="OYK29" s="28"/>
      <c r="OYL29" s="28"/>
      <c r="OYM29" s="28"/>
      <c r="OYN29" s="28"/>
      <c r="OYO29" s="28"/>
      <c r="OYP29" s="28"/>
      <c r="OYQ29" s="28"/>
      <c r="OYR29" s="28"/>
      <c r="OYS29" s="28"/>
      <c r="OYT29" s="28"/>
      <c r="OYU29" s="28"/>
      <c r="OYV29" s="28"/>
      <c r="OYW29" s="28"/>
      <c r="OYX29" s="28"/>
      <c r="OYY29" s="28"/>
      <c r="OYZ29" s="28"/>
      <c r="OZA29" s="28"/>
      <c r="OZB29" s="28"/>
      <c r="OZC29" s="28"/>
      <c r="OZD29" s="28"/>
      <c r="OZE29" s="28"/>
      <c r="OZF29" s="28"/>
      <c r="OZG29" s="28"/>
      <c r="OZH29" s="28"/>
      <c r="OZI29" s="28"/>
      <c r="OZJ29" s="28"/>
      <c r="OZK29" s="28"/>
      <c r="OZL29" s="28"/>
      <c r="OZM29" s="28"/>
      <c r="OZN29" s="28"/>
      <c r="OZO29" s="28"/>
      <c r="OZP29" s="28"/>
      <c r="OZQ29" s="28"/>
      <c r="OZR29" s="28"/>
      <c r="OZS29" s="28"/>
      <c r="OZT29" s="28"/>
      <c r="OZU29" s="28"/>
      <c r="OZV29" s="28"/>
      <c r="OZW29" s="28"/>
      <c r="OZX29" s="28"/>
      <c r="OZY29" s="28"/>
      <c r="OZZ29" s="28"/>
      <c r="PAA29" s="28"/>
      <c r="PAB29" s="28"/>
      <c r="PAC29" s="28"/>
      <c r="PAD29" s="28"/>
      <c r="PAE29" s="28"/>
      <c r="PAF29" s="28"/>
      <c r="PAG29" s="28"/>
      <c r="PAH29" s="28"/>
      <c r="PAI29" s="28"/>
      <c r="PAJ29" s="28"/>
      <c r="PAK29" s="28"/>
      <c r="PAL29" s="28"/>
      <c r="PAM29" s="28"/>
      <c r="PAN29" s="28"/>
      <c r="PAO29" s="28"/>
      <c r="PAP29" s="28"/>
      <c r="PAQ29" s="28"/>
      <c r="PAR29" s="28"/>
      <c r="PAS29" s="28"/>
      <c r="PAT29" s="28"/>
      <c r="PAU29" s="28"/>
      <c r="PAV29" s="28"/>
      <c r="PAW29" s="28"/>
      <c r="PAX29" s="28"/>
      <c r="PAY29" s="28"/>
      <c r="PAZ29" s="28"/>
      <c r="PBA29" s="28"/>
      <c r="PBB29" s="28"/>
      <c r="PBC29" s="28"/>
      <c r="PBD29" s="28"/>
      <c r="PBE29" s="28"/>
      <c r="PBF29" s="28"/>
      <c r="PBG29" s="28"/>
      <c r="PBH29" s="28"/>
      <c r="PBI29" s="28"/>
      <c r="PBJ29" s="28"/>
      <c r="PBK29" s="28"/>
      <c r="PBL29" s="28"/>
      <c r="PBM29" s="28"/>
      <c r="PBN29" s="28"/>
      <c r="PBO29" s="28"/>
      <c r="PBP29" s="28"/>
      <c r="PBQ29" s="28"/>
      <c r="PBR29" s="28"/>
      <c r="PBS29" s="28"/>
      <c r="PBT29" s="28"/>
      <c r="PBU29" s="28"/>
      <c r="PBV29" s="28"/>
      <c r="PBW29" s="28"/>
      <c r="PBX29" s="28"/>
      <c r="PBY29" s="28"/>
      <c r="PBZ29" s="28"/>
      <c r="PCA29" s="28"/>
      <c r="PCB29" s="28"/>
      <c r="PCC29" s="28"/>
      <c r="PCD29" s="28"/>
      <c r="PCE29" s="28"/>
      <c r="PCF29" s="28"/>
      <c r="PCG29" s="28"/>
      <c r="PCH29" s="28"/>
      <c r="PCI29" s="28"/>
      <c r="PCJ29" s="28"/>
      <c r="PCK29" s="28"/>
      <c r="PCL29" s="28"/>
      <c r="PCM29" s="28"/>
      <c r="PCN29" s="28"/>
      <c r="PCO29" s="28"/>
      <c r="PCP29" s="28"/>
      <c r="PCQ29" s="28"/>
      <c r="PCR29" s="28"/>
      <c r="PCS29" s="28"/>
      <c r="PCT29" s="28"/>
      <c r="PCU29" s="28"/>
      <c r="PCV29" s="28"/>
      <c r="PCW29" s="28"/>
      <c r="PCX29" s="28"/>
      <c r="PCY29" s="28"/>
      <c r="PCZ29" s="28"/>
      <c r="PDA29" s="28"/>
      <c r="PDB29" s="28"/>
      <c r="PDC29" s="28"/>
      <c r="PDD29" s="28"/>
      <c r="PDE29" s="28"/>
      <c r="PDF29" s="28"/>
      <c r="PDG29" s="28"/>
      <c r="PDH29" s="28"/>
      <c r="PDI29" s="28"/>
      <c r="PDJ29" s="28"/>
      <c r="PDK29" s="28"/>
      <c r="PDL29" s="28"/>
      <c r="PDM29" s="28"/>
      <c r="PDN29" s="28"/>
      <c r="PDO29" s="28"/>
      <c r="PDP29" s="28"/>
      <c r="PDQ29" s="28"/>
      <c r="PDR29" s="28"/>
      <c r="PDS29" s="28"/>
      <c r="PDT29" s="28"/>
      <c r="PDU29" s="28"/>
      <c r="PDV29" s="28"/>
      <c r="PDW29" s="28"/>
      <c r="PDX29" s="28"/>
      <c r="PDY29" s="28"/>
      <c r="PDZ29" s="28"/>
      <c r="PEA29" s="28"/>
      <c r="PEB29" s="28"/>
      <c r="PEC29" s="28"/>
      <c r="PED29" s="28"/>
      <c r="PEE29" s="28"/>
      <c r="PEF29" s="28"/>
      <c r="PEG29" s="28"/>
      <c r="PEH29" s="28"/>
      <c r="PEI29" s="28"/>
      <c r="PEJ29" s="28"/>
      <c r="PEK29" s="28"/>
      <c r="PEL29" s="28"/>
      <c r="PEM29" s="28"/>
      <c r="PEN29" s="28"/>
      <c r="PEO29" s="28"/>
      <c r="PEP29" s="28"/>
      <c r="PEQ29" s="28"/>
      <c r="PER29" s="28"/>
      <c r="PES29" s="28"/>
      <c r="PET29" s="28"/>
      <c r="PEU29" s="28"/>
      <c r="PEV29" s="28"/>
      <c r="PEW29" s="28"/>
      <c r="PEX29" s="28"/>
      <c r="PEY29" s="28"/>
      <c r="PEZ29" s="28"/>
      <c r="PFA29" s="28"/>
      <c r="PFB29" s="28"/>
      <c r="PFC29" s="28"/>
      <c r="PFD29" s="28"/>
      <c r="PFE29" s="28"/>
      <c r="PFF29" s="28"/>
      <c r="PFG29" s="28"/>
      <c r="PFH29" s="28"/>
      <c r="PFI29" s="28"/>
      <c r="PFJ29" s="28"/>
      <c r="PFK29" s="28"/>
      <c r="PFL29" s="28"/>
      <c r="PFM29" s="28"/>
      <c r="PFN29" s="28"/>
      <c r="PFO29" s="28"/>
      <c r="PFP29" s="28"/>
      <c r="PFQ29" s="28"/>
      <c r="PFR29" s="28"/>
      <c r="PFS29" s="28"/>
      <c r="PFT29" s="28"/>
      <c r="PFU29" s="28"/>
      <c r="PFV29" s="28"/>
      <c r="PFW29" s="28"/>
      <c r="PFX29" s="28"/>
      <c r="PFY29" s="28"/>
      <c r="PFZ29" s="28"/>
      <c r="PGA29" s="28"/>
      <c r="PGB29" s="28"/>
      <c r="PGC29" s="28"/>
      <c r="PGD29" s="28"/>
      <c r="PGE29" s="28"/>
      <c r="PGF29" s="28"/>
      <c r="PGG29" s="28"/>
      <c r="PGH29" s="28"/>
      <c r="PGI29" s="28"/>
      <c r="PGJ29" s="28"/>
      <c r="PGK29" s="28"/>
      <c r="PGL29" s="28"/>
      <c r="PGM29" s="28"/>
      <c r="PGN29" s="28"/>
      <c r="PGO29" s="28"/>
      <c r="PGP29" s="28"/>
      <c r="PGQ29" s="28"/>
      <c r="PGR29" s="28"/>
      <c r="PGS29" s="28"/>
      <c r="PGT29" s="28"/>
      <c r="PGU29" s="28"/>
      <c r="PGV29" s="28"/>
      <c r="PGW29" s="28"/>
      <c r="PGX29" s="28"/>
      <c r="PGY29" s="28"/>
      <c r="PGZ29" s="28"/>
      <c r="PHA29" s="28"/>
      <c r="PHB29" s="28"/>
      <c r="PHC29" s="28"/>
      <c r="PHD29" s="28"/>
      <c r="PHE29" s="28"/>
      <c r="PHF29" s="28"/>
      <c r="PHG29" s="28"/>
      <c r="PHH29" s="28"/>
      <c r="PHI29" s="28"/>
      <c r="PHJ29" s="28"/>
      <c r="PHK29" s="28"/>
      <c r="PHL29" s="28"/>
      <c r="PHM29" s="28"/>
      <c r="PHN29" s="28"/>
      <c r="PHO29" s="28"/>
      <c r="PHP29" s="28"/>
      <c r="PHQ29" s="28"/>
      <c r="PHR29" s="28"/>
      <c r="PHS29" s="28"/>
      <c r="PHT29" s="28"/>
      <c r="PHU29" s="28"/>
      <c r="PHV29" s="28"/>
      <c r="PHW29" s="28"/>
      <c r="PHX29" s="28"/>
      <c r="PHY29" s="28"/>
      <c r="PHZ29" s="28"/>
      <c r="PIA29" s="28"/>
      <c r="PIB29" s="28"/>
      <c r="PIC29" s="28"/>
      <c r="PID29" s="28"/>
      <c r="PIE29" s="28"/>
      <c r="PIF29" s="28"/>
      <c r="PIG29" s="28"/>
      <c r="PIH29" s="28"/>
      <c r="PII29" s="28"/>
      <c r="PIJ29" s="28"/>
      <c r="PIK29" s="28"/>
      <c r="PIL29" s="28"/>
      <c r="PIM29" s="28"/>
      <c r="PIN29" s="28"/>
      <c r="PIO29" s="28"/>
      <c r="PIP29" s="28"/>
      <c r="PIQ29" s="28"/>
      <c r="PIR29" s="28"/>
      <c r="PIS29" s="28"/>
      <c r="PIT29" s="28"/>
      <c r="PIU29" s="28"/>
      <c r="PIV29" s="28"/>
      <c r="PIW29" s="28"/>
      <c r="PIX29" s="28"/>
      <c r="PIY29" s="28"/>
      <c r="PIZ29" s="28"/>
      <c r="PJA29" s="28"/>
      <c r="PJB29" s="28"/>
      <c r="PJC29" s="28"/>
      <c r="PJD29" s="28"/>
      <c r="PJE29" s="28"/>
      <c r="PJF29" s="28"/>
      <c r="PJG29" s="28"/>
      <c r="PJH29" s="28"/>
      <c r="PJI29" s="28"/>
      <c r="PJJ29" s="28"/>
      <c r="PJK29" s="28"/>
      <c r="PJL29" s="28"/>
      <c r="PJM29" s="28"/>
      <c r="PJN29" s="28"/>
      <c r="PJO29" s="28"/>
      <c r="PJP29" s="28"/>
      <c r="PJQ29" s="28"/>
      <c r="PJR29" s="28"/>
      <c r="PJS29" s="28"/>
      <c r="PJT29" s="28"/>
      <c r="PJU29" s="28"/>
      <c r="PJV29" s="28"/>
      <c r="PJW29" s="28"/>
      <c r="PJX29" s="28"/>
      <c r="PJY29" s="28"/>
      <c r="PJZ29" s="28"/>
      <c r="PKA29" s="28"/>
      <c r="PKB29" s="28"/>
      <c r="PKC29" s="28"/>
      <c r="PKD29" s="28"/>
      <c r="PKE29" s="28"/>
      <c r="PKF29" s="28"/>
      <c r="PKG29" s="28"/>
      <c r="PKH29" s="28"/>
      <c r="PKI29" s="28"/>
      <c r="PKJ29" s="28"/>
      <c r="PKK29" s="28"/>
      <c r="PKL29" s="28"/>
      <c r="PKM29" s="28"/>
      <c r="PKN29" s="28"/>
      <c r="PKO29" s="28"/>
      <c r="PKP29" s="28"/>
      <c r="PKQ29" s="28"/>
      <c r="PKR29" s="28"/>
      <c r="PKS29" s="28"/>
      <c r="PKT29" s="28"/>
      <c r="PKU29" s="28"/>
      <c r="PKV29" s="28"/>
      <c r="PKW29" s="28"/>
      <c r="PKX29" s="28"/>
      <c r="PKY29" s="28"/>
      <c r="PKZ29" s="28"/>
      <c r="PLA29" s="28"/>
      <c r="PLB29" s="28"/>
      <c r="PLC29" s="28"/>
      <c r="PLD29" s="28"/>
      <c r="PLE29" s="28"/>
      <c r="PLF29" s="28"/>
      <c r="PLG29" s="28"/>
      <c r="PLH29" s="28"/>
      <c r="PLI29" s="28"/>
      <c r="PLJ29" s="28"/>
      <c r="PLK29" s="28"/>
      <c r="PLL29" s="28"/>
      <c r="PLM29" s="28"/>
      <c r="PLN29" s="28"/>
      <c r="PLO29" s="28"/>
      <c r="PLP29" s="28"/>
      <c r="PLQ29" s="28"/>
      <c r="PLR29" s="28"/>
      <c r="PLS29" s="28"/>
      <c r="PLT29" s="28"/>
      <c r="PLU29" s="28"/>
      <c r="PLV29" s="28"/>
      <c r="PLW29" s="28"/>
      <c r="PLX29" s="28"/>
      <c r="PLY29" s="28"/>
      <c r="PLZ29" s="28"/>
      <c r="PMA29" s="28"/>
      <c r="PMB29" s="28"/>
      <c r="PMC29" s="28"/>
      <c r="PMD29" s="28"/>
      <c r="PME29" s="28"/>
      <c r="PMF29" s="28"/>
      <c r="PMG29" s="28"/>
      <c r="PMH29" s="28"/>
      <c r="PMI29" s="28"/>
      <c r="PMJ29" s="28"/>
      <c r="PMK29" s="28"/>
      <c r="PML29" s="28"/>
      <c r="PMM29" s="28"/>
      <c r="PMN29" s="28"/>
      <c r="PMO29" s="28"/>
      <c r="PMP29" s="28"/>
      <c r="PMQ29" s="28"/>
      <c r="PMR29" s="28"/>
      <c r="PMS29" s="28"/>
      <c r="PMT29" s="28"/>
      <c r="PMU29" s="28"/>
      <c r="PMV29" s="28"/>
      <c r="PMW29" s="28"/>
      <c r="PMX29" s="28"/>
      <c r="PMY29" s="28"/>
      <c r="PMZ29" s="28"/>
      <c r="PNA29" s="28"/>
      <c r="PNB29" s="28"/>
      <c r="PNC29" s="28"/>
      <c r="PND29" s="28"/>
      <c r="PNE29" s="28"/>
      <c r="PNF29" s="28"/>
      <c r="PNG29" s="28"/>
      <c r="PNH29" s="28"/>
      <c r="PNI29" s="28"/>
      <c r="PNJ29" s="28"/>
      <c r="PNK29" s="28"/>
      <c r="PNL29" s="28"/>
      <c r="PNM29" s="28"/>
      <c r="PNN29" s="28"/>
      <c r="PNO29" s="28"/>
      <c r="PNP29" s="28"/>
      <c r="PNQ29" s="28"/>
      <c r="PNR29" s="28"/>
      <c r="PNS29" s="28"/>
      <c r="PNT29" s="28"/>
      <c r="PNU29" s="28"/>
      <c r="PNV29" s="28"/>
      <c r="PNW29" s="28"/>
      <c r="PNX29" s="28"/>
      <c r="PNY29" s="28"/>
      <c r="PNZ29" s="28"/>
      <c r="POA29" s="28"/>
      <c r="POB29" s="28"/>
      <c r="POC29" s="28"/>
      <c r="POD29" s="28"/>
      <c r="POE29" s="28"/>
      <c r="POF29" s="28"/>
      <c r="POG29" s="28"/>
      <c r="POH29" s="28"/>
      <c r="POI29" s="28"/>
      <c r="POJ29" s="28"/>
      <c r="POK29" s="28"/>
      <c r="POL29" s="28"/>
      <c r="POM29" s="28"/>
      <c r="PON29" s="28"/>
      <c r="POO29" s="28"/>
      <c r="POP29" s="28"/>
      <c r="POQ29" s="28"/>
      <c r="POR29" s="28"/>
      <c r="POS29" s="28"/>
      <c r="POT29" s="28"/>
      <c r="POU29" s="28"/>
      <c r="POV29" s="28"/>
      <c r="POW29" s="28"/>
      <c r="POX29" s="28"/>
      <c r="POY29" s="28"/>
      <c r="POZ29" s="28"/>
      <c r="PPA29" s="28"/>
      <c r="PPB29" s="28"/>
      <c r="PPC29" s="28"/>
      <c r="PPD29" s="28"/>
      <c r="PPE29" s="28"/>
      <c r="PPF29" s="28"/>
      <c r="PPG29" s="28"/>
      <c r="PPH29" s="28"/>
      <c r="PPI29" s="28"/>
      <c r="PPJ29" s="28"/>
      <c r="PPK29" s="28"/>
      <c r="PPL29" s="28"/>
      <c r="PPM29" s="28"/>
      <c r="PPN29" s="28"/>
      <c r="PPO29" s="28"/>
      <c r="PPP29" s="28"/>
      <c r="PPQ29" s="28"/>
      <c r="PPR29" s="28"/>
      <c r="PPS29" s="28"/>
      <c r="PPT29" s="28"/>
      <c r="PPU29" s="28"/>
      <c r="PPV29" s="28"/>
      <c r="PPW29" s="28"/>
      <c r="PPX29" s="28"/>
      <c r="PPY29" s="28"/>
      <c r="PPZ29" s="28"/>
      <c r="PQA29" s="28"/>
      <c r="PQB29" s="28"/>
      <c r="PQC29" s="28"/>
      <c r="PQD29" s="28"/>
      <c r="PQE29" s="28"/>
      <c r="PQF29" s="28"/>
      <c r="PQG29" s="28"/>
      <c r="PQH29" s="28"/>
      <c r="PQI29" s="28"/>
      <c r="PQJ29" s="28"/>
      <c r="PQK29" s="28"/>
      <c r="PQL29" s="28"/>
      <c r="PQM29" s="28"/>
      <c r="PQN29" s="28"/>
      <c r="PQO29" s="28"/>
      <c r="PQP29" s="28"/>
      <c r="PQQ29" s="28"/>
      <c r="PQR29" s="28"/>
      <c r="PQS29" s="28"/>
      <c r="PQT29" s="28"/>
      <c r="PQU29" s="28"/>
      <c r="PQV29" s="28"/>
      <c r="PQW29" s="28"/>
      <c r="PQX29" s="28"/>
      <c r="PQY29" s="28"/>
      <c r="PQZ29" s="28"/>
      <c r="PRA29" s="28"/>
      <c r="PRB29" s="28"/>
      <c r="PRC29" s="28"/>
      <c r="PRD29" s="28"/>
      <c r="PRE29" s="28"/>
      <c r="PRF29" s="28"/>
      <c r="PRG29" s="28"/>
      <c r="PRH29" s="28"/>
      <c r="PRI29" s="28"/>
      <c r="PRJ29" s="28"/>
      <c r="PRK29" s="28"/>
      <c r="PRL29" s="28"/>
      <c r="PRM29" s="28"/>
      <c r="PRN29" s="28"/>
      <c r="PRO29" s="28"/>
      <c r="PRP29" s="28"/>
      <c r="PRQ29" s="28"/>
      <c r="PRR29" s="28"/>
      <c r="PRS29" s="28"/>
      <c r="PRT29" s="28"/>
      <c r="PRU29" s="28"/>
      <c r="PRV29" s="28"/>
      <c r="PRW29" s="28"/>
      <c r="PRX29" s="28"/>
      <c r="PRY29" s="28"/>
      <c r="PRZ29" s="28"/>
      <c r="PSA29" s="28"/>
      <c r="PSB29" s="28"/>
      <c r="PSC29" s="28"/>
      <c r="PSD29" s="28"/>
      <c r="PSE29" s="28"/>
      <c r="PSF29" s="28"/>
      <c r="PSG29" s="28"/>
      <c r="PSH29" s="28"/>
      <c r="PSI29" s="28"/>
      <c r="PSJ29" s="28"/>
      <c r="PSK29" s="28"/>
      <c r="PSL29" s="28"/>
      <c r="PSM29" s="28"/>
      <c r="PSN29" s="28"/>
      <c r="PSO29" s="28"/>
      <c r="PSP29" s="28"/>
      <c r="PSQ29" s="28"/>
      <c r="PSR29" s="28"/>
      <c r="PSS29" s="28"/>
      <c r="PST29" s="28"/>
      <c r="PSU29" s="28"/>
      <c r="PSV29" s="28"/>
      <c r="PSW29" s="28"/>
      <c r="PSX29" s="28"/>
      <c r="PSY29" s="28"/>
      <c r="PSZ29" s="28"/>
      <c r="PTA29" s="28"/>
      <c r="PTB29" s="28"/>
      <c r="PTC29" s="28"/>
      <c r="PTD29" s="28"/>
      <c r="PTE29" s="28"/>
      <c r="PTF29" s="28"/>
      <c r="PTG29" s="28"/>
      <c r="PTH29" s="28"/>
      <c r="PTI29" s="28"/>
      <c r="PTJ29" s="28"/>
      <c r="PTK29" s="28"/>
      <c r="PTL29" s="28"/>
      <c r="PTM29" s="28"/>
      <c r="PTN29" s="28"/>
      <c r="PTO29" s="28"/>
      <c r="PTP29" s="28"/>
      <c r="PTQ29" s="28"/>
      <c r="PTR29" s="28"/>
      <c r="PTS29" s="28"/>
      <c r="PTT29" s="28"/>
      <c r="PTU29" s="28"/>
      <c r="PTV29" s="28"/>
      <c r="PTW29" s="28"/>
      <c r="PTX29" s="28"/>
      <c r="PTY29" s="28"/>
      <c r="PTZ29" s="28"/>
      <c r="PUA29" s="28"/>
      <c r="PUB29" s="28"/>
      <c r="PUC29" s="28"/>
      <c r="PUD29" s="28"/>
      <c r="PUE29" s="28"/>
      <c r="PUF29" s="28"/>
      <c r="PUG29" s="28"/>
      <c r="PUH29" s="28"/>
      <c r="PUI29" s="28"/>
      <c r="PUJ29" s="28"/>
      <c r="PUK29" s="28"/>
      <c r="PUL29" s="28"/>
      <c r="PUM29" s="28"/>
      <c r="PUN29" s="28"/>
      <c r="PUO29" s="28"/>
      <c r="PUP29" s="28"/>
      <c r="PUQ29" s="28"/>
      <c r="PUR29" s="28"/>
      <c r="PUS29" s="28"/>
      <c r="PUT29" s="28"/>
      <c r="PUU29" s="28"/>
      <c r="PUV29" s="28"/>
      <c r="PUW29" s="28"/>
      <c r="PUX29" s="28"/>
      <c r="PUY29" s="28"/>
      <c r="PUZ29" s="28"/>
      <c r="PVA29" s="28"/>
      <c r="PVB29" s="28"/>
      <c r="PVC29" s="28"/>
      <c r="PVD29" s="28"/>
      <c r="PVE29" s="28"/>
      <c r="PVF29" s="28"/>
      <c r="PVG29" s="28"/>
      <c r="PVH29" s="28"/>
      <c r="PVI29" s="28"/>
      <c r="PVJ29" s="28"/>
      <c r="PVK29" s="28"/>
      <c r="PVL29" s="28"/>
      <c r="PVM29" s="28"/>
      <c r="PVN29" s="28"/>
      <c r="PVO29" s="28"/>
      <c r="PVP29" s="28"/>
      <c r="PVQ29" s="28"/>
      <c r="PVR29" s="28"/>
      <c r="PVS29" s="28"/>
      <c r="PVT29" s="28"/>
      <c r="PVU29" s="28"/>
      <c r="PVV29" s="28"/>
      <c r="PVW29" s="28"/>
      <c r="PVX29" s="28"/>
      <c r="PVY29" s="28"/>
      <c r="PVZ29" s="28"/>
      <c r="PWA29" s="28"/>
      <c r="PWB29" s="28"/>
      <c r="PWC29" s="28"/>
      <c r="PWD29" s="28"/>
      <c r="PWE29" s="28"/>
      <c r="PWF29" s="28"/>
      <c r="PWG29" s="28"/>
      <c r="PWH29" s="28"/>
      <c r="PWI29" s="28"/>
      <c r="PWJ29" s="28"/>
      <c r="PWK29" s="28"/>
      <c r="PWL29" s="28"/>
      <c r="PWM29" s="28"/>
      <c r="PWN29" s="28"/>
      <c r="PWO29" s="28"/>
      <c r="PWP29" s="28"/>
      <c r="PWQ29" s="28"/>
      <c r="PWR29" s="28"/>
      <c r="PWS29" s="28"/>
      <c r="PWT29" s="28"/>
      <c r="PWU29" s="28"/>
      <c r="PWV29" s="28"/>
      <c r="PWW29" s="28"/>
      <c r="PWX29" s="28"/>
      <c r="PWY29" s="28"/>
      <c r="PWZ29" s="28"/>
      <c r="PXA29" s="28"/>
      <c r="PXB29" s="28"/>
      <c r="PXC29" s="28"/>
      <c r="PXD29" s="28"/>
      <c r="PXE29" s="28"/>
      <c r="PXF29" s="28"/>
      <c r="PXG29" s="28"/>
      <c r="PXH29" s="28"/>
      <c r="PXI29" s="28"/>
      <c r="PXJ29" s="28"/>
      <c r="PXK29" s="28"/>
      <c r="PXL29" s="28"/>
      <c r="PXM29" s="28"/>
      <c r="PXN29" s="28"/>
      <c r="PXO29" s="28"/>
      <c r="PXP29" s="28"/>
      <c r="PXQ29" s="28"/>
      <c r="PXR29" s="28"/>
      <c r="PXS29" s="28"/>
      <c r="PXT29" s="28"/>
      <c r="PXU29" s="28"/>
      <c r="PXV29" s="28"/>
      <c r="PXW29" s="28"/>
      <c r="PXX29" s="28"/>
      <c r="PXY29" s="28"/>
      <c r="PXZ29" s="28"/>
      <c r="PYA29" s="28"/>
      <c r="PYB29" s="28"/>
      <c r="PYC29" s="28"/>
      <c r="PYD29" s="28"/>
      <c r="PYE29" s="28"/>
      <c r="PYF29" s="28"/>
      <c r="PYG29" s="28"/>
      <c r="PYH29" s="28"/>
      <c r="PYI29" s="28"/>
      <c r="PYJ29" s="28"/>
      <c r="PYK29" s="28"/>
      <c r="PYL29" s="28"/>
      <c r="PYM29" s="28"/>
      <c r="PYN29" s="28"/>
      <c r="PYO29" s="28"/>
      <c r="PYP29" s="28"/>
      <c r="PYQ29" s="28"/>
      <c r="PYR29" s="28"/>
      <c r="PYS29" s="28"/>
      <c r="PYT29" s="28"/>
      <c r="PYU29" s="28"/>
      <c r="PYV29" s="28"/>
      <c r="PYW29" s="28"/>
      <c r="PYX29" s="28"/>
      <c r="PYY29" s="28"/>
      <c r="PYZ29" s="28"/>
      <c r="PZA29" s="28"/>
      <c r="PZB29" s="28"/>
      <c r="PZC29" s="28"/>
      <c r="PZD29" s="28"/>
      <c r="PZE29" s="28"/>
      <c r="PZF29" s="28"/>
      <c r="PZG29" s="28"/>
      <c r="PZH29" s="28"/>
      <c r="PZI29" s="28"/>
      <c r="PZJ29" s="28"/>
      <c r="PZK29" s="28"/>
      <c r="PZL29" s="28"/>
      <c r="PZM29" s="28"/>
      <c r="PZN29" s="28"/>
      <c r="PZO29" s="28"/>
      <c r="PZP29" s="28"/>
      <c r="PZQ29" s="28"/>
      <c r="PZR29" s="28"/>
      <c r="PZS29" s="28"/>
      <c r="PZT29" s="28"/>
      <c r="PZU29" s="28"/>
      <c r="PZV29" s="28"/>
      <c r="PZW29" s="28"/>
      <c r="PZX29" s="28"/>
      <c r="PZY29" s="28"/>
      <c r="PZZ29" s="28"/>
      <c r="QAA29" s="28"/>
      <c r="QAB29" s="28"/>
      <c r="QAC29" s="28"/>
      <c r="QAD29" s="28"/>
      <c r="QAE29" s="28"/>
      <c r="QAF29" s="28"/>
      <c r="QAG29" s="28"/>
      <c r="QAH29" s="28"/>
      <c r="QAI29" s="28"/>
      <c r="QAJ29" s="28"/>
      <c r="QAK29" s="28"/>
      <c r="QAL29" s="28"/>
      <c r="QAM29" s="28"/>
      <c r="QAN29" s="28"/>
      <c r="QAO29" s="28"/>
      <c r="QAP29" s="28"/>
      <c r="QAQ29" s="28"/>
      <c r="QAR29" s="28"/>
      <c r="QAS29" s="28"/>
      <c r="QAT29" s="28"/>
      <c r="QAU29" s="28"/>
      <c r="QAV29" s="28"/>
      <c r="QAW29" s="28"/>
      <c r="QAX29" s="28"/>
      <c r="QAY29" s="28"/>
      <c r="QAZ29" s="28"/>
      <c r="QBA29" s="28"/>
      <c r="QBB29" s="28"/>
      <c r="QBC29" s="28"/>
      <c r="QBD29" s="28"/>
      <c r="QBE29" s="28"/>
      <c r="QBF29" s="28"/>
      <c r="QBG29" s="28"/>
      <c r="QBH29" s="28"/>
      <c r="QBI29" s="28"/>
      <c r="QBJ29" s="28"/>
      <c r="QBK29" s="28"/>
      <c r="QBL29" s="28"/>
      <c r="QBM29" s="28"/>
      <c r="QBN29" s="28"/>
      <c r="QBO29" s="28"/>
      <c r="QBP29" s="28"/>
      <c r="QBQ29" s="28"/>
      <c r="QBR29" s="28"/>
      <c r="QBS29" s="28"/>
      <c r="QBT29" s="28"/>
      <c r="QBU29" s="28"/>
      <c r="QBV29" s="28"/>
      <c r="QBW29" s="28"/>
      <c r="QBX29" s="28"/>
      <c r="QBY29" s="28"/>
      <c r="QBZ29" s="28"/>
      <c r="QCA29" s="28"/>
      <c r="QCB29" s="28"/>
      <c r="QCC29" s="28"/>
      <c r="QCD29" s="28"/>
      <c r="QCE29" s="28"/>
      <c r="QCF29" s="28"/>
      <c r="QCG29" s="28"/>
      <c r="QCH29" s="28"/>
      <c r="QCI29" s="28"/>
      <c r="QCJ29" s="28"/>
      <c r="QCK29" s="28"/>
      <c r="QCL29" s="28"/>
      <c r="QCM29" s="28"/>
      <c r="QCN29" s="28"/>
      <c r="QCO29" s="28"/>
      <c r="QCP29" s="28"/>
      <c r="QCQ29" s="28"/>
      <c r="QCR29" s="28"/>
      <c r="QCS29" s="28"/>
      <c r="QCT29" s="28"/>
      <c r="QCU29" s="28"/>
      <c r="QCV29" s="28"/>
      <c r="QCW29" s="28"/>
      <c r="QCX29" s="28"/>
      <c r="QCY29" s="28"/>
      <c r="QCZ29" s="28"/>
      <c r="QDA29" s="28"/>
      <c r="QDB29" s="28"/>
      <c r="QDC29" s="28"/>
      <c r="QDD29" s="28"/>
      <c r="QDE29" s="28"/>
      <c r="QDF29" s="28"/>
      <c r="QDG29" s="28"/>
      <c r="QDH29" s="28"/>
      <c r="QDI29" s="28"/>
      <c r="QDJ29" s="28"/>
      <c r="QDK29" s="28"/>
      <c r="QDL29" s="28"/>
      <c r="QDM29" s="28"/>
      <c r="QDN29" s="28"/>
      <c r="QDO29" s="28"/>
      <c r="QDP29" s="28"/>
      <c r="QDQ29" s="28"/>
      <c r="QDR29" s="28"/>
      <c r="QDS29" s="28"/>
      <c r="QDT29" s="28"/>
      <c r="QDU29" s="28"/>
      <c r="QDV29" s="28"/>
      <c r="QDW29" s="28"/>
      <c r="QDX29" s="28"/>
      <c r="QDY29" s="28"/>
      <c r="QDZ29" s="28"/>
      <c r="QEA29" s="28"/>
      <c r="QEB29" s="28"/>
      <c r="QEC29" s="28"/>
      <c r="QED29" s="28"/>
      <c r="QEE29" s="28"/>
      <c r="QEF29" s="28"/>
      <c r="QEG29" s="28"/>
      <c r="QEH29" s="28"/>
      <c r="QEI29" s="28"/>
      <c r="QEJ29" s="28"/>
      <c r="QEK29" s="28"/>
      <c r="QEL29" s="28"/>
      <c r="QEM29" s="28"/>
      <c r="QEN29" s="28"/>
      <c r="QEO29" s="28"/>
      <c r="QEP29" s="28"/>
      <c r="QEQ29" s="28"/>
      <c r="QER29" s="28"/>
      <c r="QES29" s="28"/>
      <c r="QET29" s="28"/>
      <c r="QEU29" s="28"/>
      <c r="QEV29" s="28"/>
      <c r="QEW29" s="28"/>
      <c r="QEX29" s="28"/>
      <c r="QEY29" s="28"/>
      <c r="QEZ29" s="28"/>
      <c r="QFA29" s="28"/>
      <c r="QFB29" s="28"/>
      <c r="QFC29" s="28"/>
      <c r="QFD29" s="28"/>
      <c r="QFE29" s="28"/>
      <c r="QFF29" s="28"/>
      <c r="QFG29" s="28"/>
      <c r="QFH29" s="28"/>
      <c r="QFI29" s="28"/>
      <c r="QFJ29" s="28"/>
      <c r="QFK29" s="28"/>
      <c r="QFL29" s="28"/>
      <c r="QFM29" s="28"/>
      <c r="QFN29" s="28"/>
      <c r="QFO29" s="28"/>
      <c r="QFP29" s="28"/>
      <c r="QFQ29" s="28"/>
      <c r="QFR29" s="28"/>
      <c r="QFS29" s="28"/>
      <c r="QFT29" s="28"/>
      <c r="QFU29" s="28"/>
      <c r="QFV29" s="28"/>
      <c r="QFW29" s="28"/>
      <c r="QFX29" s="28"/>
      <c r="QFY29" s="28"/>
      <c r="QFZ29" s="28"/>
      <c r="QGA29" s="28"/>
      <c r="QGB29" s="28"/>
      <c r="QGC29" s="28"/>
      <c r="QGD29" s="28"/>
      <c r="QGE29" s="28"/>
      <c r="QGF29" s="28"/>
      <c r="QGG29" s="28"/>
      <c r="QGH29" s="28"/>
      <c r="QGI29" s="28"/>
      <c r="QGJ29" s="28"/>
      <c r="QGK29" s="28"/>
      <c r="QGL29" s="28"/>
      <c r="QGM29" s="28"/>
      <c r="QGN29" s="28"/>
      <c r="QGO29" s="28"/>
      <c r="QGP29" s="28"/>
      <c r="QGQ29" s="28"/>
      <c r="QGR29" s="28"/>
      <c r="QGS29" s="28"/>
      <c r="QGT29" s="28"/>
      <c r="QGU29" s="28"/>
      <c r="QGV29" s="28"/>
      <c r="QGW29" s="28"/>
      <c r="QGX29" s="28"/>
      <c r="QGY29" s="28"/>
      <c r="QGZ29" s="28"/>
      <c r="QHA29" s="28"/>
      <c r="QHB29" s="28"/>
      <c r="QHC29" s="28"/>
      <c r="QHD29" s="28"/>
      <c r="QHE29" s="28"/>
      <c r="QHF29" s="28"/>
      <c r="QHG29" s="28"/>
      <c r="QHH29" s="28"/>
      <c r="QHI29" s="28"/>
      <c r="QHJ29" s="28"/>
      <c r="QHK29" s="28"/>
      <c r="QHL29" s="28"/>
      <c r="QHM29" s="28"/>
      <c r="QHN29" s="28"/>
      <c r="QHO29" s="28"/>
      <c r="QHP29" s="28"/>
      <c r="QHQ29" s="28"/>
      <c r="QHR29" s="28"/>
      <c r="QHS29" s="28"/>
      <c r="QHT29" s="28"/>
      <c r="QHU29" s="28"/>
      <c r="QHV29" s="28"/>
      <c r="QHW29" s="28"/>
      <c r="QHX29" s="28"/>
      <c r="QHY29" s="28"/>
      <c r="QHZ29" s="28"/>
      <c r="QIA29" s="28"/>
      <c r="QIB29" s="28"/>
      <c r="QIC29" s="28"/>
      <c r="QID29" s="28"/>
      <c r="QIE29" s="28"/>
      <c r="QIF29" s="28"/>
      <c r="QIG29" s="28"/>
      <c r="QIH29" s="28"/>
      <c r="QII29" s="28"/>
      <c r="QIJ29" s="28"/>
      <c r="QIK29" s="28"/>
      <c r="QIL29" s="28"/>
      <c r="QIM29" s="28"/>
      <c r="QIN29" s="28"/>
      <c r="QIO29" s="28"/>
      <c r="QIP29" s="28"/>
      <c r="QIQ29" s="28"/>
      <c r="QIR29" s="28"/>
      <c r="QIS29" s="28"/>
      <c r="QIT29" s="28"/>
      <c r="QIU29" s="28"/>
      <c r="QIV29" s="28"/>
      <c r="QIW29" s="28"/>
      <c r="QIX29" s="28"/>
      <c r="QIY29" s="28"/>
      <c r="QIZ29" s="28"/>
      <c r="QJA29" s="28"/>
      <c r="QJB29" s="28"/>
      <c r="QJC29" s="28"/>
      <c r="QJD29" s="28"/>
      <c r="QJE29" s="28"/>
      <c r="QJF29" s="28"/>
      <c r="QJG29" s="28"/>
      <c r="QJH29" s="28"/>
      <c r="QJI29" s="28"/>
      <c r="QJJ29" s="28"/>
      <c r="QJK29" s="28"/>
      <c r="QJL29" s="28"/>
      <c r="QJM29" s="28"/>
      <c r="QJN29" s="28"/>
      <c r="QJO29" s="28"/>
      <c r="QJP29" s="28"/>
      <c r="QJQ29" s="28"/>
      <c r="QJR29" s="28"/>
      <c r="QJS29" s="28"/>
      <c r="QJT29" s="28"/>
      <c r="QJU29" s="28"/>
      <c r="QJV29" s="28"/>
      <c r="QJW29" s="28"/>
      <c r="QJX29" s="28"/>
      <c r="QJY29" s="28"/>
      <c r="QJZ29" s="28"/>
      <c r="QKA29" s="28"/>
      <c r="QKB29" s="28"/>
      <c r="QKC29" s="28"/>
      <c r="QKD29" s="28"/>
      <c r="QKE29" s="28"/>
      <c r="QKF29" s="28"/>
      <c r="QKG29" s="28"/>
      <c r="QKH29" s="28"/>
      <c r="QKI29" s="28"/>
      <c r="QKJ29" s="28"/>
      <c r="QKK29" s="28"/>
      <c r="QKL29" s="28"/>
      <c r="QKM29" s="28"/>
      <c r="QKN29" s="28"/>
      <c r="QKO29" s="28"/>
      <c r="QKP29" s="28"/>
      <c r="QKQ29" s="28"/>
      <c r="QKR29" s="28"/>
      <c r="QKS29" s="28"/>
      <c r="QKT29" s="28"/>
      <c r="QKU29" s="28"/>
      <c r="QKV29" s="28"/>
      <c r="QKW29" s="28"/>
      <c r="QKX29" s="28"/>
      <c r="QKY29" s="28"/>
      <c r="QKZ29" s="28"/>
      <c r="QLA29" s="28"/>
      <c r="QLB29" s="28"/>
      <c r="QLC29" s="28"/>
      <c r="QLD29" s="28"/>
      <c r="QLE29" s="28"/>
      <c r="QLF29" s="28"/>
      <c r="QLG29" s="28"/>
      <c r="QLH29" s="28"/>
      <c r="QLI29" s="28"/>
      <c r="QLJ29" s="28"/>
      <c r="QLK29" s="28"/>
      <c r="QLL29" s="28"/>
      <c r="QLM29" s="28"/>
      <c r="QLN29" s="28"/>
      <c r="QLO29" s="28"/>
      <c r="QLP29" s="28"/>
      <c r="QLQ29" s="28"/>
      <c r="QLR29" s="28"/>
      <c r="QLS29" s="28"/>
      <c r="QLT29" s="28"/>
      <c r="QLU29" s="28"/>
      <c r="QLV29" s="28"/>
      <c r="QLW29" s="28"/>
      <c r="QLX29" s="28"/>
      <c r="QLY29" s="28"/>
      <c r="QLZ29" s="28"/>
      <c r="QMA29" s="28"/>
      <c r="QMB29" s="28"/>
      <c r="QMC29" s="28"/>
      <c r="QMD29" s="28"/>
      <c r="QME29" s="28"/>
      <c r="QMF29" s="28"/>
      <c r="QMG29" s="28"/>
      <c r="QMH29" s="28"/>
      <c r="QMI29" s="28"/>
      <c r="QMJ29" s="28"/>
      <c r="QMK29" s="28"/>
      <c r="QML29" s="28"/>
      <c r="QMM29" s="28"/>
      <c r="QMN29" s="28"/>
      <c r="QMO29" s="28"/>
      <c r="QMP29" s="28"/>
      <c r="QMQ29" s="28"/>
      <c r="QMR29" s="28"/>
      <c r="QMS29" s="28"/>
      <c r="QMT29" s="28"/>
      <c r="QMU29" s="28"/>
      <c r="QMV29" s="28"/>
      <c r="QMW29" s="28"/>
      <c r="QMX29" s="28"/>
      <c r="QMY29" s="28"/>
      <c r="QMZ29" s="28"/>
      <c r="QNA29" s="28"/>
      <c r="QNB29" s="28"/>
      <c r="QNC29" s="28"/>
      <c r="QND29" s="28"/>
      <c r="QNE29" s="28"/>
      <c r="QNF29" s="28"/>
      <c r="QNG29" s="28"/>
      <c r="QNH29" s="28"/>
      <c r="QNI29" s="28"/>
      <c r="QNJ29" s="28"/>
      <c r="QNK29" s="28"/>
      <c r="QNL29" s="28"/>
      <c r="QNM29" s="28"/>
      <c r="QNN29" s="28"/>
      <c r="QNO29" s="28"/>
      <c r="QNP29" s="28"/>
      <c r="QNQ29" s="28"/>
      <c r="QNR29" s="28"/>
      <c r="QNS29" s="28"/>
      <c r="QNT29" s="28"/>
      <c r="QNU29" s="28"/>
      <c r="QNV29" s="28"/>
      <c r="QNW29" s="28"/>
      <c r="QNX29" s="28"/>
      <c r="QNY29" s="28"/>
      <c r="QNZ29" s="28"/>
      <c r="QOA29" s="28"/>
      <c r="QOB29" s="28"/>
      <c r="QOC29" s="28"/>
      <c r="QOD29" s="28"/>
      <c r="QOE29" s="28"/>
      <c r="QOF29" s="28"/>
      <c r="QOG29" s="28"/>
      <c r="QOH29" s="28"/>
      <c r="QOI29" s="28"/>
      <c r="QOJ29" s="28"/>
      <c r="QOK29" s="28"/>
      <c r="QOL29" s="28"/>
      <c r="QOM29" s="28"/>
      <c r="QON29" s="28"/>
      <c r="QOO29" s="28"/>
      <c r="QOP29" s="28"/>
      <c r="QOQ29" s="28"/>
      <c r="QOR29" s="28"/>
      <c r="QOS29" s="28"/>
      <c r="QOT29" s="28"/>
      <c r="QOU29" s="28"/>
      <c r="QOV29" s="28"/>
      <c r="QOW29" s="28"/>
      <c r="QOX29" s="28"/>
      <c r="QOY29" s="28"/>
      <c r="QOZ29" s="28"/>
      <c r="QPA29" s="28"/>
      <c r="QPB29" s="28"/>
      <c r="QPC29" s="28"/>
      <c r="QPD29" s="28"/>
      <c r="QPE29" s="28"/>
      <c r="QPF29" s="28"/>
      <c r="QPG29" s="28"/>
      <c r="QPH29" s="28"/>
      <c r="QPI29" s="28"/>
      <c r="QPJ29" s="28"/>
      <c r="QPK29" s="28"/>
      <c r="QPL29" s="28"/>
      <c r="QPM29" s="28"/>
      <c r="QPN29" s="28"/>
      <c r="QPO29" s="28"/>
      <c r="QPP29" s="28"/>
      <c r="QPQ29" s="28"/>
      <c r="QPR29" s="28"/>
      <c r="QPS29" s="28"/>
      <c r="QPT29" s="28"/>
      <c r="QPU29" s="28"/>
      <c r="QPV29" s="28"/>
      <c r="QPW29" s="28"/>
      <c r="QPX29" s="28"/>
      <c r="QPY29" s="28"/>
      <c r="QPZ29" s="28"/>
      <c r="QQA29" s="28"/>
      <c r="QQB29" s="28"/>
      <c r="QQC29" s="28"/>
      <c r="QQD29" s="28"/>
      <c r="QQE29" s="28"/>
      <c r="QQF29" s="28"/>
      <c r="QQG29" s="28"/>
      <c r="QQH29" s="28"/>
      <c r="QQI29" s="28"/>
      <c r="QQJ29" s="28"/>
      <c r="QQK29" s="28"/>
      <c r="QQL29" s="28"/>
      <c r="QQM29" s="28"/>
      <c r="QQN29" s="28"/>
      <c r="QQO29" s="28"/>
      <c r="QQP29" s="28"/>
      <c r="QQQ29" s="28"/>
      <c r="QQR29" s="28"/>
      <c r="QQS29" s="28"/>
      <c r="QQT29" s="28"/>
      <c r="QQU29" s="28"/>
      <c r="QQV29" s="28"/>
      <c r="QQW29" s="28"/>
      <c r="QQX29" s="28"/>
      <c r="QQY29" s="28"/>
      <c r="QQZ29" s="28"/>
      <c r="QRA29" s="28"/>
      <c r="QRB29" s="28"/>
      <c r="QRC29" s="28"/>
      <c r="QRD29" s="28"/>
      <c r="QRE29" s="28"/>
      <c r="QRF29" s="28"/>
      <c r="QRG29" s="28"/>
      <c r="QRH29" s="28"/>
      <c r="QRI29" s="28"/>
      <c r="QRJ29" s="28"/>
      <c r="QRK29" s="28"/>
      <c r="QRL29" s="28"/>
      <c r="QRM29" s="28"/>
      <c r="QRN29" s="28"/>
      <c r="QRO29" s="28"/>
      <c r="QRP29" s="28"/>
      <c r="QRQ29" s="28"/>
      <c r="QRR29" s="28"/>
      <c r="QRS29" s="28"/>
      <c r="QRT29" s="28"/>
      <c r="QRU29" s="28"/>
      <c r="QRV29" s="28"/>
      <c r="QRW29" s="28"/>
      <c r="QRX29" s="28"/>
      <c r="QRY29" s="28"/>
      <c r="QRZ29" s="28"/>
      <c r="QSA29" s="28"/>
      <c r="QSB29" s="28"/>
      <c r="QSC29" s="28"/>
      <c r="QSD29" s="28"/>
      <c r="QSE29" s="28"/>
      <c r="QSF29" s="28"/>
      <c r="QSG29" s="28"/>
      <c r="QSH29" s="28"/>
      <c r="QSI29" s="28"/>
      <c r="QSJ29" s="28"/>
      <c r="QSK29" s="28"/>
      <c r="QSL29" s="28"/>
      <c r="QSM29" s="28"/>
      <c r="QSN29" s="28"/>
      <c r="QSO29" s="28"/>
      <c r="QSP29" s="28"/>
      <c r="QSQ29" s="28"/>
      <c r="QSR29" s="28"/>
      <c r="QSS29" s="28"/>
      <c r="QST29" s="28"/>
      <c r="QSU29" s="28"/>
      <c r="QSV29" s="28"/>
      <c r="QSW29" s="28"/>
      <c r="QSX29" s="28"/>
      <c r="QSY29" s="28"/>
      <c r="QSZ29" s="28"/>
      <c r="QTA29" s="28"/>
      <c r="QTB29" s="28"/>
      <c r="QTC29" s="28"/>
      <c r="QTD29" s="28"/>
      <c r="QTE29" s="28"/>
      <c r="QTF29" s="28"/>
      <c r="QTG29" s="28"/>
      <c r="QTH29" s="28"/>
      <c r="QTI29" s="28"/>
      <c r="QTJ29" s="28"/>
      <c r="QTK29" s="28"/>
      <c r="QTL29" s="28"/>
      <c r="QTM29" s="28"/>
      <c r="QTN29" s="28"/>
      <c r="QTO29" s="28"/>
      <c r="QTP29" s="28"/>
      <c r="QTQ29" s="28"/>
      <c r="QTR29" s="28"/>
      <c r="QTS29" s="28"/>
      <c r="QTT29" s="28"/>
      <c r="QTU29" s="28"/>
      <c r="QTV29" s="28"/>
      <c r="QTW29" s="28"/>
      <c r="QTX29" s="28"/>
      <c r="QTY29" s="28"/>
      <c r="QTZ29" s="28"/>
      <c r="QUA29" s="28"/>
      <c r="QUB29" s="28"/>
      <c r="QUC29" s="28"/>
      <c r="QUD29" s="28"/>
      <c r="QUE29" s="28"/>
      <c r="QUF29" s="28"/>
      <c r="QUG29" s="28"/>
      <c r="QUH29" s="28"/>
      <c r="QUI29" s="28"/>
      <c r="QUJ29" s="28"/>
      <c r="QUK29" s="28"/>
      <c r="QUL29" s="28"/>
      <c r="QUM29" s="28"/>
      <c r="QUN29" s="28"/>
      <c r="QUO29" s="28"/>
      <c r="QUP29" s="28"/>
      <c r="QUQ29" s="28"/>
      <c r="QUR29" s="28"/>
      <c r="QUS29" s="28"/>
      <c r="QUT29" s="28"/>
      <c r="QUU29" s="28"/>
      <c r="QUV29" s="28"/>
      <c r="QUW29" s="28"/>
      <c r="QUX29" s="28"/>
      <c r="QUY29" s="28"/>
      <c r="QUZ29" s="28"/>
      <c r="QVA29" s="28"/>
      <c r="QVB29" s="28"/>
      <c r="QVC29" s="28"/>
      <c r="QVD29" s="28"/>
      <c r="QVE29" s="28"/>
      <c r="QVF29" s="28"/>
      <c r="QVG29" s="28"/>
      <c r="QVH29" s="28"/>
      <c r="QVI29" s="28"/>
      <c r="QVJ29" s="28"/>
      <c r="QVK29" s="28"/>
      <c r="QVL29" s="28"/>
      <c r="QVM29" s="28"/>
      <c r="QVN29" s="28"/>
      <c r="QVO29" s="28"/>
      <c r="QVP29" s="28"/>
      <c r="QVQ29" s="28"/>
      <c r="QVR29" s="28"/>
      <c r="QVS29" s="28"/>
      <c r="QVT29" s="28"/>
      <c r="QVU29" s="28"/>
      <c r="QVV29" s="28"/>
      <c r="QVW29" s="28"/>
      <c r="QVX29" s="28"/>
      <c r="QVY29" s="28"/>
      <c r="QVZ29" s="28"/>
      <c r="QWA29" s="28"/>
      <c r="QWB29" s="28"/>
      <c r="QWC29" s="28"/>
      <c r="QWD29" s="28"/>
      <c r="QWE29" s="28"/>
      <c r="QWF29" s="28"/>
      <c r="QWG29" s="28"/>
      <c r="QWH29" s="28"/>
      <c r="QWI29" s="28"/>
      <c r="QWJ29" s="28"/>
      <c r="QWK29" s="28"/>
      <c r="QWL29" s="28"/>
      <c r="QWM29" s="28"/>
      <c r="QWN29" s="28"/>
      <c r="QWO29" s="28"/>
      <c r="QWP29" s="28"/>
      <c r="QWQ29" s="28"/>
      <c r="QWR29" s="28"/>
      <c r="QWS29" s="28"/>
      <c r="QWT29" s="28"/>
      <c r="QWU29" s="28"/>
      <c r="QWV29" s="28"/>
      <c r="QWW29" s="28"/>
      <c r="QWX29" s="28"/>
      <c r="QWY29" s="28"/>
      <c r="QWZ29" s="28"/>
      <c r="QXA29" s="28"/>
      <c r="QXB29" s="28"/>
      <c r="QXC29" s="28"/>
      <c r="QXD29" s="28"/>
      <c r="QXE29" s="28"/>
      <c r="QXF29" s="28"/>
      <c r="QXG29" s="28"/>
      <c r="QXH29" s="28"/>
      <c r="QXI29" s="28"/>
      <c r="QXJ29" s="28"/>
      <c r="QXK29" s="28"/>
      <c r="QXL29" s="28"/>
      <c r="QXM29" s="28"/>
      <c r="QXN29" s="28"/>
      <c r="QXO29" s="28"/>
      <c r="QXP29" s="28"/>
      <c r="QXQ29" s="28"/>
      <c r="QXR29" s="28"/>
      <c r="QXS29" s="28"/>
      <c r="QXT29" s="28"/>
      <c r="QXU29" s="28"/>
      <c r="QXV29" s="28"/>
      <c r="QXW29" s="28"/>
      <c r="QXX29" s="28"/>
      <c r="QXY29" s="28"/>
      <c r="QXZ29" s="28"/>
      <c r="QYA29" s="28"/>
      <c r="QYB29" s="28"/>
      <c r="QYC29" s="28"/>
      <c r="QYD29" s="28"/>
      <c r="QYE29" s="28"/>
      <c r="QYF29" s="28"/>
      <c r="QYG29" s="28"/>
      <c r="QYH29" s="28"/>
      <c r="QYI29" s="28"/>
      <c r="QYJ29" s="28"/>
      <c r="QYK29" s="28"/>
      <c r="QYL29" s="28"/>
      <c r="QYM29" s="28"/>
      <c r="QYN29" s="28"/>
      <c r="QYO29" s="28"/>
      <c r="QYP29" s="28"/>
      <c r="QYQ29" s="28"/>
      <c r="QYR29" s="28"/>
      <c r="QYS29" s="28"/>
      <c r="QYT29" s="28"/>
      <c r="QYU29" s="28"/>
      <c r="QYV29" s="28"/>
      <c r="QYW29" s="28"/>
      <c r="QYX29" s="28"/>
      <c r="QYY29" s="28"/>
      <c r="QYZ29" s="28"/>
      <c r="QZA29" s="28"/>
      <c r="QZB29" s="28"/>
      <c r="QZC29" s="28"/>
      <c r="QZD29" s="28"/>
      <c r="QZE29" s="28"/>
      <c r="QZF29" s="28"/>
      <c r="QZG29" s="28"/>
      <c r="QZH29" s="28"/>
      <c r="QZI29" s="28"/>
      <c r="QZJ29" s="28"/>
      <c r="QZK29" s="28"/>
      <c r="QZL29" s="28"/>
      <c r="QZM29" s="28"/>
      <c r="QZN29" s="28"/>
      <c r="QZO29" s="28"/>
      <c r="QZP29" s="28"/>
      <c r="QZQ29" s="28"/>
      <c r="QZR29" s="28"/>
      <c r="QZS29" s="28"/>
      <c r="QZT29" s="28"/>
      <c r="QZU29" s="28"/>
      <c r="QZV29" s="28"/>
      <c r="QZW29" s="28"/>
      <c r="QZX29" s="28"/>
      <c r="QZY29" s="28"/>
      <c r="QZZ29" s="28"/>
      <c r="RAA29" s="28"/>
      <c r="RAB29" s="28"/>
      <c r="RAC29" s="28"/>
      <c r="RAD29" s="28"/>
      <c r="RAE29" s="28"/>
      <c r="RAF29" s="28"/>
      <c r="RAG29" s="28"/>
      <c r="RAH29" s="28"/>
      <c r="RAI29" s="28"/>
      <c r="RAJ29" s="28"/>
      <c r="RAK29" s="28"/>
      <c r="RAL29" s="28"/>
      <c r="RAM29" s="28"/>
      <c r="RAN29" s="28"/>
      <c r="RAO29" s="28"/>
      <c r="RAP29" s="28"/>
      <c r="RAQ29" s="28"/>
      <c r="RAR29" s="28"/>
      <c r="RAS29" s="28"/>
      <c r="RAT29" s="28"/>
      <c r="RAU29" s="28"/>
      <c r="RAV29" s="28"/>
      <c r="RAW29" s="28"/>
      <c r="RAX29" s="28"/>
      <c r="RAY29" s="28"/>
      <c r="RAZ29" s="28"/>
      <c r="RBA29" s="28"/>
      <c r="RBB29" s="28"/>
      <c r="RBC29" s="28"/>
      <c r="RBD29" s="28"/>
      <c r="RBE29" s="28"/>
      <c r="RBF29" s="28"/>
      <c r="RBG29" s="28"/>
      <c r="RBH29" s="28"/>
      <c r="RBI29" s="28"/>
      <c r="RBJ29" s="28"/>
      <c r="RBK29" s="28"/>
      <c r="RBL29" s="28"/>
      <c r="RBM29" s="28"/>
      <c r="RBN29" s="28"/>
      <c r="RBO29" s="28"/>
      <c r="RBP29" s="28"/>
      <c r="RBQ29" s="28"/>
      <c r="RBR29" s="28"/>
      <c r="RBS29" s="28"/>
      <c r="RBT29" s="28"/>
      <c r="RBU29" s="28"/>
      <c r="RBV29" s="28"/>
      <c r="RBW29" s="28"/>
      <c r="RBX29" s="28"/>
      <c r="RBY29" s="28"/>
      <c r="RBZ29" s="28"/>
      <c r="RCA29" s="28"/>
      <c r="RCB29" s="28"/>
      <c r="RCC29" s="28"/>
      <c r="RCD29" s="28"/>
      <c r="RCE29" s="28"/>
      <c r="RCF29" s="28"/>
      <c r="RCG29" s="28"/>
      <c r="RCH29" s="28"/>
      <c r="RCI29" s="28"/>
      <c r="RCJ29" s="28"/>
      <c r="RCK29" s="28"/>
      <c r="RCL29" s="28"/>
      <c r="RCM29" s="28"/>
      <c r="RCN29" s="28"/>
      <c r="RCO29" s="28"/>
      <c r="RCP29" s="28"/>
      <c r="RCQ29" s="28"/>
      <c r="RCR29" s="28"/>
      <c r="RCS29" s="28"/>
      <c r="RCT29" s="28"/>
      <c r="RCU29" s="28"/>
      <c r="RCV29" s="28"/>
      <c r="RCW29" s="28"/>
      <c r="RCX29" s="28"/>
      <c r="RCY29" s="28"/>
      <c r="RCZ29" s="28"/>
      <c r="RDA29" s="28"/>
      <c r="RDB29" s="28"/>
      <c r="RDC29" s="28"/>
      <c r="RDD29" s="28"/>
      <c r="RDE29" s="28"/>
      <c r="RDF29" s="28"/>
      <c r="RDG29" s="28"/>
      <c r="RDH29" s="28"/>
      <c r="RDI29" s="28"/>
      <c r="RDJ29" s="28"/>
      <c r="RDK29" s="28"/>
      <c r="RDL29" s="28"/>
      <c r="RDM29" s="28"/>
      <c r="RDN29" s="28"/>
      <c r="RDO29" s="28"/>
      <c r="RDP29" s="28"/>
      <c r="RDQ29" s="28"/>
      <c r="RDR29" s="28"/>
      <c r="RDS29" s="28"/>
      <c r="RDT29" s="28"/>
      <c r="RDU29" s="28"/>
      <c r="RDV29" s="28"/>
      <c r="RDW29" s="28"/>
      <c r="RDX29" s="28"/>
      <c r="RDY29" s="28"/>
      <c r="RDZ29" s="28"/>
      <c r="REA29" s="28"/>
      <c r="REB29" s="28"/>
      <c r="REC29" s="28"/>
      <c r="RED29" s="28"/>
      <c r="REE29" s="28"/>
      <c r="REF29" s="28"/>
      <c r="REG29" s="28"/>
      <c r="REH29" s="28"/>
      <c r="REI29" s="28"/>
      <c r="REJ29" s="28"/>
      <c r="REK29" s="28"/>
      <c r="REL29" s="28"/>
      <c r="REM29" s="28"/>
      <c r="REN29" s="28"/>
      <c r="REO29" s="28"/>
      <c r="REP29" s="28"/>
      <c r="REQ29" s="28"/>
      <c r="RER29" s="28"/>
      <c r="RES29" s="28"/>
      <c r="RET29" s="28"/>
      <c r="REU29" s="28"/>
      <c r="REV29" s="28"/>
      <c r="REW29" s="28"/>
      <c r="REX29" s="28"/>
      <c r="REY29" s="28"/>
      <c r="REZ29" s="28"/>
      <c r="RFA29" s="28"/>
      <c r="RFB29" s="28"/>
      <c r="RFC29" s="28"/>
      <c r="RFD29" s="28"/>
      <c r="RFE29" s="28"/>
      <c r="RFF29" s="28"/>
      <c r="RFG29" s="28"/>
      <c r="RFH29" s="28"/>
      <c r="RFI29" s="28"/>
      <c r="RFJ29" s="28"/>
      <c r="RFK29" s="28"/>
      <c r="RFL29" s="28"/>
      <c r="RFM29" s="28"/>
      <c r="RFN29" s="28"/>
      <c r="RFO29" s="28"/>
      <c r="RFP29" s="28"/>
      <c r="RFQ29" s="28"/>
      <c r="RFR29" s="28"/>
      <c r="RFS29" s="28"/>
      <c r="RFT29" s="28"/>
      <c r="RFU29" s="28"/>
      <c r="RFV29" s="28"/>
      <c r="RFW29" s="28"/>
      <c r="RFX29" s="28"/>
      <c r="RFY29" s="28"/>
      <c r="RFZ29" s="28"/>
      <c r="RGA29" s="28"/>
      <c r="RGB29" s="28"/>
      <c r="RGC29" s="28"/>
      <c r="RGD29" s="28"/>
      <c r="RGE29" s="28"/>
      <c r="RGF29" s="28"/>
      <c r="RGG29" s="28"/>
      <c r="RGH29" s="28"/>
      <c r="RGI29" s="28"/>
      <c r="RGJ29" s="28"/>
      <c r="RGK29" s="28"/>
      <c r="RGL29" s="28"/>
      <c r="RGM29" s="28"/>
      <c r="RGN29" s="28"/>
      <c r="RGO29" s="28"/>
      <c r="RGP29" s="28"/>
      <c r="RGQ29" s="28"/>
      <c r="RGR29" s="28"/>
      <c r="RGS29" s="28"/>
      <c r="RGT29" s="28"/>
      <c r="RGU29" s="28"/>
      <c r="RGV29" s="28"/>
      <c r="RGW29" s="28"/>
      <c r="RGX29" s="28"/>
      <c r="RGY29" s="28"/>
      <c r="RGZ29" s="28"/>
      <c r="RHA29" s="28"/>
      <c r="RHB29" s="28"/>
      <c r="RHC29" s="28"/>
      <c r="RHD29" s="28"/>
      <c r="RHE29" s="28"/>
      <c r="RHF29" s="28"/>
      <c r="RHG29" s="28"/>
      <c r="RHH29" s="28"/>
      <c r="RHI29" s="28"/>
      <c r="RHJ29" s="28"/>
      <c r="RHK29" s="28"/>
      <c r="RHL29" s="28"/>
      <c r="RHM29" s="28"/>
      <c r="RHN29" s="28"/>
      <c r="RHO29" s="28"/>
      <c r="RHP29" s="28"/>
      <c r="RHQ29" s="28"/>
      <c r="RHR29" s="28"/>
      <c r="RHS29" s="28"/>
      <c r="RHT29" s="28"/>
      <c r="RHU29" s="28"/>
      <c r="RHV29" s="28"/>
      <c r="RHW29" s="28"/>
      <c r="RHX29" s="28"/>
      <c r="RHY29" s="28"/>
      <c r="RHZ29" s="28"/>
      <c r="RIA29" s="28"/>
      <c r="RIB29" s="28"/>
      <c r="RIC29" s="28"/>
      <c r="RID29" s="28"/>
      <c r="RIE29" s="28"/>
      <c r="RIF29" s="28"/>
      <c r="RIG29" s="28"/>
      <c r="RIH29" s="28"/>
      <c r="RII29" s="28"/>
      <c r="RIJ29" s="28"/>
      <c r="RIK29" s="28"/>
      <c r="RIL29" s="28"/>
      <c r="RIM29" s="28"/>
      <c r="RIN29" s="28"/>
      <c r="RIO29" s="28"/>
      <c r="RIP29" s="28"/>
      <c r="RIQ29" s="28"/>
      <c r="RIR29" s="28"/>
      <c r="RIS29" s="28"/>
      <c r="RIT29" s="28"/>
      <c r="RIU29" s="28"/>
      <c r="RIV29" s="28"/>
      <c r="RIW29" s="28"/>
      <c r="RIX29" s="28"/>
      <c r="RIY29" s="28"/>
      <c r="RIZ29" s="28"/>
      <c r="RJA29" s="28"/>
      <c r="RJB29" s="28"/>
      <c r="RJC29" s="28"/>
      <c r="RJD29" s="28"/>
      <c r="RJE29" s="28"/>
      <c r="RJF29" s="28"/>
      <c r="RJG29" s="28"/>
      <c r="RJH29" s="28"/>
      <c r="RJI29" s="28"/>
      <c r="RJJ29" s="28"/>
      <c r="RJK29" s="28"/>
      <c r="RJL29" s="28"/>
      <c r="RJM29" s="28"/>
      <c r="RJN29" s="28"/>
      <c r="RJO29" s="28"/>
      <c r="RJP29" s="28"/>
      <c r="RJQ29" s="28"/>
      <c r="RJR29" s="28"/>
      <c r="RJS29" s="28"/>
      <c r="RJT29" s="28"/>
      <c r="RJU29" s="28"/>
      <c r="RJV29" s="28"/>
      <c r="RJW29" s="28"/>
      <c r="RJX29" s="28"/>
      <c r="RJY29" s="28"/>
      <c r="RJZ29" s="28"/>
      <c r="RKA29" s="28"/>
      <c r="RKB29" s="28"/>
      <c r="RKC29" s="28"/>
      <c r="RKD29" s="28"/>
      <c r="RKE29" s="28"/>
      <c r="RKF29" s="28"/>
      <c r="RKG29" s="28"/>
      <c r="RKH29" s="28"/>
      <c r="RKI29" s="28"/>
      <c r="RKJ29" s="28"/>
      <c r="RKK29" s="28"/>
      <c r="RKL29" s="28"/>
      <c r="RKM29" s="28"/>
      <c r="RKN29" s="28"/>
      <c r="RKO29" s="28"/>
      <c r="RKP29" s="28"/>
      <c r="RKQ29" s="28"/>
      <c r="RKR29" s="28"/>
      <c r="RKS29" s="28"/>
      <c r="RKT29" s="28"/>
      <c r="RKU29" s="28"/>
      <c r="RKV29" s="28"/>
      <c r="RKW29" s="28"/>
      <c r="RKX29" s="28"/>
      <c r="RKY29" s="28"/>
      <c r="RKZ29" s="28"/>
      <c r="RLA29" s="28"/>
      <c r="RLB29" s="28"/>
      <c r="RLC29" s="28"/>
      <c r="RLD29" s="28"/>
      <c r="RLE29" s="28"/>
      <c r="RLF29" s="28"/>
      <c r="RLG29" s="28"/>
      <c r="RLH29" s="28"/>
      <c r="RLI29" s="28"/>
      <c r="RLJ29" s="28"/>
      <c r="RLK29" s="28"/>
      <c r="RLL29" s="28"/>
      <c r="RLM29" s="28"/>
      <c r="RLN29" s="28"/>
      <c r="RLO29" s="28"/>
      <c r="RLP29" s="28"/>
      <c r="RLQ29" s="28"/>
      <c r="RLR29" s="28"/>
      <c r="RLS29" s="28"/>
      <c r="RLT29" s="28"/>
      <c r="RLU29" s="28"/>
      <c r="RLV29" s="28"/>
      <c r="RLW29" s="28"/>
      <c r="RLX29" s="28"/>
      <c r="RLY29" s="28"/>
      <c r="RLZ29" s="28"/>
      <c r="RMA29" s="28"/>
      <c r="RMB29" s="28"/>
      <c r="RMC29" s="28"/>
      <c r="RMD29" s="28"/>
      <c r="RME29" s="28"/>
      <c r="RMF29" s="28"/>
      <c r="RMG29" s="28"/>
      <c r="RMH29" s="28"/>
      <c r="RMI29" s="28"/>
      <c r="RMJ29" s="28"/>
      <c r="RMK29" s="28"/>
      <c r="RML29" s="28"/>
      <c r="RMM29" s="28"/>
      <c r="RMN29" s="28"/>
      <c r="RMO29" s="28"/>
      <c r="RMP29" s="28"/>
      <c r="RMQ29" s="28"/>
      <c r="RMR29" s="28"/>
      <c r="RMS29" s="28"/>
      <c r="RMT29" s="28"/>
      <c r="RMU29" s="28"/>
      <c r="RMV29" s="28"/>
      <c r="RMW29" s="28"/>
      <c r="RMX29" s="28"/>
      <c r="RMY29" s="28"/>
      <c r="RMZ29" s="28"/>
      <c r="RNA29" s="28"/>
      <c r="RNB29" s="28"/>
      <c r="RNC29" s="28"/>
      <c r="RND29" s="28"/>
      <c r="RNE29" s="28"/>
      <c r="RNF29" s="28"/>
      <c r="RNG29" s="28"/>
      <c r="RNH29" s="28"/>
      <c r="RNI29" s="28"/>
      <c r="RNJ29" s="28"/>
      <c r="RNK29" s="28"/>
      <c r="RNL29" s="28"/>
      <c r="RNM29" s="28"/>
      <c r="RNN29" s="28"/>
      <c r="RNO29" s="28"/>
      <c r="RNP29" s="28"/>
      <c r="RNQ29" s="28"/>
      <c r="RNR29" s="28"/>
      <c r="RNS29" s="28"/>
      <c r="RNT29" s="28"/>
      <c r="RNU29" s="28"/>
      <c r="RNV29" s="28"/>
      <c r="RNW29" s="28"/>
      <c r="RNX29" s="28"/>
      <c r="RNY29" s="28"/>
      <c r="RNZ29" s="28"/>
      <c r="ROA29" s="28"/>
      <c r="ROB29" s="28"/>
      <c r="ROC29" s="28"/>
      <c r="ROD29" s="28"/>
      <c r="ROE29" s="28"/>
      <c r="ROF29" s="28"/>
      <c r="ROG29" s="28"/>
      <c r="ROH29" s="28"/>
      <c r="ROI29" s="28"/>
      <c r="ROJ29" s="28"/>
      <c r="ROK29" s="28"/>
      <c r="ROL29" s="28"/>
      <c r="ROM29" s="28"/>
      <c r="RON29" s="28"/>
      <c r="ROO29" s="28"/>
      <c r="ROP29" s="28"/>
      <c r="ROQ29" s="28"/>
      <c r="ROR29" s="28"/>
      <c r="ROS29" s="28"/>
      <c r="ROT29" s="28"/>
      <c r="ROU29" s="28"/>
      <c r="ROV29" s="28"/>
      <c r="ROW29" s="28"/>
      <c r="ROX29" s="28"/>
      <c r="ROY29" s="28"/>
      <c r="ROZ29" s="28"/>
      <c r="RPA29" s="28"/>
      <c r="RPB29" s="28"/>
      <c r="RPC29" s="28"/>
      <c r="RPD29" s="28"/>
      <c r="RPE29" s="28"/>
      <c r="RPF29" s="28"/>
      <c r="RPG29" s="28"/>
      <c r="RPH29" s="28"/>
      <c r="RPI29" s="28"/>
      <c r="RPJ29" s="28"/>
      <c r="RPK29" s="28"/>
      <c r="RPL29" s="28"/>
      <c r="RPM29" s="28"/>
      <c r="RPN29" s="28"/>
      <c r="RPO29" s="28"/>
      <c r="RPP29" s="28"/>
      <c r="RPQ29" s="28"/>
      <c r="RPR29" s="28"/>
      <c r="RPS29" s="28"/>
      <c r="RPT29" s="28"/>
      <c r="RPU29" s="28"/>
      <c r="RPV29" s="28"/>
      <c r="RPW29" s="28"/>
      <c r="RPX29" s="28"/>
      <c r="RPY29" s="28"/>
      <c r="RPZ29" s="28"/>
      <c r="RQA29" s="28"/>
      <c r="RQB29" s="28"/>
      <c r="RQC29" s="28"/>
      <c r="RQD29" s="28"/>
      <c r="RQE29" s="28"/>
      <c r="RQF29" s="28"/>
      <c r="RQG29" s="28"/>
      <c r="RQH29" s="28"/>
      <c r="RQI29" s="28"/>
      <c r="RQJ29" s="28"/>
      <c r="RQK29" s="28"/>
      <c r="RQL29" s="28"/>
      <c r="RQM29" s="28"/>
      <c r="RQN29" s="28"/>
      <c r="RQO29" s="28"/>
      <c r="RQP29" s="28"/>
      <c r="RQQ29" s="28"/>
      <c r="RQR29" s="28"/>
      <c r="RQS29" s="28"/>
      <c r="RQT29" s="28"/>
      <c r="RQU29" s="28"/>
      <c r="RQV29" s="28"/>
      <c r="RQW29" s="28"/>
      <c r="RQX29" s="28"/>
      <c r="RQY29" s="28"/>
      <c r="RQZ29" s="28"/>
      <c r="RRA29" s="28"/>
      <c r="RRB29" s="28"/>
      <c r="RRC29" s="28"/>
      <c r="RRD29" s="28"/>
      <c r="RRE29" s="28"/>
      <c r="RRF29" s="28"/>
      <c r="RRG29" s="28"/>
      <c r="RRH29" s="28"/>
      <c r="RRI29" s="28"/>
      <c r="RRJ29" s="28"/>
      <c r="RRK29" s="28"/>
      <c r="RRL29" s="28"/>
      <c r="RRM29" s="28"/>
      <c r="RRN29" s="28"/>
      <c r="RRO29" s="28"/>
      <c r="RRP29" s="28"/>
      <c r="RRQ29" s="28"/>
      <c r="RRR29" s="28"/>
      <c r="RRS29" s="28"/>
      <c r="RRT29" s="28"/>
      <c r="RRU29" s="28"/>
      <c r="RRV29" s="28"/>
      <c r="RRW29" s="28"/>
      <c r="RRX29" s="28"/>
      <c r="RRY29" s="28"/>
      <c r="RRZ29" s="28"/>
      <c r="RSA29" s="28"/>
      <c r="RSB29" s="28"/>
      <c r="RSC29" s="28"/>
      <c r="RSD29" s="28"/>
      <c r="RSE29" s="28"/>
      <c r="RSF29" s="28"/>
      <c r="RSG29" s="28"/>
      <c r="RSH29" s="28"/>
      <c r="RSI29" s="28"/>
      <c r="RSJ29" s="28"/>
      <c r="RSK29" s="28"/>
      <c r="RSL29" s="28"/>
      <c r="RSM29" s="28"/>
      <c r="RSN29" s="28"/>
      <c r="RSO29" s="28"/>
      <c r="RSP29" s="28"/>
      <c r="RSQ29" s="28"/>
      <c r="RSR29" s="28"/>
      <c r="RSS29" s="28"/>
      <c r="RST29" s="28"/>
      <c r="RSU29" s="28"/>
      <c r="RSV29" s="28"/>
      <c r="RSW29" s="28"/>
      <c r="RSX29" s="28"/>
      <c r="RSY29" s="28"/>
      <c r="RSZ29" s="28"/>
      <c r="RTA29" s="28"/>
      <c r="RTB29" s="28"/>
      <c r="RTC29" s="28"/>
      <c r="RTD29" s="28"/>
      <c r="RTE29" s="28"/>
      <c r="RTF29" s="28"/>
      <c r="RTG29" s="28"/>
      <c r="RTH29" s="28"/>
      <c r="RTI29" s="28"/>
      <c r="RTJ29" s="28"/>
      <c r="RTK29" s="28"/>
      <c r="RTL29" s="28"/>
      <c r="RTM29" s="28"/>
      <c r="RTN29" s="28"/>
      <c r="RTO29" s="28"/>
      <c r="RTP29" s="28"/>
      <c r="RTQ29" s="28"/>
      <c r="RTR29" s="28"/>
      <c r="RTS29" s="28"/>
      <c r="RTT29" s="28"/>
      <c r="RTU29" s="28"/>
      <c r="RTV29" s="28"/>
      <c r="RTW29" s="28"/>
      <c r="RTX29" s="28"/>
      <c r="RTY29" s="28"/>
      <c r="RTZ29" s="28"/>
      <c r="RUA29" s="28"/>
      <c r="RUB29" s="28"/>
      <c r="RUC29" s="28"/>
      <c r="RUD29" s="28"/>
      <c r="RUE29" s="28"/>
      <c r="RUF29" s="28"/>
      <c r="RUG29" s="28"/>
      <c r="RUH29" s="28"/>
      <c r="RUI29" s="28"/>
      <c r="RUJ29" s="28"/>
      <c r="RUK29" s="28"/>
      <c r="RUL29" s="28"/>
      <c r="RUM29" s="28"/>
      <c r="RUN29" s="28"/>
      <c r="RUO29" s="28"/>
      <c r="RUP29" s="28"/>
      <c r="RUQ29" s="28"/>
      <c r="RUR29" s="28"/>
      <c r="RUS29" s="28"/>
      <c r="RUT29" s="28"/>
      <c r="RUU29" s="28"/>
      <c r="RUV29" s="28"/>
      <c r="RUW29" s="28"/>
      <c r="RUX29" s="28"/>
      <c r="RUY29" s="28"/>
      <c r="RUZ29" s="28"/>
      <c r="RVA29" s="28"/>
      <c r="RVB29" s="28"/>
      <c r="RVC29" s="28"/>
      <c r="RVD29" s="28"/>
      <c r="RVE29" s="28"/>
      <c r="RVF29" s="28"/>
      <c r="RVG29" s="28"/>
      <c r="RVH29" s="28"/>
      <c r="RVI29" s="28"/>
      <c r="RVJ29" s="28"/>
      <c r="RVK29" s="28"/>
      <c r="RVL29" s="28"/>
      <c r="RVM29" s="28"/>
      <c r="RVN29" s="28"/>
      <c r="RVO29" s="28"/>
      <c r="RVP29" s="28"/>
      <c r="RVQ29" s="28"/>
      <c r="RVR29" s="28"/>
      <c r="RVS29" s="28"/>
      <c r="RVT29" s="28"/>
      <c r="RVU29" s="28"/>
      <c r="RVV29" s="28"/>
      <c r="RVW29" s="28"/>
      <c r="RVX29" s="28"/>
      <c r="RVY29" s="28"/>
      <c r="RVZ29" s="28"/>
      <c r="RWA29" s="28"/>
      <c r="RWB29" s="28"/>
      <c r="RWC29" s="28"/>
      <c r="RWD29" s="28"/>
      <c r="RWE29" s="28"/>
      <c r="RWF29" s="28"/>
      <c r="RWG29" s="28"/>
      <c r="RWH29" s="28"/>
      <c r="RWI29" s="28"/>
      <c r="RWJ29" s="28"/>
      <c r="RWK29" s="28"/>
      <c r="RWL29" s="28"/>
      <c r="RWM29" s="28"/>
      <c r="RWN29" s="28"/>
      <c r="RWO29" s="28"/>
      <c r="RWP29" s="28"/>
      <c r="RWQ29" s="28"/>
      <c r="RWR29" s="28"/>
      <c r="RWS29" s="28"/>
      <c r="RWT29" s="28"/>
      <c r="RWU29" s="28"/>
      <c r="RWV29" s="28"/>
      <c r="RWW29" s="28"/>
      <c r="RWX29" s="28"/>
      <c r="RWY29" s="28"/>
      <c r="RWZ29" s="28"/>
      <c r="RXA29" s="28"/>
      <c r="RXB29" s="28"/>
      <c r="RXC29" s="28"/>
      <c r="RXD29" s="28"/>
      <c r="RXE29" s="28"/>
      <c r="RXF29" s="28"/>
      <c r="RXG29" s="28"/>
      <c r="RXH29" s="28"/>
      <c r="RXI29" s="28"/>
      <c r="RXJ29" s="28"/>
      <c r="RXK29" s="28"/>
      <c r="RXL29" s="28"/>
      <c r="RXM29" s="28"/>
      <c r="RXN29" s="28"/>
      <c r="RXO29" s="28"/>
      <c r="RXP29" s="28"/>
      <c r="RXQ29" s="28"/>
      <c r="RXR29" s="28"/>
      <c r="RXS29" s="28"/>
      <c r="RXT29" s="28"/>
      <c r="RXU29" s="28"/>
      <c r="RXV29" s="28"/>
      <c r="RXW29" s="28"/>
      <c r="RXX29" s="28"/>
      <c r="RXY29" s="28"/>
      <c r="RXZ29" s="28"/>
      <c r="RYA29" s="28"/>
      <c r="RYB29" s="28"/>
      <c r="RYC29" s="28"/>
      <c r="RYD29" s="28"/>
      <c r="RYE29" s="28"/>
      <c r="RYF29" s="28"/>
      <c r="RYG29" s="28"/>
      <c r="RYH29" s="28"/>
      <c r="RYI29" s="28"/>
      <c r="RYJ29" s="28"/>
      <c r="RYK29" s="28"/>
      <c r="RYL29" s="28"/>
      <c r="RYM29" s="28"/>
      <c r="RYN29" s="28"/>
      <c r="RYO29" s="28"/>
      <c r="RYP29" s="28"/>
      <c r="RYQ29" s="28"/>
      <c r="RYR29" s="28"/>
      <c r="RYS29" s="28"/>
      <c r="RYT29" s="28"/>
      <c r="RYU29" s="28"/>
      <c r="RYV29" s="28"/>
      <c r="RYW29" s="28"/>
      <c r="RYX29" s="28"/>
      <c r="RYY29" s="28"/>
      <c r="RYZ29" s="28"/>
      <c r="RZA29" s="28"/>
      <c r="RZB29" s="28"/>
      <c r="RZC29" s="28"/>
      <c r="RZD29" s="28"/>
      <c r="RZE29" s="28"/>
      <c r="RZF29" s="28"/>
      <c r="RZG29" s="28"/>
      <c r="RZH29" s="28"/>
      <c r="RZI29" s="28"/>
      <c r="RZJ29" s="28"/>
      <c r="RZK29" s="28"/>
      <c r="RZL29" s="28"/>
      <c r="RZM29" s="28"/>
      <c r="RZN29" s="28"/>
      <c r="RZO29" s="28"/>
      <c r="RZP29" s="28"/>
      <c r="RZQ29" s="28"/>
      <c r="RZR29" s="28"/>
      <c r="RZS29" s="28"/>
      <c r="RZT29" s="28"/>
      <c r="RZU29" s="28"/>
      <c r="RZV29" s="28"/>
      <c r="RZW29" s="28"/>
      <c r="RZX29" s="28"/>
      <c r="RZY29" s="28"/>
      <c r="RZZ29" s="28"/>
      <c r="SAA29" s="28"/>
      <c r="SAB29" s="28"/>
      <c r="SAC29" s="28"/>
      <c r="SAD29" s="28"/>
      <c r="SAE29" s="28"/>
      <c r="SAF29" s="28"/>
      <c r="SAG29" s="28"/>
      <c r="SAH29" s="28"/>
      <c r="SAI29" s="28"/>
      <c r="SAJ29" s="28"/>
      <c r="SAK29" s="28"/>
      <c r="SAL29" s="28"/>
      <c r="SAM29" s="28"/>
      <c r="SAN29" s="28"/>
      <c r="SAO29" s="28"/>
      <c r="SAP29" s="28"/>
      <c r="SAQ29" s="28"/>
      <c r="SAR29" s="28"/>
      <c r="SAS29" s="28"/>
      <c r="SAT29" s="28"/>
      <c r="SAU29" s="28"/>
      <c r="SAV29" s="28"/>
      <c r="SAW29" s="28"/>
      <c r="SAX29" s="28"/>
      <c r="SAY29" s="28"/>
      <c r="SAZ29" s="28"/>
      <c r="SBA29" s="28"/>
      <c r="SBB29" s="28"/>
      <c r="SBC29" s="28"/>
      <c r="SBD29" s="28"/>
      <c r="SBE29" s="28"/>
      <c r="SBF29" s="28"/>
      <c r="SBG29" s="28"/>
      <c r="SBH29" s="28"/>
      <c r="SBI29" s="28"/>
      <c r="SBJ29" s="28"/>
      <c r="SBK29" s="28"/>
      <c r="SBL29" s="28"/>
      <c r="SBM29" s="28"/>
      <c r="SBN29" s="28"/>
      <c r="SBO29" s="28"/>
      <c r="SBP29" s="28"/>
      <c r="SBQ29" s="28"/>
      <c r="SBR29" s="28"/>
      <c r="SBS29" s="28"/>
      <c r="SBT29" s="28"/>
      <c r="SBU29" s="28"/>
      <c r="SBV29" s="28"/>
      <c r="SBW29" s="28"/>
      <c r="SBX29" s="28"/>
      <c r="SBY29" s="28"/>
      <c r="SBZ29" s="28"/>
      <c r="SCA29" s="28"/>
      <c r="SCB29" s="28"/>
      <c r="SCC29" s="28"/>
      <c r="SCD29" s="28"/>
      <c r="SCE29" s="28"/>
      <c r="SCF29" s="28"/>
      <c r="SCG29" s="28"/>
      <c r="SCH29" s="28"/>
      <c r="SCI29" s="28"/>
      <c r="SCJ29" s="28"/>
      <c r="SCK29" s="28"/>
      <c r="SCL29" s="28"/>
      <c r="SCM29" s="28"/>
      <c r="SCN29" s="28"/>
      <c r="SCO29" s="28"/>
      <c r="SCP29" s="28"/>
      <c r="SCQ29" s="28"/>
      <c r="SCR29" s="28"/>
      <c r="SCS29" s="28"/>
      <c r="SCT29" s="28"/>
      <c r="SCU29" s="28"/>
      <c r="SCV29" s="28"/>
      <c r="SCW29" s="28"/>
      <c r="SCX29" s="28"/>
      <c r="SCY29" s="28"/>
      <c r="SCZ29" s="28"/>
      <c r="SDA29" s="28"/>
      <c r="SDB29" s="28"/>
      <c r="SDC29" s="28"/>
      <c r="SDD29" s="28"/>
      <c r="SDE29" s="28"/>
      <c r="SDF29" s="28"/>
      <c r="SDG29" s="28"/>
      <c r="SDH29" s="28"/>
      <c r="SDI29" s="28"/>
      <c r="SDJ29" s="28"/>
      <c r="SDK29" s="28"/>
      <c r="SDL29" s="28"/>
      <c r="SDM29" s="28"/>
      <c r="SDN29" s="28"/>
      <c r="SDO29" s="28"/>
      <c r="SDP29" s="28"/>
      <c r="SDQ29" s="28"/>
      <c r="SDR29" s="28"/>
      <c r="SDS29" s="28"/>
      <c r="SDT29" s="28"/>
      <c r="SDU29" s="28"/>
      <c r="SDV29" s="28"/>
      <c r="SDW29" s="28"/>
      <c r="SDX29" s="28"/>
      <c r="SDY29" s="28"/>
      <c r="SDZ29" s="28"/>
      <c r="SEA29" s="28"/>
      <c r="SEB29" s="28"/>
      <c r="SEC29" s="28"/>
      <c r="SED29" s="28"/>
      <c r="SEE29" s="28"/>
      <c r="SEF29" s="28"/>
      <c r="SEG29" s="28"/>
      <c r="SEH29" s="28"/>
      <c r="SEI29" s="28"/>
      <c r="SEJ29" s="28"/>
      <c r="SEK29" s="28"/>
      <c r="SEL29" s="28"/>
      <c r="SEM29" s="28"/>
      <c r="SEN29" s="28"/>
      <c r="SEO29" s="28"/>
      <c r="SEP29" s="28"/>
      <c r="SEQ29" s="28"/>
      <c r="SER29" s="28"/>
      <c r="SES29" s="28"/>
      <c r="SET29" s="28"/>
      <c r="SEU29" s="28"/>
      <c r="SEV29" s="28"/>
      <c r="SEW29" s="28"/>
      <c r="SEX29" s="28"/>
      <c r="SEY29" s="28"/>
      <c r="SEZ29" s="28"/>
      <c r="SFA29" s="28"/>
      <c r="SFB29" s="28"/>
      <c r="SFC29" s="28"/>
      <c r="SFD29" s="28"/>
      <c r="SFE29" s="28"/>
      <c r="SFF29" s="28"/>
      <c r="SFG29" s="28"/>
      <c r="SFH29" s="28"/>
      <c r="SFI29" s="28"/>
      <c r="SFJ29" s="28"/>
      <c r="SFK29" s="28"/>
      <c r="SFL29" s="28"/>
      <c r="SFM29" s="28"/>
      <c r="SFN29" s="28"/>
      <c r="SFO29" s="28"/>
      <c r="SFP29" s="28"/>
      <c r="SFQ29" s="28"/>
      <c r="SFR29" s="28"/>
      <c r="SFS29" s="28"/>
      <c r="SFT29" s="28"/>
      <c r="SFU29" s="28"/>
      <c r="SFV29" s="28"/>
      <c r="SFW29" s="28"/>
      <c r="SFX29" s="28"/>
      <c r="SFY29" s="28"/>
      <c r="SFZ29" s="28"/>
      <c r="SGA29" s="28"/>
      <c r="SGB29" s="28"/>
      <c r="SGC29" s="28"/>
      <c r="SGD29" s="28"/>
      <c r="SGE29" s="28"/>
      <c r="SGF29" s="28"/>
      <c r="SGG29" s="28"/>
      <c r="SGH29" s="28"/>
      <c r="SGI29" s="28"/>
      <c r="SGJ29" s="28"/>
      <c r="SGK29" s="28"/>
      <c r="SGL29" s="28"/>
      <c r="SGM29" s="28"/>
      <c r="SGN29" s="28"/>
      <c r="SGO29" s="28"/>
      <c r="SGP29" s="28"/>
      <c r="SGQ29" s="28"/>
      <c r="SGR29" s="28"/>
      <c r="SGS29" s="28"/>
      <c r="SGT29" s="28"/>
      <c r="SGU29" s="28"/>
      <c r="SGV29" s="28"/>
      <c r="SGW29" s="28"/>
      <c r="SGX29" s="28"/>
      <c r="SGY29" s="28"/>
      <c r="SGZ29" s="28"/>
      <c r="SHA29" s="28"/>
      <c r="SHB29" s="28"/>
      <c r="SHC29" s="28"/>
      <c r="SHD29" s="28"/>
      <c r="SHE29" s="28"/>
      <c r="SHF29" s="28"/>
      <c r="SHG29" s="28"/>
      <c r="SHH29" s="28"/>
      <c r="SHI29" s="28"/>
      <c r="SHJ29" s="28"/>
      <c r="SHK29" s="28"/>
      <c r="SHL29" s="28"/>
      <c r="SHM29" s="28"/>
      <c r="SHN29" s="28"/>
      <c r="SHO29" s="28"/>
      <c r="SHP29" s="28"/>
      <c r="SHQ29" s="28"/>
      <c r="SHR29" s="28"/>
      <c r="SHS29" s="28"/>
      <c r="SHT29" s="28"/>
      <c r="SHU29" s="28"/>
      <c r="SHV29" s="28"/>
      <c r="SHW29" s="28"/>
      <c r="SHX29" s="28"/>
      <c r="SHY29" s="28"/>
      <c r="SHZ29" s="28"/>
      <c r="SIA29" s="28"/>
      <c r="SIB29" s="28"/>
      <c r="SIC29" s="28"/>
      <c r="SID29" s="28"/>
      <c r="SIE29" s="28"/>
      <c r="SIF29" s="28"/>
      <c r="SIG29" s="28"/>
      <c r="SIH29" s="28"/>
      <c r="SII29" s="28"/>
      <c r="SIJ29" s="28"/>
      <c r="SIK29" s="28"/>
      <c r="SIL29" s="28"/>
      <c r="SIM29" s="28"/>
      <c r="SIN29" s="28"/>
      <c r="SIO29" s="28"/>
      <c r="SIP29" s="28"/>
      <c r="SIQ29" s="28"/>
      <c r="SIR29" s="28"/>
      <c r="SIS29" s="28"/>
      <c r="SIT29" s="28"/>
      <c r="SIU29" s="28"/>
      <c r="SIV29" s="28"/>
      <c r="SIW29" s="28"/>
      <c r="SIX29" s="28"/>
      <c r="SIY29" s="28"/>
      <c r="SIZ29" s="28"/>
      <c r="SJA29" s="28"/>
      <c r="SJB29" s="28"/>
      <c r="SJC29" s="28"/>
      <c r="SJD29" s="28"/>
      <c r="SJE29" s="28"/>
      <c r="SJF29" s="28"/>
      <c r="SJG29" s="28"/>
      <c r="SJH29" s="28"/>
      <c r="SJI29" s="28"/>
      <c r="SJJ29" s="28"/>
      <c r="SJK29" s="28"/>
      <c r="SJL29" s="28"/>
      <c r="SJM29" s="28"/>
      <c r="SJN29" s="28"/>
      <c r="SJO29" s="28"/>
      <c r="SJP29" s="28"/>
      <c r="SJQ29" s="28"/>
      <c r="SJR29" s="28"/>
      <c r="SJS29" s="28"/>
      <c r="SJT29" s="28"/>
      <c r="SJU29" s="28"/>
      <c r="SJV29" s="28"/>
      <c r="SJW29" s="28"/>
      <c r="SJX29" s="28"/>
      <c r="SJY29" s="28"/>
      <c r="SJZ29" s="28"/>
      <c r="SKA29" s="28"/>
      <c r="SKB29" s="28"/>
      <c r="SKC29" s="28"/>
      <c r="SKD29" s="28"/>
      <c r="SKE29" s="28"/>
      <c r="SKF29" s="28"/>
      <c r="SKG29" s="28"/>
      <c r="SKH29" s="28"/>
      <c r="SKI29" s="28"/>
      <c r="SKJ29" s="28"/>
      <c r="SKK29" s="28"/>
      <c r="SKL29" s="28"/>
      <c r="SKM29" s="28"/>
      <c r="SKN29" s="28"/>
      <c r="SKO29" s="28"/>
      <c r="SKP29" s="28"/>
      <c r="SKQ29" s="28"/>
      <c r="SKR29" s="28"/>
      <c r="SKS29" s="28"/>
      <c r="SKT29" s="28"/>
      <c r="SKU29" s="28"/>
      <c r="SKV29" s="28"/>
      <c r="SKW29" s="28"/>
      <c r="SKX29" s="28"/>
      <c r="SKY29" s="28"/>
      <c r="SKZ29" s="28"/>
      <c r="SLA29" s="28"/>
      <c r="SLB29" s="28"/>
      <c r="SLC29" s="28"/>
      <c r="SLD29" s="28"/>
      <c r="SLE29" s="28"/>
      <c r="SLF29" s="28"/>
      <c r="SLG29" s="28"/>
      <c r="SLH29" s="28"/>
      <c r="SLI29" s="28"/>
      <c r="SLJ29" s="28"/>
      <c r="SLK29" s="28"/>
      <c r="SLL29" s="28"/>
      <c r="SLM29" s="28"/>
      <c r="SLN29" s="28"/>
      <c r="SLO29" s="28"/>
      <c r="SLP29" s="28"/>
      <c r="SLQ29" s="28"/>
      <c r="SLR29" s="28"/>
      <c r="SLS29" s="28"/>
      <c r="SLT29" s="28"/>
      <c r="SLU29" s="28"/>
      <c r="SLV29" s="28"/>
      <c r="SLW29" s="28"/>
      <c r="SLX29" s="28"/>
      <c r="SLY29" s="28"/>
      <c r="SLZ29" s="28"/>
      <c r="SMA29" s="28"/>
      <c r="SMB29" s="28"/>
      <c r="SMC29" s="28"/>
      <c r="SMD29" s="28"/>
      <c r="SME29" s="28"/>
      <c r="SMF29" s="28"/>
      <c r="SMG29" s="28"/>
      <c r="SMH29" s="28"/>
      <c r="SMI29" s="28"/>
      <c r="SMJ29" s="28"/>
      <c r="SMK29" s="28"/>
      <c r="SML29" s="28"/>
      <c r="SMM29" s="28"/>
      <c r="SMN29" s="28"/>
      <c r="SMO29" s="28"/>
      <c r="SMP29" s="28"/>
      <c r="SMQ29" s="28"/>
      <c r="SMR29" s="28"/>
      <c r="SMS29" s="28"/>
      <c r="SMT29" s="28"/>
      <c r="SMU29" s="28"/>
      <c r="SMV29" s="28"/>
      <c r="SMW29" s="28"/>
      <c r="SMX29" s="28"/>
      <c r="SMY29" s="28"/>
      <c r="SMZ29" s="28"/>
      <c r="SNA29" s="28"/>
      <c r="SNB29" s="28"/>
      <c r="SNC29" s="28"/>
      <c r="SND29" s="28"/>
      <c r="SNE29" s="28"/>
      <c r="SNF29" s="28"/>
      <c r="SNG29" s="28"/>
      <c r="SNH29" s="28"/>
      <c r="SNI29" s="28"/>
      <c r="SNJ29" s="28"/>
      <c r="SNK29" s="28"/>
      <c r="SNL29" s="28"/>
      <c r="SNM29" s="28"/>
      <c r="SNN29" s="28"/>
      <c r="SNO29" s="28"/>
      <c r="SNP29" s="28"/>
      <c r="SNQ29" s="28"/>
      <c r="SNR29" s="28"/>
      <c r="SNS29" s="28"/>
      <c r="SNT29" s="28"/>
      <c r="SNU29" s="28"/>
      <c r="SNV29" s="28"/>
      <c r="SNW29" s="28"/>
      <c r="SNX29" s="28"/>
      <c r="SNY29" s="28"/>
      <c r="SNZ29" s="28"/>
      <c r="SOA29" s="28"/>
      <c r="SOB29" s="28"/>
      <c r="SOC29" s="28"/>
      <c r="SOD29" s="28"/>
      <c r="SOE29" s="28"/>
      <c r="SOF29" s="28"/>
      <c r="SOG29" s="28"/>
      <c r="SOH29" s="28"/>
      <c r="SOI29" s="28"/>
      <c r="SOJ29" s="28"/>
      <c r="SOK29" s="28"/>
      <c r="SOL29" s="28"/>
      <c r="SOM29" s="28"/>
      <c r="SON29" s="28"/>
      <c r="SOO29" s="28"/>
      <c r="SOP29" s="28"/>
      <c r="SOQ29" s="28"/>
      <c r="SOR29" s="28"/>
      <c r="SOS29" s="28"/>
      <c r="SOT29" s="28"/>
      <c r="SOU29" s="28"/>
      <c r="SOV29" s="28"/>
      <c r="SOW29" s="28"/>
      <c r="SOX29" s="28"/>
      <c r="SOY29" s="28"/>
      <c r="SOZ29" s="28"/>
      <c r="SPA29" s="28"/>
      <c r="SPB29" s="28"/>
      <c r="SPC29" s="28"/>
      <c r="SPD29" s="28"/>
      <c r="SPE29" s="28"/>
      <c r="SPF29" s="28"/>
      <c r="SPG29" s="28"/>
      <c r="SPH29" s="28"/>
      <c r="SPI29" s="28"/>
      <c r="SPJ29" s="28"/>
      <c r="SPK29" s="28"/>
      <c r="SPL29" s="28"/>
      <c r="SPM29" s="28"/>
      <c r="SPN29" s="28"/>
      <c r="SPO29" s="28"/>
      <c r="SPP29" s="28"/>
      <c r="SPQ29" s="28"/>
      <c r="SPR29" s="28"/>
      <c r="SPS29" s="28"/>
      <c r="SPT29" s="28"/>
      <c r="SPU29" s="28"/>
      <c r="SPV29" s="28"/>
      <c r="SPW29" s="28"/>
      <c r="SPX29" s="28"/>
      <c r="SPY29" s="28"/>
      <c r="SPZ29" s="28"/>
      <c r="SQA29" s="28"/>
      <c r="SQB29" s="28"/>
      <c r="SQC29" s="28"/>
      <c r="SQD29" s="28"/>
      <c r="SQE29" s="28"/>
      <c r="SQF29" s="28"/>
      <c r="SQG29" s="28"/>
      <c r="SQH29" s="28"/>
      <c r="SQI29" s="28"/>
      <c r="SQJ29" s="28"/>
      <c r="SQK29" s="28"/>
      <c r="SQL29" s="28"/>
      <c r="SQM29" s="28"/>
      <c r="SQN29" s="28"/>
      <c r="SQO29" s="28"/>
      <c r="SQP29" s="28"/>
      <c r="SQQ29" s="28"/>
      <c r="SQR29" s="28"/>
      <c r="SQS29" s="28"/>
      <c r="SQT29" s="28"/>
      <c r="SQU29" s="28"/>
      <c r="SQV29" s="28"/>
      <c r="SQW29" s="28"/>
      <c r="SQX29" s="28"/>
      <c r="SQY29" s="28"/>
      <c r="SQZ29" s="28"/>
      <c r="SRA29" s="28"/>
      <c r="SRB29" s="28"/>
      <c r="SRC29" s="28"/>
      <c r="SRD29" s="28"/>
      <c r="SRE29" s="28"/>
      <c r="SRF29" s="28"/>
      <c r="SRG29" s="28"/>
      <c r="SRH29" s="28"/>
      <c r="SRI29" s="28"/>
      <c r="SRJ29" s="28"/>
      <c r="SRK29" s="28"/>
      <c r="SRL29" s="28"/>
      <c r="SRM29" s="28"/>
      <c r="SRN29" s="28"/>
      <c r="SRO29" s="28"/>
      <c r="SRP29" s="28"/>
      <c r="SRQ29" s="28"/>
      <c r="SRR29" s="28"/>
      <c r="SRS29" s="28"/>
      <c r="SRT29" s="28"/>
      <c r="SRU29" s="28"/>
      <c r="SRV29" s="28"/>
      <c r="SRW29" s="28"/>
      <c r="SRX29" s="28"/>
      <c r="SRY29" s="28"/>
      <c r="SRZ29" s="28"/>
      <c r="SSA29" s="28"/>
      <c r="SSB29" s="28"/>
      <c r="SSC29" s="28"/>
      <c r="SSD29" s="28"/>
      <c r="SSE29" s="28"/>
      <c r="SSF29" s="28"/>
      <c r="SSG29" s="28"/>
      <c r="SSH29" s="28"/>
      <c r="SSI29" s="28"/>
      <c r="SSJ29" s="28"/>
      <c r="SSK29" s="28"/>
      <c r="SSL29" s="28"/>
      <c r="SSM29" s="28"/>
      <c r="SSN29" s="28"/>
      <c r="SSO29" s="28"/>
      <c r="SSP29" s="28"/>
      <c r="SSQ29" s="28"/>
      <c r="SSR29" s="28"/>
      <c r="SSS29" s="28"/>
      <c r="SST29" s="28"/>
      <c r="SSU29" s="28"/>
      <c r="SSV29" s="28"/>
      <c r="SSW29" s="28"/>
      <c r="SSX29" s="28"/>
      <c r="SSY29" s="28"/>
      <c r="SSZ29" s="28"/>
      <c r="STA29" s="28"/>
      <c r="STB29" s="28"/>
      <c r="STC29" s="28"/>
      <c r="STD29" s="28"/>
      <c r="STE29" s="28"/>
      <c r="STF29" s="28"/>
      <c r="STG29" s="28"/>
      <c r="STH29" s="28"/>
      <c r="STI29" s="28"/>
      <c r="STJ29" s="28"/>
      <c r="STK29" s="28"/>
      <c r="STL29" s="28"/>
      <c r="STM29" s="28"/>
      <c r="STN29" s="28"/>
      <c r="STO29" s="28"/>
      <c r="STP29" s="28"/>
      <c r="STQ29" s="28"/>
      <c r="STR29" s="28"/>
      <c r="STS29" s="28"/>
      <c r="STT29" s="28"/>
      <c r="STU29" s="28"/>
      <c r="STV29" s="28"/>
      <c r="STW29" s="28"/>
      <c r="STX29" s="28"/>
      <c r="STY29" s="28"/>
      <c r="STZ29" s="28"/>
      <c r="SUA29" s="28"/>
      <c r="SUB29" s="28"/>
      <c r="SUC29" s="28"/>
      <c r="SUD29" s="28"/>
      <c r="SUE29" s="28"/>
      <c r="SUF29" s="28"/>
      <c r="SUG29" s="28"/>
      <c r="SUH29" s="28"/>
      <c r="SUI29" s="28"/>
      <c r="SUJ29" s="28"/>
      <c r="SUK29" s="28"/>
      <c r="SUL29" s="28"/>
      <c r="SUM29" s="28"/>
      <c r="SUN29" s="28"/>
      <c r="SUO29" s="28"/>
      <c r="SUP29" s="28"/>
      <c r="SUQ29" s="28"/>
      <c r="SUR29" s="28"/>
      <c r="SUS29" s="28"/>
      <c r="SUT29" s="28"/>
      <c r="SUU29" s="28"/>
      <c r="SUV29" s="28"/>
      <c r="SUW29" s="28"/>
      <c r="SUX29" s="28"/>
      <c r="SUY29" s="28"/>
      <c r="SUZ29" s="28"/>
      <c r="SVA29" s="28"/>
      <c r="SVB29" s="28"/>
      <c r="SVC29" s="28"/>
      <c r="SVD29" s="28"/>
      <c r="SVE29" s="28"/>
      <c r="SVF29" s="28"/>
      <c r="SVG29" s="28"/>
      <c r="SVH29" s="28"/>
      <c r="SVI29" s="28"/>
      <c r="SVJ29" s="28"/>
      <c r="SVK29" s="28"/>
      <c r="SVL29" s="28"/>
      <c r="SVM29" s="28"/>
      <c r="SVN29" s="28"/>
      <c r="SVO29" s="28"/>
      <c r="SVP29" s="28"/>
      <c r="SVQ29" s="28"/>
      <c r="SVR29" s="28"/>
      <c r="SVS29" s="28"/>
      <c r="SVT29" s="28"/>
      <c r="SVU29" s="28"/>
      <c r="SVV29" s="28"/>
      <c r="SVW29" s="28"/>
      <c r="SVX29" s="28"/>
      <c r="SVY29" s="28"/>
      <c r="SVZ29" s="28"/>
      <c r="SWA29" s="28"/>
      <c r="SWB29" s="28"/>
      <c r="SWC29" s="28"/>
      <c r="SWD29" s="28"/>
      <c r="SWE29" s="28"/>
      <c r="SWF29" s="28"/>
      <c r="SWG29" s="28"/>
      <c r="SWH29" s="28"/>
      <c r="SWI29" s="28"/>
      <c r="SWJ29" s="28"/>
      <c r="SWK29" s="28"/>
      <c r="SWL29" s="28"/>
      <c r="SWM29" s="28"/>
      <c r="SWN29" s="28"/>
      <c r="SWO29" s="28"/>
      <c r="SWP29" s="28"/>
      <c r="SWQ29" s="28"/>
      <c r="SWR29" s="28"/>
      <c r="SWS29" s="28"/>
      <c r="SWT29" s="28"/>
      <c r="SWU29" s="28"/>
      <c r="SWV29" s="28"/>
      <c r="SWW29" s="28"/>
      <c r="SWX29" s="28"/>
      <c r="SWY29" s="28"/>
      <c r="SWZ29" s="28"/>
      <c r="SXA29" s="28"/>
      <c r="SXB29" s="28"/>
      <c r="SXC29" s="28"/>
      <c r="SXD29" s="28"/>
      <c r="SXE29" s="28"/>
      <c r="SXF29" s="28"/>
      <c r="SXG29" s="28"/>
      <c r="SXH29" s="28"/>
      <c r="SXI29" s="28"/>
      <c r="SXJ29" s="28"/>
      <c r="SXK29" s="28"/>
      <c r="SXL29" s="28"/>
      <c r="SXM29" s="28"/>
      <c r="SXN29" s="28"/>
      <c r="SXO29" s="28"/>
      <c r="SXP29" s="28"/>
      <c r="SXQ29" s="28"/>
      <c r="SXR29" s="28"/>
      <c r="SXS29" s="28"/>
      <c r="SXT29" s="28"/>
      <c r="SXU29" s="28"/>
      <c r="SXV29" s="28"/>
      <c r="SXW29" s="28"/>
      <c r="SXX29" s="28"/>
      <c r="SXY29" s="28"/>
      <c r="SXZ29" s="28"/>
      <c r="SYA29" s="28"/>
      <c r="SYB29" s="28"/>
      <c r="SYC29" s="28"/>
      <c r="SYD29" s="28"/>
      <c r="SYE29" s="28"/>
      <c r="SYF29" s="28"/>
      <c r="SYG29" s="28"/>
      <c r="SYH29" s="28"/>
      <c r="SYI29" s="28"/>
      <c r="SYJ29" s="28"/>
      <c r="SYK29" s="28"/>
      <c r="SYL29" s="28"/>
      <c r="SYM29" s="28"/>
      <c r="SYN29" s="28"/>
      <c r="SYO29" s="28"/>
      <c r="SYP29" s="28"/>
      <c r="SYQ29" s="28"/>
      <c r="SYR29" s="28"/>
      <c r="SYS29" s="28"/>
      <c r="SYT29" s="28"/>
      <c r="SYU29" s="28"/>
      <c r="SYV29" s="28"/>
      <c r="SYW29" s="28"/>
      <c r="SYX29" s="28"/>
      <c r="SYY29" s="28"/>
      <c r="SYZ29" s="28"/>
      <c r="SZA29" s="28"/>
      <c r="SZB29" s="28"/>
      <c r="SZC29" s="28"/>
      <c r="SZD29" s="28"/>
      <c r="SZE29" s="28"/>
      <c r="SZF29" s="28"/>
      <c r="SZG29" s="28"/>
      <c r="SZH29" s="28"/>
      <c r="SZI29" s="28"/>
      <c r="SZJ29" s="28"/>
      <c r="SZK29" s="28"/>
      <c r="SZL29" s="28"/>
      <c r="SZM29" s="28"/>
      <c r="SZN29" s="28"/>
      <c r="SZO29" s="28"/>
      <c r="SZP29" s="28"/>
      <c r="SZQ29" s="28"/>
      <c r="SZR29" s="28"/>
      <c r="SZS29" s="28"/>
      <c r="SZT29" s="28"/>
      <c r="SZU29" s="28"/>
      <c r="SZV29" s="28"/>
      <c r="SZW29" s="28"/>
      <c r="SZX29" s="28"/>
      <c r="SZY29" s="28"/>
      <c r="SZZ29" s="28"/>
      <c r="TAA29" s="28"/>
      <c r="TAB29" s="28"/>
      <c r="TAC29" s="28"/>
      <c r="TAD29" s="28"/>
      <c r="TAE29" s="28"/>
      <c r="TAF29" s="28"/>
      <c r="TAG29" s="28"/>
      <c r="TAH29" s="28"/>
      <c r="TAI29" s="28"/>
      <c r="TAJ29" s="28"/>
      <c r="TAK29" s="28"/>
      <c r="TAL29" s="28"/>
      <c r="TAM29" s="28"/>
      <c r="TAN29" s="28"/>
      <c r="TAO29" s="28"/>
      <c r="TAP29" s="28"/>
      <c r="TAQ29" s="28"/>
      <c r="TAR29" s="28"/>
      <c r="TAS29" s="28"/>
      <c r="TAT29" s="28"/>
      <c r="TAU29" s="28"/>
      <c r="TAV29" s="28"/>
      <c r="TAW29" s="28"/>
      <c r="TAX29" s="28"/>
      <c r="TAY29" s="28"/>
      <c r="TAZ29" s="28"/>
      <c r="TBA29" s="28"/>
      <c r="TBB29" s="28"/>
      <c r="TBC29" s="28"/>
      <c r="TBD29" s="28"/>
      <c r="TBE29" s="28"/>
      <c r="TBF29" s="28"/>
      <c r="TBG29" s="28"/>
      <c r="TBH29" s="28"/>
      <c r="TBI29" s="28"/>
      <c r="TBJ29" s="28"/>
      <c r="TBK29" s="28"/>
      <c r="TBL29" s="28"/>
      <c r="TBM29" s="28"/>
      <c r="TBN29" s="28"/>
      <c r="TBO29" s="28"/>
      <c r="TBP29" s="28"/>
      <c r="TBQ29" s="28"/>
      <c r="TBR29" s="28"/>
      <c r="TBS29" s="28"/>
      <c r="TBT29" s="28"/>
      <c r="TBU29" s="28"/>
      <c r="TBV29" s="28"/>
      <c r="TBW29" s="28"/>
      <c r="TBX29" s="28"/>
      <c r="TBY29" s="28"/>
      <c r="TBZ29" s="28"/>
      <c r="TCA29" s="28"/>
      <c r="TCB29" s="28"/>
      <c r="TCC29" s="28"/>
      <c r="TCD29" s="28"/>
      <c r="TCE29" s="28"/>
      <c r="TCF29" s="28"/>
      <c r="TCG29" s="28"/>
      <c r="TCH29" s="28"/>
      <c r="TCI29" s="28"/>
      <c r="TCJ29" s="28"/>
      <c r="TCK29" s="28"/>
      <c r="TCL29" s="28"/>
      <c r="TCM29" s="28"/>
      <c r="TCN29" s="28"/>
      <c r="TCO29" s="28"/>
      <c r="TCP29" s="28"/>
      <c r="TCQ29" s="28"/>
      <c r="TCR29" s="28"/>
      <c r="TCS29" s="28"/>
      <c r="TCT29" s="28"/>
      <c r="TCU29" s="28"/>
      <c r="TCV29" s="28"/>
      <c r="TCW29" s="28"/>
      <c r="TCX29" s="28"/>
      <c r="TCY29" s="28"/>
      <c r="TCZ29" s="28"/>
      <c r="TDA29" s="28"/>
      <c r="TDB29" s="28"/>
      <c r="TDC29" s="28"/>
      <c r="TDD29" s="28"/>
      <c r="TDE29" s="28"/>
      <c r="TDF29" s="28"/>
      <c r="TDG29" s="28"/>
      <c r="TDH29" s="28"/>
      <c r="TDI29" s="28"/>
      <c r="TDJ29" s="28"/>
      <c r="TDK29" s="28"/>
      <c r="TDL29" s="28"/>
      <c r="TDM29" s="28"/>
      <c r="TDN29" s="28"/>
      <c r="TDO29" s="28"/>
      <c r="TDP29" s="28"/>
      <c r="TDQ29" s="28"/>
      <c r="TDR29" s="28"/>
      <c r="TDS29" s="28"/>
      <c r="TDT29" s="28"/>
      <c r="TDU29" s="28"/>
      <c r="TDV29" s="28"/>
      <c r="TDW29" s="28"/>
      <c r="TDX29" s="28"/>
      <c r="TDY29" s="28"/>
      <c r="TDZ29" s="28"/>
      <c r="TEA29" s="28"/>
      <c r="TEB29" s="28"/>
      <c r="TEC29" s="28"/>
      <c r="TED29" s="28"/>
      <c r="TEE29" s="28"/>
      <c r="TEF29" s="28"/>
      <c r="TEG29" s="28"/>
      <c r="TEH29" s="28"/>
      <c r="TEI29" s="28"/>
      <c r="TEJ29" s="28"/>
      <c r="TEK29" s="28"/>
      <c r="TEL29" s="28"/>
      <c r="TEM29" s="28"/>
      <c r="TEN29" s="28"/>
      <c r="TEO29" s="28"/>
      <c r="TEP29" s="28"/>
      <c r="TEQ29" s="28"/>
      <c r="TER29" s="28"/>
      <c r="TES29" s="28"/>
      <c r="TET29" s="28"/>
      <c r="TEU29" s="28"/>
      <c r="TEV29" s="28"/>
      <c r="TEW29" s="28"/>
      <c r="TEX29" s="28"/>
      <c r="TEY29" s="28"/>
      <c r="TEZ29" s="28"/>
      <c r="TFA29" s="28"/>
      <c r="TFB29" s="28"/>
      <c r="TFC29" s="28"/>
      <c r="TFD29" s="28"/>
      <c r="TFE29" s="28"/>
      <c r="TFF29" s="28"/>
      <c r="TFG29" s="28"/>
      <c r="TFH29" s="28"/>
      <c r="TFI29" s="28"/>
      <c r="TFJ29" s="28"/>
      <c r="TFK29" s="28"/>
      <c r="TFL29" s="28"/>
      <c r="TFM29" s="28"/>
      <c r="TFN29" s="28"/>
      <c r="TFO29" s="28"/>
      <c r="TFP29" s="28"/>
      <c r="TFQ29" s="28"/>
      <c r="TFR29" s="28"/>
      <c r="TFS29" s="28"/>
      <c r="TFT29" s="28"/>
      <c r="TFU29" s="28"/>
      <c r="TFV29" s="28"/>
      <c r="TFW29" s="28"/>
      <c r="TFX29" s="28"/>
      <c r="TFY29" s="28"/>
      <c r="TFZ29" s="28"/>
      <c r="TGA29" s="28"/>
      <c r="TGB29" s="28"/>
      <c r="TGC29" s="28"/>
      <c r="TGD29" s="28"/>
      <c r="TGE29" s="28"/>
      <c r="TGF29" s="28"/>
      <c r="TGG29" s="28"/>
      <c r="TGH29" s="28"/>
      <c r="TGI29" s="28"/>
      <c r="TGJ29" s="28"/>
      <c r="TGK29" s="28"/>
      <c r="TGL29" s="28"/>
      <c r="TGM29" s="28"/>
      <c r="TGN29" s="28"/>
      <c r="TGO29" s="28"/>
      <c r="TGP29" s="28"/>
      <c r="TGQ29" s="28"/>
      <c r="TGR29" s="28"/>
      <c r="TGS29" s="28"/>
      <c r="TGT29" s="28"/>
      <c r="TGU29" s="28"/>
      <c r="TGV29" s="28"/>
      <c r="TGW29" s="28"/>
      <c r="TGX29" s="28"/>
      <c r="TGY29" s="28"/>
      <c r="TGZ29" s="28"/>
      <c r="THA29" s="28"/>
      <c r="THB29" s="28"/>
      <c r="THC29" s="28"/>
      <c r="THD29" s="28"/>
      <c r="THE29" s="28"/>
      <c r="THF29" s="28"/>
      <c r="THG29" s="28"/>
      <c r="THH29" s="28"/>
      <c r="THI29" s="28"/>
      <c r="THJ29" s="28"/>
      <c r="THK29" s="28"/>
      <c r="THL29" s="28"/>
      <c r="THM29" s="28"/>
      <c r="THN29" s="28"/>
      <c r="THO29" s="28"/>
      <c r="THP29" s="28"/>
      <c r="THQ29" s="28"/>
      <c r="THR29" s="28"/>
      <c r="THS29" s="28"/>
      <c r="THT29" s="28"/>
      <c r="THU29" s="28"/>
      <c r="THV29" s="28"/>
      <c r="THW29" s="28"/>
      <c r="THX29" s="28"/>
      <c r="THY29" s="28"/>
      <c r="THZ29" s="28"/>
      <c r="TIA29" s="28"/>
      <c r="TIB29" s="28"/>
      <c r="TIC29" s="28"/>
      <c r="TID29" s="28"/>
      <c r="TIE29" s="28"/>
      <c r="TIF29" s="28"/>
      <c r="TIG29" s="28"/>
      <c r="TIH29" s="28"/>
      <c r="TII29" s="28"/>
      <c r="TIJ29" s="28"/>
      <c r="TIK29" s="28"/>
      <c r="TIL29" s="28"/>
      <c r="TIM29" s="28"/>
      <c r="TIN29" s="28"/>
      <c r="TIO29" s="28"/>
      <c r="TIP29" s="28"/>
      <c r="TIQ29" s="28"/>
      <c r="TIR29" s="28"/>
      <c r="TIS29" s="28"/>
      <c r="TIT29" s="28"/>
      <c r="TIU29" s="28"/>
      <c r="TIV29" s="28"/>
      <c r="TIW29" s="28"/>
      <c r="TIX29" s="28"/>
      <c r="TIY29" s="28"/>
      <c r="TIZ29" s="28"/>
      <c r="TJA29" s="28"/>
      <c r="TJB29" s="28"/>
      <c r="TJC29" s="28"/>
      <c r="TJD29" s="28"/>
      <c r="TJE29" s="28"/>
      <c r="TJF29" s="28"/>
      <c r="TJG29" s="28"/>
      <c r="TJH29" s="28"/>
      <c r="TJI29" s="28"/>
      <c r="TJJ29" s="28"/>
      <c r="TJK29" s="28"/>
      <c r="TJL29" s="28"/>
      <c r="TJM29" s="28"/>
      <c r="TJN29" s="28"/>
      <c r="TJO29" s="28"/>
      <c r="TJP29" s="28"/>
      <c r="TJQ29" s="28"/>
      <c r="TJR29" s="28"/>
      <c r="TJS29" s="28"/>
      <c r="TJT29" s="28"/>
      <c r="TJU29" s="28"/>
      <c r="TJV29" s="28"/>
      <c r="TJW29" s="28"/>
      <c r="TJX29" s="28"/>
      <c r="TJY29" s="28"/>
      <c r="TJZ29" s="28"/>
      <c r="TKA29" s="28"/>
      <c r="TKB29" s="28"/>
      <c r="TKC29" s="28"/>
      <c r="TKD29" s="28"/>
      <c r="TKE29" s="28"/>
      <c r="TKF29" s="28"/>
      <c r="TKG29" s="28"/>
      <c r="TKH29" s="28"/>
      <c r="TKI29" s="28"/>
      <c r="TKJ29" s="28"/>
      <c r="TKK29" s="28"/>
      <c r="TKL29" s="28"/>
      <c r="TKM29" s="28"/>
      <c r="TKN29" s="28"/>
      <c r="TKO29" s="28"/>
      <c r="TKP29" s="28"/>
      <c r="TKQ29" s="28"/>
      <c r="TKR29" s="28"/>
      <c r="TKS29" s="28"/>
      <c r="TKT29" s="28"/>
      <c r="TKU29" s="28"/>
      <c r="TKV29" s="28"/>
      <c r="TKW29" s="28"/>
      <c r="TKX29" s="28"/>
      <c r="TKY29" s="28"/>
      <c r="TKZ29" s="28"/>
      <c r="TLA29" s="28"/>
      <c r="TLB29" s="28"/>
      <c r="TLC29" s="28"/>
      <c r="TLD29" s="28"/>
      <c r="TLE29" s="28"/>
      <c r="TLF29" s="28"/>
      <c r="TLG29" s="28"/>
      <c r="TLH29" s="28"/>
      <c r="TLI29" s="28"/>
      <c r="TLJ29" s="28"/>
      <c r="TLK29" s="28"/>
      <c r="TLL29" s="28"/>
      <c r="TLM29" s="28"/>
      <c r="TLN29" s="28"/>
      <c r="TLO29" s="28"/>
      <c r="TLP29" s="28"/>
      <c r="TLQ29" s="28"/>
      <c r="TLR29" s="28"/>
      <c r="TLS29" s="28"/>
      <c r="TLT29" s="28"/>
      <c r="TLU29" s="28"/>
      <c r="TLV29" s="28"/>
      <c r="TLW29" s="28"/>
      <c r="TLX29" s="28"/>
      <c r="TLY29" s="28"/>
      <c r="TLZ29" s="28"/>
      <c r="TMA29" s="28"/>
      <c r="TMB29" s="28"/>
      <c r="TMC29" s="28"/>
      <c r="TMD29" s="28"/>
      <c r="TME29" s="28"/>
      <c r="TMF29" s="28"/>
      <c r="TMG29" s="28"/>
      <c r="TMH29" s="28"/>
      <c r="TMI29" s="28"/>
      <c r="TMJ29" s="28"/>
      <c r="TMK29" s="28"/>
      <c r="TML29" s="28"/>
      <c r="TMM29" s="28"/>
      <c r="TMN29" s="28"/>
      <c r="TMO29" s="28"/>
      <c r="TMP29" s="28"/>
      <c r="TMQ29" s="28"/>
      <c r="TMR29" s="28"/>
      <c r="TMS29" s="28"/>
      <c r="TMT29" s="28"/>
      <c r="TMU29" s="28"/>
      <c r="TMV29" s="28"/>
      <c r="TMW29" s="28"/>
      <c r="TMX29" s="28"/>
      <c r="TMY29" s="28"/>
      <c r="TMZ29" s="28"/>
      <c r="TNA29" s="28"/>
      <c r="TNB29" s="28"/>
      <c r="TNC29" s="28"/>
      <c r="TND29" s="28"/>
      <c r="TNE29" s="28"/>
      <c r="TNF29" s="28"/>
      <c r="TNG29" s="28"/>
      <c r="TNH29" s="28"/>
      <c r="TNI29" s="28"/>
      <c r="TNJ29" s="28"/>
      <c r="TNK29" s="28"/>
      <c r="TNL29" s="28"/>
      <c r="TNM29" s="28"/>
      <c r="TNN29" s="28"/>
      <c r="TNO29" s="28"/>
      <c r="TNP29" s="28"/>
      <c r="TNQ29" s="28"/>
      <c r="TNR29" s="28"/>
      <c r="TNS29" s="28"/>
      <c r="TNT29" s="28"/>
      <c r="TNU29" s="28"/>
      <c r="TNV29" s="28"/>
      <c r="TNW29" s="28"/>
      <c r="TNX29" s="28"/>
      <c r="TNY29" s="28"/>
      <c r="TNZ29" s="28"/>
      <c r="TOA29" s="28"/>
      <c r="TOB29" s="28"/>
      <c r="TOC29" s="28"/>
      <c r="TOD29" s="28"/>
      <c r="TOE29" s="28"/>
      <c r="TOF29" s="28"/>
      <c r="TOG29" s="28"/>
      <c r="TOH29" s="28"/>
      <c r="TOI29" s="28"/>
      <c r="TOJ29" s="28"/>
      <c r="TOK29" s="28"/>
      <c r="TOL29" s="28"/>
      <c r="TOM29" s="28"/>
      <c r="TON29" s="28"/>
      <c r="TOO29" s="28"/>
      <c r="TOP29" s="28"/>
      <c r="TOQ29" s="28"/>
      <c r="TOR29" s="28"/>
      <c r="TOS29" s="28"/>
      <c r="TOT29" s="28"/>
      <c r="TOU29" s="28"/>
      <c r="TOV29" s="28"/>
      <c r="TOW29" s="28"/>
      <c r="TOX29" s="28"/>
      <c r="TOY29" s="28"/>
      <c r="TOZ29" s="28"/>
      <c r="TPA29" s="28"/>
      <c r="TPB29" s="28"/>
      <c r="TPC29" s="28"/>
      <c r="TPD29" s="28"/>
      <c r="TPE29" s="28"/>
      <c r="TPF29" s="28"/>
      <c r="TPG29" s="28"/>
      <c r="TPH29" s="28"/>
      <c r="TPI29" s="28"/>
      <c r="TPJ29" s="28"/>
      <c r="TPK29" s="28"/>
      <c r="TPL29" s="28"/>
      <c r="TPM29" s="28"/>
      <c r="TPN29" s="28"/>
      <c r="TPO29" s="28"/>
      <c r="TPP29" s="28"/>
      <c r="TPQ29" s="28"/>
      <c r="TPR29" s="28"/>
      <c r="TPS29" s="28"/>
      <c r="TPT29" s="28"/>
      <c r="TPU29" s="28"/>
      <c r="TPV29" s="28"/>
      <c r="TPW29" s="28"/>
      <c r="TPX29" s="28"/>
      <c r="TPY29" s="28"/>
      <c r="TPZ29" s="28"/>
      <c r="TQA29" s="28"/>
      <c r="TQB29" s="28"/>
      <c r="TQC29" s="28"/>
      <c r="TQD29" s="28"/>
      <c r="TQE29" s="28"/>
      <c r="TQF29" s="28"/>
      <c r="TQG29" s="28"/>
      <c r="TQH29" s="28"/>
      <c r="TQI29" s="28"/>
      <c r="TQJ29" s="28"/>
      <c r="TQK29" s="28"/>
      <c r="TQL29" s="28"/>
      <c r="TQM29" s="28"/>
      <c r="TQN29" s="28"/>
      <c r="TQO29" s="28"/>
      <c r="TQP29" s="28"/>
      <c r="TQQ29" s="28"/>
      <c r="TQR29" s="28"/>
      <c r="TQS29" s="28"/>
      <c r="TQT29" s="28"/>
      <c r="TQU29" s="28"/>
      <c r="TQV29" s="28"/>
      <c r="TQW29" s="28"/>
      <c r="TQX29" s="28"/>
      <c r="TQY29" s="28"/>
      <c r="TQZ29" s="28"/>
      <c r="TRA29" s="28"/>
      <c r="TRB29" s="28"/>
      <c r="TRC29" s="28"/>
      <c r="TRD29" s="28"/>
      <c r="TRE29" s="28"/>
      <c r="TRF29" s="28"/>
      <c r="TRG29" s="28"/>
      <c r="TRH29" s="28"/>
      <c r="TRI29" s="28"/>
      <c r="TRJ29" s="28"/>
      <c r="TRK29" s="28"/>
      <c r="TRL29" s="28"/>
      <c r="TRM29" s="28"/>
      <c r="TRN29" s="28"/>
      <c r="TRO29" s="28"/>
      <c r="TRP29" s="28"/>
      <c r="TRQ29" s="28"/>
      <c r="TRR29" s="28"/>
      <c r="TRS29" s="28"/>
      <c r="TRT29" s="28"/>
      <c r="TRU29" s="28"/>
      <c r="TRV29" s="28"/>
      <c r="TRW29" s="28"/>
      <c r="TRX29" s="28"/>
      <c r="TRY29" s="28"/>
      <c r="TRZ29" s="28"/>
      <c r="TSA29" s="28"/>
      <c r="TSB29" s="28"/>
      <c r="TSC29" s="28"/>
      <c r="TSD29" s="28"/>
      <c r="TSE29" s="28"/>
      <c r="TSF29" s="28"/>
      <c r="TSG29" s="28"/>
      <c r="TSH29" s="28"/>
      <c r="TSI29" s="28"/>
      <c r="TSJ29" s="28"/>
      <c r="TSK29" s="28"/>
      <c r="TSL29" s="28"/>
      <c r="TSM29" s="28"/>
      <c r="TSN29" s="28"/>
      <c r="TSO29" s="28"/>
      <c r="TSP29" s="28"/>
      <c r="TSQ29" s="28"/>
      <c r="TSR29" s="28"/>
      <c r="TSS29" s="28"/>
      <c r="TST29" s="28"/>
      <c r="TSU29" s="28"/>
      <c r="TSV29" s="28"/>
      <c r="TSW29" s="28"/>
      <c r="TSX29" s="28"/>
      <c r="TSY29" s="28"/>
      <c r="TSZ29" s="28"/>
      <c r="TTA29" s="28"/>
      <c r="TTB29" s="28"/>
      <c r="TTC29" s="28"/>
      <c r="TTD29" s="28"/>
      <c r="TTE29" s="28"/>
      <c r="TTF29" s="28"/>
      <c r="TTG29" s="28"/>
      <c r="TTH29" s="28"/>
      <c r="TTI29" s="28"/>
      <c r="TTJ29" s="28"/>
      <c r="TTK29" s="28"/>
      <c r="TTL29" s="28"/>
      <c r="TTM29" s="28"/>
      <c r="TTN29" s="28"/>
      <c r="TTO29" s="28"/>
      <c r="TTP29" s="28"/>
      <c r="TTQ29" s="28"/>
      <c r="TTR29" s="28"/>
      <c r="TTS29" s="28"/>
      <c r="TTT29" s="28"/>
      <c r="TTU29" s="28"/>
      <c r="TTV29" s="28"/>
      <c r="TTW29" s="28"/>
      <c r="TTX29" s="28"/>
      <c r="TTY29" s="28"/>
      <c r="TTZ29" s="28"/>
      <c r="TUA29" s="28"/>
      <c r="TUB29" s="28"/>
      <c r="TUC29" s="28"/>
      <c r="TUD29" s="28"/>
      <c r="TUE29" s="28"/>
      <c r="TUF29" s="28"/>
      <c r="TUG29" s="28"/>
      <c r="TUH29" s="28"/>
      <c r="TUI29" s="28"/>
      <c r="TUJ29" s="28"/>
      <c r="TUK29" s="28"/>
      <c r="TUL29" s="28"/>
      <c r="TUM29" s="28"/>
      <c r="TUN29" s="28"/>
      <c r="TUO29" s="28"/>
      <c r="TUP29" s="28"/>
      <c r="TUQ29" s="28"/>
      <c r="TUR29" s="28"/>
      <c r="TUS29" s="28"/>
      <c r="TUT29" s="28"/>
      <c r="TUU29" s="28"/>
      <c r="TUV29" s="28"/>
      <c r="TUW29" s="28"/>
      <c r="TUX29" s="28"/>
      <c r="TUY29" s="28"/>
      <c r="TUZ29" s="28"/>
      <c r="TVA29" s="28"/>
      <c r="TVB29" s="28"/>
      <c r="TVC29" s="28"/>
      <c r="TVD29" s="28"/>
      <c r="TVE29" s="28"/>
      <c r="TVF29" s="28"/>
      <c r="TVG29" s="28"/>
      <c r="TVH29" s="28"/>
      <c r="TVI29" s="28"/>
      <c r="TVJ29" s="28"/>
      <c r="TVK29" s="28"/>
      <c r="TVL29" s="28"/>
      <c r="TVM29" s="28"/>
      <c r="TVN29" s="28"/>
      <c r="TVO29" s="28"/>
      <c r="TVP29" s="28"/>
      <c r="TVQ29" s="28"/>
      <c r="TVR29" s="28"/>
      <c r="TVS29" s="28"/>
      <c r="TVT29" s="28"/>
      <c r="TVU29" s="28"/>
      <c r="TVV29" s="28"/>
      <c r="TVW29" s="28"/>
      <c r="TVX29" s="28"/>
      <c r="TVY29" s="28"/>
      <c r="TVZ29" s="28"/>
      <c r="TWA29" s="28"/>
      <c r="TWB29" s="28"/>
      <c r="TWC29" s="28"/>
      <c r="TWD29" s="28"/>
      <c r="TWE29" s="28"/>
      <c r="TWF29" s="28"/>
      <c r="TWG29" s="28"/>
      <c r="TWH29" s="28"/>
      <c r="TWI29" s="28"/>
      <c r="TWJ29" s="28"/>
      <c r="TWK29" s="28"/>
      <c r="TWL29" s="28"/>
      <c r="TWM29" s="28"/>
      <c r="TWN29" s="28"/>
      <c r="TWO29" s="28"/>
      <c r="TWP29" s="28"/>
      <c r="TWQ29" s="28"/>
      <c r="TWR29" s="28"/>
      <c r="TWS29" s="28"/>
      <c r="TWT29" s="28"/>
      <c r="TWU29" s="28"/>
      <c r="TWV29" s="28"/>
      <c r="TWW29" s="28"/>
      <c r="TWX29" s="28"/>
      <c r="TWY29" s="28"/>
      <c r="TWZ29" s="28"/>
      <c r="TXA29" s="28"/>
      <c r="TXB29" s="28"/>
      <c r="TXC29" s="28"/>
      <c r="TXD29" s="28"/>
      <c r="TXE29" s="28"/>
      <c r="TXF29" s="28"/>
      <c r="TXG29" s="28"/>
      <c r="TXH29" s="28"/>
      <c r="TXI29" s="28"/>
      <c r="TXJ29" s="28"/>
      <c r="TXK29" s="28"/>
      <c r="TXL29" s="28"/>
      <c r="TXM29" s="28"/>
      <c r="TXN29" s="28"/>
      <c r="TXO29" s="28"/>
      <c r="TXP29" s="28"/>
      <c r="TXQ29" s="28"/>
      <c r="TXR29" s="28"/>
      <c r="TXS29" s="28"/>
      <c r="TXT29" s="28"/>
      <c r="TXU29" s="28"/>
      <c r="TXV29" s="28"/>
      <c r="TXW29" s="28"/>
      <c r="TXX29" s="28"/>
      <c r="TXY29" s="28"/>
      <c r="TXZ29" s="28"/>
      <c r="TYA29" s="28"/>
      <c r="TYB29" s="28"/>
      <c r="TYC29" s="28"/>
      <c r="TYD29" s="28"/>
      <c r="TYE29" s="28"/>
      <c r="TYF29" s="28"/>
      <c r="TYG29" s="28"/>
      <c r="TYH29" s="28"/>
      <c r="TYI29" s="28"/>
      <c r="TYJ29" s="28"/>
      <c r="TYK29" s="28"/>
      <c r="TYL29" s="28"/>
      <c r="TYM29" s="28"/>
      <c r="TYN29" s="28"/>
      <c r="TYO29" s="28"/>
      <c r="TYP29" s="28"/>
      <c r="TYQ29" s="28"/>
      <c r="TYR29" s="28"/>
      <c r="TYS29" s="28"/>
      <c r="TYT29" s="28"/>
      <c r="TYU29" s="28"/>
      <c r="TYV29" s="28"/>
      <c r="TYW29" s="28"/>
      <c r="TYX29" s="28"/>
      <c r="TYY29" s="28"/>
      <c r="TYZ29" s="28"/>
      <c r="TZA29" s="28"/>
      <c r="TZB29" s="28"/>
      <c r="TZC29" s="28"/>
      <c r="TZD29" s="28"/>
      <c r="TZE29" s="28"/>
      <c r="TZF29" s="28"/>
      <c r="TZG29" s="28"/>
      <c r="TZH29" s="28"/>
      <c r="TZI29" s="28"/>
      <c r="TZJ29" s="28"/>
      <c r="TZK29" s="28"/>
      <c r="TZL29" s="28"/>
      <c r="TZM29" s="28"/>
      <c r="TZN29" s="28"/>
      <c r="TZO29" s="28"/>
      <c r="TZP29" s="28"/>
      <c r="TZQ29" s="28"/>
      <c r="TZR29" s="28"/>
      <c r="TZS29" s="28"/>
      <c r="TZT29" s="28"/>
      <c r="TZU29" s="28"/>
      <c r="TZV29" s="28"/>
      <c r="TZW29" s="28"/>
      <c r="TZX29" s="28"/>
      <c r="TZY29" s="28"/>
      <c r="TZZ29" s="28"/>
      <c r="UAA29" s="28"/>
      <c r="UAB29" s="28"/>
      <c r="UAC29" s="28"/>
      <c r="UAD29" s="28"/>
      <c r="UAE29" s="28"/>
      <c r="UAF29" s="28"/>
      <c r="UAG29" s="28"/>
      <c r="UAH29" s="28"/>
      <c r="UAI29" s="28"/>
      <c r="UAJ29" s="28"/>
      <c r="UAK29" s="28"/>
      <c r="UAL29" s="28"/>
      <c r="UAM29" s="28"/>
      <c r="UAN29" s="28"/>
      <c r="UAO29" s="28"/>
      <c r="UAP29" s="28"/>
      <c r="UAQ29" s="28"/>
      <c r="UAR29" s="28"/>
      <c r="UAS29" s="28"/>
      <c r="UAT29" s="28"/>
      <c r="UAU29" s="28"/>
      <c r="UAV29" s="28"/>
      <c r="UAW29" s="28"/>
      <c r="UAX29" s="28"/>
      <c r="UAY29" s="28"/>
      <c r="UAZ29" s="28"/>
      <c r="UBA29" s="28"/>
      <c r="UBB29" s="28"/>
      <c r="UBC29" s="28"/>
      <c r="UBD29" s="28"/>
      <c r="UBE29" s="28"/>
      <c r="UBF29" s="28"/>
      <c r="UBG29" s="28"/>
      <c r="UBH29" s="28"/>
      <c r="UBI29" s="28"/>
      <c r="UBJ29" s="28"/>
      <c r="UBK29" s="28"/>
      <c r="UBL29" s="28"/>
      <c r="UBM29" s="28"/>
      <c r="UBN29" s="28"/>
      <c r="UBO29" s="28"/>
      <c r="UBP29" s="28"/>
      <c r="UBQ29" s="28"/>
      <c r="UBR29" s="28"/>
      <c r="UBS29" s="28"/>
      <c r="UBT29" s="28"/>
      <c r="UBU29" s="28"/>
      <c r="UBV29" s="28"/>
      <c r="UBW29" s="28"/>
      <c r="UBX29" s="28"/>
      <c r="UBY29" s="28"/>
      <c r="UBZ29" s="28"/>
      <c r="UCA29" s="28"/>
      <c r="UCB29" s="28"/>
      <c r="UCC29" s="28"/>
      <c r="UCD29" s="28"/>
      <c r="UCE29" s="28"/>
      <c r="UCF29" s="28"/>
      <c r="UCG29" s="28"/>
      <c r="UCH29" s="28"/>
      <c r="UCI29" s="28"/>
      <c r="UCJ29" s="28"/>
      <c r="UCK29" s="28"/>
      <c r="UCL29" s="28"/>
      <c r="UCM29" s="28"/>
      <c r="UCN29" s="28"/>
      <c r="UCO29" s="28"/>
      <c r="UCP29" s="28"/>
      <c r="UCQ29" s="28"/>
      <c r="UCR29" s="28"/>
      <c r="UCS29" s="28"/>
      <c r="UCT29" s="28"/>
      <c r="UCU29" s="28"/>
      <c r="UCV29" s="28"/>
      <c r="UCW29" s="28"/>
      <c r="UCX29" s="28"/>
      <c r="UCY29" s="28"/>
      <c r="UCZ29" s="28"/>
      <c r="UDA29" s="28"/>
      <c r="UDB29" s="28"/>
      <c r="UDC29" s="28"/>
      <c r="UDD29" s="28"/>
      <c r="UDE29" s="28"/>
      <c r="UDF29" s="28"/>
      <c r="UDG29" s="28"/>
      <c r="UDH29" s="28"/>
      <c r="UDI29" s="28"/>
      <c r="UDJ29" s="28"/>
      <c r="UDK29" s="28"/>
      <c r="UDL29" s="28"/>
      <c r="UDM29" s="28"/>
      <c r="UDN29" s="28"/>
      <c r="UDO29" s="28"/>
      <c r="UDP29" s="28"/>
      <c r="UDQ29" s="28"/>
      <c r="UDR29" s="28"/>
      <c r="UDS29" s="28"/>
      <c r="UDT29" s="28"/>
      <c r="UDU29" s="28"/>
      <c r="UDV29" s="28"/>
      <c r="UDW29" s="28"/>
      <c r="UDX29" s="28"/>
      <c r="UDY29" s="28"/>
      <c r="UDZ29" s="28"/>
      <c r="UEA29" s="28"/>
      <c r="UEB29" s="28"/>
      <c r="UEC29" s="28"/>
      <c r="UED29" s="28"/>
      <c r="UEE29" s="28"/>
      <c r="UEF29" s="28"/>
      <c r="UEG29" s="28"/>
      <c r="UEH29" s="28"/>
      <c r="UEI29" s="28"/>
      <c r="UEJ29" s="28"/>
      <c r="UEK29" s="28"/>
      <c r="UEL29" s="28"/>
      <c r="UEM29" s="28"/>
      <c r="UEN29" s="28"/>
      <c r="UEO29" s="28"/>
      <c r="UEP29" s="28"/>
      <c r="UEQ29" s="28"/>
      <c r="UER29" s="28"/>
      <c r="UES29" s="28"/>
      <c r="UET29" s="28"/>
      <c r="UEU29" s="28"/>
      <c r="UEV29" s="28"/>
      <c r="UEW29" s="28"/>
      <c r="UEX29" s="28"/>
      <c r="UEY29" s="28"/>
      <c r="UEZ29" s="28"/>
      <c r="UFA29" s="28"/>
      <c r="UFB29" s="28"/>
      <c r="UFC29" s="28"/>
      <c r="UFD29" s="28"/>
      <c r="UFE29" s="28"/>
      <c r="UFF29" s="28"/>
      <c r="UFG29" s="28"/>
      <c r="UFH29" s="28"/>
      <c r="UFI29" s="28"/>
      <c r="UFJ29" s="28"/>
      <c r="UFK29" s="28"/>
      <c r="UFL29" s="28"/>
      <c r="UFM29" s="28"/>
      <c r="UFN29" s="28"/>
      <c r="UFO29" s="28"/>
      <c r="UFP29" s="28"/>
      <c r="UFQ29" s="28"/>
      <c r="UFR29" s="28"/>
      <c r="UFS29" s="28"/>
      <c r="UFT29" s="28"/>
      <c r="UFU29" s="28"/>
      <c r="UFV29" s="28"/>
      <c r="UFW29" s="28"/>
      <c r="UFX29" s="28"/>
      <c r="UFY29" s="28"/>
      <c r="UFZ29" s="28"/>
      <c r="UGA29" s="28"/>
      <c r="UGB29" s="28"/>
      <c r="UGC29" s="28"/>
      <c r="UGD29" s="28"/>
      <c r="UGE29" s="28"/>
      <c r="UGF29" s="28"/>
      <c r="UGG29" s="28"/>
      <c r="UGH29" s="28"/>
      <c r="UGI29" s="28"/>
      <c r="UGJ29" s="28"/>
      <c r="UGK29" s="28"/>
      <c r="UGL29" s="28"/>
      <c r="UGM29" s="28"/>
      <c r="UGN29" s="28"/>
      <c r="UGO29" s="28"/>
      <c r="UGP29" s="28"/>
      <c r="UGQ29" s="28"/>
      <c r="UGR29" s="28"/>
      <c r="UGS29" s="28"/>
      <c r="UGT29" s="28"/>
      <c r="UGU29" s="28"/>
      <c r="UGV29" s="28"/>
      <c r="UGW29" s="28"/>
      <c r="UGX29" s="28"/>
      <c r="UGY29" s="28"/>
      <c r="UGZ29" s="28"/>
      <c r="UHA29" s="28"/>
      <c r="UHB29" s="28"/>
      <c r="UHC29" s="28"/>
      <c r="UHD29" s="28"/>
      <c r="UHE29" s="28"/>
      <c r="UHF29" s="28"/>
      <c r="UHG29" s="28"/>
      <c r="UHH29" s="28"/>
      <c r="UHI29" s="28"/>
      <c r="UHJ29" s="28"/>
      <c r="UHK29" s="28"/>
      <c r="UHL29" s="28"/>
      <c r="UHM29" s="28"/>
      <c r="UHN29" s="28"/>
      <c r="UHO29" s="28"/>
      <c r="UHP29" s="28"/>
      <c r="UHQ29" s="28"/>
      <c r="UHR29" s="28"/>
      <c r="UHS29" s="28"/>
      <c r="UHT29" s="28"/>
      <c r="UHU29" s="28"/>
      <c r="UHV29" s="28"/>
      <c r="UHW29" s="28"/>
      <c r="UHX29" s="28"/>
      <c r="UHY29" s="28"/>
      <c r="UHZ29" s="28"/>
      <c r="UIA29" s="28"/>
      <c r="UIB29" s="28"/>
      <c r="UIC29" s="28"/>
      <c r="UID29" s="28"/>
      <c r="UIE29" s="28"/>
      <c r="UIF29" s="28"/>
      <c r="UIG29" s="28"/>
      <c r="UIH29" s="28"/>
      <c r="UII29" s="28"/>
      <c r="UIJ29" s="28"/>
      <c r="UIK29" s="28"/>
      <c r="UIL29" s="28"/>
      <c r="UIM29" s="28"/>
      <c r="UIN29" s="28"/>
      <c r="UIO29" s="28"/>
      <c r="UIP29" s="28"/>
      <c r="UIQ29" s="28"/>
      <c r="UIR29" s="28"/>
      <c r="UIS29" s="28"/>
      <c r="UIT29" s="28"/>
      <c r="UIU29" s="28"/>
      <c r="UIV29" s="28"/>
      <c r="UIW29" s="28"/>
      <c r="UIX29" s="28"/>
      <c r="UIY29" s="28"/>
      <c r="UIZ29" s="28"/>
      <c r="UJA29" s="28"/>
      <c r="UJB29" s="28"/>
      <c r="UJC29" s="28"/>
      <c r="UJD29" s="28"/>
      <c r="UJE29" s="28"/>
      <c r="UJF29" s="28"/>
      <c r="UJG29" s="28"/>
      <c r="UJH29" s="28"/>
      <c r="UJI29" s="28"/>
      <c r="UJJ29" s="28"/>
      <c r="UJK29" s="28"/>
      <c r="UJL29" s="28"/>
      <c r="UJM29" s="28"/>
      <c r="UJN29" s="28"/>
      <c r="UJO29" s="28"/>
      <c r="UJP29" s="28"/>
      <c r="UJQ29" s="28"/>
      <c r="UJR29" s="28"/>
      <c r="UJS29" s="28"/>
      <c r="UJT29" s="28"/>
      <c r="UJU29" s="28"/>
      <c r="UJV29" s="28"/>
      <c r="UJW29" s="28"/>
      <c r="UJX29" s="28"/>
      <c r="UJY29" s="28"/>
      <c r="UJZ29" s="28"/>
      <c r="UKA29" s="28"/>
      <c r="UKB29" s="28"/>
      <c r="UKC29" s="28"/>
      <c r="UKD29" s="28"/>
      <c r="UKE29" s="28"/>
      <c r="UKF29" s="28"/>
      <c r="UKG29" s="28"/>
      <c r="UKH29" s="28"/>
      <c r="UKI29" s="28"/>
      <c r="UKJ29" s="28"/>
      <c r="UKK29" s="28"/>
      <c r="UKL29" s="28"/>
      <c r="UKM29" s="28"/>
      <c r="UKN29" s="28"/>
      <c r="UKO29" s="28"/>
      <c r="UKP29" s="28"/>
      <c r="UKQ29" s="28"/>
      <c r="UKR29" s="28"/>
      <c r="UKS29" s="28"/>
      <c r="UKT29" s="28"/>
      <c r="UKU29" s="28"/>
      <c r="UKV29" s="28"/>
      <c r="UKW29" s="28"/>
      <c r="UKX29" s="28"/>
      <c r="UKY29" s="28"/>
      <c r="UKZ29" s="28"/>
      <c r="ULA29" s="28"/>
      <c r="ULB29" s="28"/>
      <c r="ULC29" s="28"/>
      <c r="ULD29" s="28"/>
      <c r="ULE29" s="28"/>
      <c r="ULF29" s="28"/>
      <c r="ULG29" s="28"/>
      <c r="ULH29" s="28"/>
      <c r="ULI29" s="28"/>
      <c r="ULJ29" s="28"/>
      <c r="ULK29" s="28"/>
      <c r="ULL29" s="28"/>
      <c r="ULM29" s="28"/>
      <c r="ULN29" s="28"/>
      <c r="ULO29" s="28"/>
      <c r="ULP29" s="28"/>
      <c r="ULQ29" s="28"/>
      <c r="ULR29" s="28"/>
      <c r="ULS29" s="28"/>
      <c r="ULT29" s="28"/>
      <c r="ULU29" s="28"/>
      <c r="ULV29" s="28"/>
      <c r="ULW29" s="28"/>
      <c r="ULX29" s="28"/>
      <c r="ULY29" s="28"/>
      <c r="ULZ29" s="28"/>
      <c r="UMA29" s="28"/>
      <c r="UMB29" s="28"/>
      <c r="UMC29" s="28"/>
      <c r="UMD29" s="28"/>
      <c r="UME29" s="28"/>
      <c r="UMF29" s="28"/>
      <c r="UMG29" s="28"/>
      <c r="UMH29" s="28"/>
      <c r="UMI29" s="28"/>
      <c r="UMJ29" s="28"/>
      <c r="UMK29" s="28"/>
      <c r="UML29" s="28"/>
      <c r="UMM29" s="28"/>
      <c r="UMN29" s="28"/>
      <c r="UMO29" s="28"/>
      <c r="UMP29" s="28"/>
      <c r="UMQ29" s="28"/>
      <c r="UMR29" s="28"/>
      <c r="UMS29" s="28"/>
      <c r="UMT29" s="28"/>
      <c r="UMU29" s="28"/>
      <c r="UMV29" s="28"/>
      <c r="UMW29" s="28"/>
      <c r="UMX29" s="28"/>
      <c r="UMY29" s="28"/>
      <c r="UMZ29" s="28"/>
      <c r="UNA29" s="28"/>
      <c r="UNB29" s="28"/>
      <c r="UNC29" s="28"/>
      <c r="UND29" s="28"/>
      <c r="UNE29" s="28"/>
      <c r="UNF29" s="28"/>
      <c r="UNG29" s="28"/>
      <c r="UNH29" s="28"/>
      <c r="UNI29" s="28"/>
      <c r="UNJ29" s="28"/>
      <c r="UNK29" s="28"/>
      <c r="UNL29" s="28"/>
      <c r="UNM29" s="28"/>
      <c r="UNN29" s="28"/>
      <c r="UNO29" s="28"/>
      <c r="UNP29" s="28"/>
      <c r="UNQ29" s="28"/>
      <c r="UNR29" s="28"/>
      <c r="UNS29" s="28"/>
      <c r="UNT29" s="28"/>
      <c r="UNU29" s="28"/>
      <c r="UNV29" s="28"/>
      <c r="UNW29" s="28"/>
      <c r="UNX29" s="28"/>
      <c r="UNY29" s="28"/>
      <c r="UNZ29" s="28"/>
      <c r="UOA29" s="28"/>
      <c r="UOB29" s="28"/>
      <c r="UOC29" s="28"/>
      <c r="UOD29" s="28"/>
      <c r="UOE29" s="28"/>
      <c r="UOF29" s="28"/>
      <c r="UOG29" s="28"/>
      <c r="UOH29" s="28"/>
      <c r="UOI29" s="28"/>
      <c r="UOJ29" s="28"/>
      <c r="UOK29" s="28"/>
      <c r="UOL29" s="28"/>
      <c r="UOM29" s="28"/>
      <c r="UON29" s="28"/>
      <c r="UOO29" s="28"/>
      <c r="UOP29" s="28"/>
      <c r="UOQ29" s="28"/>
      <c r="UOR29" s="28"/>
      <c r="UOS29" s="28"/>
      <c r="UOT29" s="28"/>
      <c r="UOU29" s="28"/>
      <c r="UOV29" s="28"/>
      <c r="UOW29" s="28"/>
      <c r="UOX29" s="28"/>
      <c r="UOY29" s="28"/>
      <c r="UOZ29" s="28"/>
      <c r="UPA29" s="28"/>
      <c r="UPB29" s="28"/>
      <c r="UPC29" s="28"/>
      <c r="UPD29" s="28"/>
      <c r="UPE29" s="28"/>
      <c r="UPF29" s="28"/>
      <c r="UPG29" s="28"/>
      <c r="UPH29" s="28"/>
      <c r="UPI29" s="28"/>
      <c r="UPJ29" s="28"/>
      <c r="UPK29" s="28"/>
      <c r="UPL29" s="28"/>
      <c r="UPM29" s="28"/>
      <c r="UPN29" s="28"/>
      <c r="UPO29" s="28"/>
      <c r="UPP29" s="28"/>
      <c r="UPQ29" s="28"/>
      <c r="UPR29" s="28"/>
      <c r="UPS29" s="28"/>
      <c r="UPT29" s="28"/>
      <c r="UPU29" s="28"/>
      <c r="UPV29" s="28"/>
      <c r="UPW29" s="28"/>
      <c r="UPX29" s="28"/>
      <c r="UPY29" s="28"/>
      <c r="UPZ29" s="28"/>
      <c r="UQA29" s="28"/>
      <c r="UQB29" s="28"/>
      <c r="UQC29" s="28"/>
      <c r="UQD29" s="28"/>
      <c r="UQE29" s="28"/>
      <c r="UQF29" s="28"/>
      <c r="UQG29" s="28"/>
      <c r="UQH29" s="28"/>
      <c r="UQI29" s="28"/>
      <c r="UQJ29" s="28"/>
      <c r="UQK29" s="28"/>
      <c r="UQL29" s="28"/>
      <c r="UQM29" s="28"/>
      <c r="UQN29" s="28"/>
      <c r="UQO29" s="28"/>
      <c r="UQP29" s="28"/>
      <c r="UQQ29" s="28"/>
      <c r="UQR29" s="28"/>
      <c r="UQS29" s="28"/>
      <c r="UQT29" s="28"/>
      <c r="UQU29" s="28"/>
      <c r="UQV29" s="28"/>
      <c r="UQW29" s="28"/>
      <c r="UQX29" s="28"/>
      <c r="UQY29" s="28"/>
      <c r="UQZ29" s="28"/>
      <c r="URA29" s="28"/>
      <c r="URB29" s="28"/>
      <c r="URC29" s="28"/>
      <c r="URD29" s="28"/>
      <c r="URE29" s="28"/>
      <c r="URF29" s="28"/>
      <c r="URG29" s="28"/>
      <c r="URH29" s="28"/>
      <c r="URI29" s="28"/>
      <c r="URJ29" s="28"/>
      <c r="URK29" s="28"/>
      <c r="URL29" s="28"/>
      <c r="URM29" s="28"/>
      <c r="URN29" s="28"/>
      <c r="URO29" s="28"/>
      <c r="URP29" s="28"/>
      <c r="URQ29" s="28"/>
      <c r="URR29" s="28"/>
      <c r="URS29" s="28"/>
      <c r="URT29" s="28"/>
      <c r="URU29" s="28"/>
      <c r="URV29" s="28"/>
      <c r="URW29" s="28"/>
      <c r="URX29" s="28"/>
      <c r="URY29" s="28"/>
      <c r="URZ29" s="28"/>
      <c r="USA29" s="28"/>
      <c r="USB29" s="28"/>
      <c r="USC29" s="28"/>
      <c r="USD29" s="28"/>
      <c r="USE29" s="28"/>
      <c r="USF29" s="28"/>
      <c r="USG29" s="28"/>
      <c r="USH29" s="28"/>
      <c r="USI29" s="28"/>
      <c r="USJ29" s="28"/>
      <c r="USK29" s="28"/>
      <c r="USL29" s="28"/>
      <c r="USM29" s="28"/>
      <c r="USN29" s="28"/>
      <c r="USO29" s="28"/>
      <c r="USP29" s="28"/>
      <c r="USQ29" s="28"/>
      <c r="USR29" s="28"/>
      <c r="USS29" s="28"/>
      <c r="UST29" s="28"/>
      <c r="USU29" s="28"/>
      <c r="USV29" s="28"/>
      <c r="USW29" s="28"/>
      <c r="USX29" s="28"/>
      <c r="USY29" s="28"/>
      <c r="USZ29" s="28"/>
      <c r="UTA29" s="28"/>
      <c r="UTB29" s="28"/>
      <c r="UTC29" s="28"/>
      <c r="UTD29" s="28"/>
      <c r="UTE29" s="28"/>
      <c r="UTF29" s="28"/>
      <c r="UTG29" s="28"/>
      <c r="UTH29" s="28"/>
      <c r="UTI29" s="28"/>
      <c r="UTJ29" s="28"/>
      <c r="UTK29" s="28"/>
      <c r="UTL29" s="28"/>
      <c r="UTM29" s="28"/>
      <c r="UTN29" s="28"/>
      <c r="UTO29" s="28"/>
      <c r="UTP29" s="28"/>
      <c r="UTQ29" s="28"/>
      <c r="UTR29" s="28"/>
      <c r="UTS29" s="28"/>
      <c r="UTT29" s="28"/>
      <c r="UTU29" s="28"/>
      <c r="UTV29" s="28"/>
      <c r="UTW29" s="28"/>
      <c r="UTX29" s="28"/>
      <c r="UTY29" s="28"/>
      <c r="UTZ29" s="28"/>
      <c r="UUA29" s="28"/>
      <c r="UUB29" s="28"/>
      <c r="UUC29" s="28"/>
      <c r="UUD29" s="28"/>
      <c r="UUE29" s="28"/>
      <c r="UUF29" s="28"/>
      <c r="UUG29" s="28"/>
      <c r="UUH29" s="28"/>
      <c r="UUI29" s="28"/>
      <c r="UUJ29" s="28"/>
      <c r="UUK29" s="28"/>
      <c r="UUL29" s="28"/>
      <c r="UUM29" s="28"/>
      <c r="UUN29" s="28"/>
      <c r="UUO29" s="28"/>
      <c r="UUP29" s="28"/>
      <c r="UUQ29" s="28"/>
      <c r="UUR29" s="28"/>
      <c r="UUS29" s="28"/>
      <c r="UUT29" s="28"/>
      <c r="UUU29" s="28"/>
      <c r="UUV29" s="28"/>
      <c r="UUW29" s="28"/>
      <c r="UUX29" s="28"/>
      <c r="UUY29" s="28"/>
      <c r="UUZ29" s="28"/>
      <c r="UVA29" s="28"/>
      <c r="UVB29" s="28"/>
      <c r="UVC29" s="28"/>
      <c r="UVD29" s="28"/>
      <c r="UVE29" s="28"/>
      <c r="UVF29" s="28"/>
      <c r="UVG29" s="28"/>
      <c r="UVH29" s="28"/>
      <c r="UVI29" s="28"/>
      <c r="UVJ29" s="28"/>
      <c r="UVK29" s="28"/>
      <c r="UVL29" s="28"/>
      <c r="UVM29" s="28"/>
      <c r="UVN29" s="28"/>
      <c r="UVO29" s="28"/>
      <c r="UVP29" s="28"/>
      <c r="UVQ29" s="28"/>
      <c r="UVR29" s="28"/>
      <c r="UVS29" s="28"/>
      <c r="UVT29" s="28"/>
      <c r="UVU29" s="28"/>
      <c r="UVV29" s="28"/>
      <c r="UVW29" s="28"/>
      <c r="UVX29" s="28"/>
      <c r="UVY29" s="28"/>
      <c r="UVZ29" s="28"/>
      <c r="UWA29" s="28"/>
      <c r="UWB29" s="28"/>
      <c r="UWC29" s="28"/>
      <c r="UWD29" s="28"/>
      <c r="UWE29" s="28"/>
      <c r="UWF29" s="28"/>
      <c r="UWG29" s="28"/>
      <c r="UWH29" s="28"/>
      <c r="UWI29" s="28"/>
      <c r="UWJ29" s="28"/>
      <c r="UWK29" s="28"/>
      <c r="UWL29" s="28"/>
      <c r="UWM29" s="28"/>
      <c r="UWN29" s="28"/>
      <c r="UWO29" s="28"/>
      <c r="UWP29" s="28"/>
      <c r="UWQ29" s="28"/>
      <c r="UWR29" s="28"/>
      <c r="UWS29" s="28"/>
      <c r="UWT29" s="28"/>
      <c r="UWU29" s="28"/>
      <c r="UWV29" s="28"/>
      <c r="UWW29" s="28"/>
      <c r="UWX29" s="28"/>
      <c r="UWY29" s="28"/>
      <c r="UWZ29" s="28"/>
      <c r="UXA29" s="28"/>
      <c r="UXB29" s="28"/>
      <c r="UXC29" s="28"/>
      <c r="UXD29" s="28"/>
      <c r="UXE29" s="28"/>
      <c r="UXF29" s="28"/>
      <c r="UXG29" s="28"/>
      <c r="UXH29" s="28"/>
      <c r="UXI29" s="28"/>
      <c r="UXJ29" s="28"/>
      <c r="UXK29" s="28"/>
      <c r="UXL29" s="28"/>
      <c r="UXM29" s="28"/>
      <c r="UXN29" s="28"/>
      <c r="UXO29" s="28"/>
      <c r="UXP29" s="28"/>
      <c r="UXQ29" s="28"/>
      <c r="UXR29" s="28"/>
      <c r="UXS29" s="28"/>
      <c r="UXT29" s="28"/>
      <c r="UXU29" s="28"/>
      <c r="UXV29" s="28"/>
      <c r="UXW29" s="28"/>
      <c r="UXX29" s="28"/>
      <c r="UXY29" s="28"/>
      <c r="UXZ29" s="28"/>
      <c r="UYA29" s="28"/>
      <c r="UYB29" s="28"/>
      <c r="UYC29" s="28"/>
      <c r="UYD29" s="28"/>
      <c r="UYE29" s="28"/>
      <c r="UYF29" s="28"/>
      <c r="UYG29" s="28"/>
      <c r="UYH29" s="28"/>
      <c r="UYI29" s="28"/>
      <c r="UYJ29" s="28"/>
      <c r="UYK29" s="28"/>
      <c r="UYL29" s="28"/>
      <c r="UYM29" s="28"/>
      <c r="UYN29" s="28"/>
      <c r="UYO29" s="28"/>
      <c r="UYP29" s="28"/>
      <c r="UYQ29" s="28"/>
      <c r="UYR29" s="28"/>
      <c r="UYS29" s="28"/>
      <c r="UYT29" s="28"/>
      <c r="UYU29" s="28"/>
      <c r="UYV29" s="28"/>
      <c r="UYW29" s="28"/>
      <c r="UYX29" s="28"/>
      <c r="UYY29" s="28"/>
      <c r="UYZ29" s="28"/>
      <c r="UZA29" s="28"/>
      <c r="UZB29" s="28"/>
      <c r="UZC29" s="28"/>
      <c r="UZD29" s="28"/>
      <c r="UZE29" s="28"/>
      <c r="UZF29" s="28"/>
      <c r="UZG29" s="28"/>
      <c r="UZH29" s="28"/>
      <c r="UZI29" s="28"/>
      <c r="UZJ29" s="28"/>
      <c r="UZK29" s="28"/>
      <c r="UZL29" s="28"/>
      <c r="UZM29" s="28"/>
      <c r="UZN29" s="28"/>
      <c r="UZO29" s="28"/>
      <c r="UZP29" s="28"/>
      <c r="UZQ29" s="28"/>
      <c r="UZR29" s="28"/>
      <c r="UZS29" s="28"/>
      <c r="UZT29" s="28"/>
      <c r="UZU29" s="28"/>
      <c r="UZV29" s="28"/>
      <c r="UZW29" s="28"/>
      <c r="UZX29" s="28"/>
      <c r="UZY29" s="28"/>
      <c r="UZZ29" s="28"/>
      <c r="VAA29" s="28"/>
      <c r="VAB29" s="28"/>
      <c r="VAC29" s="28"/>
      <c r="VAD29" s="28"/>
      <c r="VAE29" s="28"/>
      <c r="VAF29" s="28"/>
      <c r="VAG29" s="28"/>
      <c r="VAH29" s="28"/>
      <c r="VAI29" s="28"/>
      <c r="VAJ29" s="28"/>
      <c r="VAK29" s="28"/>
      <c r="VAL29" s="28"/>
      <c r="VAM29" s="28"/>
      <c r="VAN29" s="28"/>
      <c r="VAO29" s="28"/>
      <c r="VAP29" s="28"/>
      <c r="VAQ29" s="28"/>
      <c r="VAR29" s="28"/>
      <c r="VAS29" s="28"/>
      <c r="VAT29" s="28"/>
      <c r="VAU29" s="28"/>
      <c r="VAV29" s="28"/>
      <c r="VAW29" s="28"/>
      <c r="VAX29" s="28"/>
      <c r="VAY29" s="28"/>
      <c r="VAZ29" s="28"/>
      <c r="VBA29" s="28"/>
      <c r="VBB29" s="28"/>
      <c r="VBC29" s="28"/>
      <c r="VBD29" s="28"/>
      <c r="VBE29" s="28"/>
      <c r="VBF29" s="28"/>
      <c r="VBG29" s="28"/>
      <c r="VBH29" s="28"/>
      <c r="VBI29" s="28"/>
      <c r="VBJ29" s="28"/>
      <c r="VBK29" s="28"/>
      <c r="VBL29" s="28"/>
      <c r="VBM29" s="28"/>
      <c r="VBN29" s="28"/>
      <c r="VBO29" s="28"/>
      <c r="VBP29" s="28"/>
      <c r="VBQ29" s="28"/>
      <c r="VBR29" s="28"/>
      <c r="VBS29" s="28"/>
      <c r="VBT29" s="28"/>
      <c r="VBU29" s="28"/>
      <c r="VBV29" s="28"/>
      <c r="VBW29" s="28"/>
      <c r="VBX29" s="28"/>
      <c r="VBY29" s="28"/>
      <c r="VBZ29" s="28"/>
      <c r="VCA29" s="28"/>
      <c r="VCB29" s="28"/>
      <c r="VCC29" s="28"/>
      <c r="VCD29" s="28"/>
      <c r="VCE29" s="28"/>
      <c r="VCF29" s="28"/>
      <c r="VCG29" s="28"/>
      <c r="VCH29" s="28"/>
      <c r="VCI29" s="28"/>
      <c r="VCJ29" s="28"/>
      <c r="VCK29" s="28"/>
      <c r="VCL29" s="28"/>
      <c r="VCM29" s="28"/>
      <c r="VCN29" s="28"/>
      <c r="VCO29" s="28"/>
      <c r="VCP29" s="28"/>
      <c r="VCQ29" s="28"/>
      <c r="VCR29" s="28"/>
      <c r="VCS29" s="28"/>
      <c r="VCT29" s="28"/>
      <c r="VCU29" s="28"/>
      <c r="VCV29" s="28"/>
      <c r="VCW29" s="28"/>
      <c r="VCX29" s="28"/>
      <c r="VCY29" s="28"/>
      <c r="VCZ29" s="28"/>
      <c r="VDA29" s="28"/>
      <c r="VDB29" s="28"/>
      <c r="VDC29" s="28"/>
      <c r="VDD29" s="28"/>
      <c r="VDE29" s="28"/>
      <c r="VDF29" s="28"/>
      <c r="VDG29" s="28"/>
      <c r="VDH29" s="28"/>
      <c r="VDI29" s="28"/>
      <c r="VDJ29" s="28"/>
      <c r="VDK29" s="28"/>
      <c r="VDL29" s="28"/>
      <c r="VDM29" s="28"/>
      <c r="VDN29" s="28"/>
      <c r="VDO29" s="28"/>
      <c r="VDP29" s="28"/>
      <c r="VDQ29" s="28"/>
      <c r="VDR29" s="28"/>
      <c r="VDS29" s="28"/>
      <c r="VDT29" s="28"/>
      <c r="VDU29" s="28"/>
      <c r="VDV29" s="28"/>
      <c r="VDW29" s="28"/>
      <c r="VDX29" s="28"/>
      <c r="VDY29" s="28"/>
      <c r="VDZ29" s="28"/>
      <c r="VEA29" s="28"/>
      <c r="VEB29" s="28"/>
      <c r="VEC29" s="28"/>
      <c r="VED29" s="28"/>
      <c r="VEE29" s="28"/>
      <c r="VEF29" s="28"/>
      <c r="VEG29" s="28"/>
      <c r="VEH29" s="28"/>
      <c r="VEI29" s="28"/>
      <c r="VEJ29" s="28"/>
      <c r="VEK29" s="28"/>
      <c r="VEL29" s="28"/>
      <c r="VEM29" s="28"/>
      <c r="VEN29" s="28"/>
      <c r="VEO29" s="28"/>
      <c r="VEP29" s="28"/>
      <c r="VEQ29" s="28"/>
      <c r="VER29" s="28"/>
      <c r="VES29" s="28"/>
      <c r="VET29" s="28"/>
      <c r="VEU29" s="28"/>
      <c r="VEV29" s="28"/>
      <c r="VEW29" s="28"/>
      <c r="VEX29" s="28"/>
      <c r="VEY29" s="28"/>
      <c r="VEZ29" s="28"/>
      <c r="VFA29" s="28"/>
      <c r="VFB29" s="28"/>
      <c r="VFC29" s="28"/>
      <c r="VFD29" s="28"/>
      <c r="VFE29" s="28"/>
      <c r="VFF29" s="28"/>
      <c r="VFG29" s="28"/>
      <c r="VFH29" s="28"/>
      <c r="VFI29" s="28"/>
      <c r="VFJ29" s="28"/>
      <c r="VFK29" s="28"/>
      <c r="VFL29" s="28"/>
      <c r="VFM29" s="28"/>
      <c r="VFN29" s="28"/>
      <c r="VFO29" s="28"/>
      <c r="VFP29" s="28"/>
      <c r="VFQ29" s="28"/>
      <c r="VFR29" s="28"/>
      <c r="VFS29" s="28"/>
      <c r="VFT29" s="28"/>
      <c r="VFU29" s="28"/>
      <c r="VFV29" s="28"/>
      <c r="VFW29" s="28"/>
      <c r="VFX29" s="28"/>
      <c r="VFY29" s="28"/>
      <c r="VFZ29" s="28"/>
      <c r="VGA29" s="28"/>
      <c r="VGB29" s="28"/>
      <c r="VGC29" s="28"/>
      <c r="VGD29" s="28"/>
      <c r="VGE29" s="28"/>
      <c r="VGF29" s="28"/>
      <c r="VGG29" s="28"/>
      <c r="VGH29" s="28"/>
      <c r="VGI29" s="28"/>
      <c r="VGJ29" s="28"/>
      <c r="VGK29" s="28"/>
      <c r="VGL29" s="28"/>
      <c r="VGM29" s="28"/>
      <c r="VGN29" s="28"/>
      <c r="VGO29" s="28"/>
      <c r="VGP29" s="28"/>
      <c r="VGQ29" s="28"/>
      <c r="VGR29" s="28"/>
      <c r="VGS29" s="28"/>
      <c r="VGT29" s="28"/>
      <c r="VGU29" s="28"/>
      <c r="VGV29" s="28"/>
      <c r="VGW29" s="28"/>
      <c r="VGX29" s="28"/>
      <c r="VGY29" s="28"/>
      <c r="VGZ29" s="28"/>
      <c r="VHA29" s="28"/>
      <c r="VHB29" s="28"/>
      <c r="VHC29" s="28"/>
      <c r="VHD29" s="28"/>
      <c r="VHE29" s="28"/>
      <c r="VHF29" s="28"/>
      <c r="VHG29" s="28"/>
      <c r="VHH29" s="28"/>
      <c r="VHI29" s="28"/>
      <c r="VHJ29" s="28"/>
      <c r="VHK29" s="28"/>
      <c r="VHL29" s="28"/>
      <c r="VHM29" s="28"/>
      <c r="VHN29" s="28"/>
      <c r="VHO29" s="28"/>
      <c r="VHP29" s="28"/>
      <c r="VHQ29" s="28"/>
      <c r="VHR29" s="28"/>
      <c r="VHS29" s="28"/>
      <c r="VHT29" s="28"/>
      <c r="VHU29" s="28"/>
      <c r="VHV29" s="28"/>
      <c r="VHW29" s="28"/>
      <c r="VHX29" s="28"/>
      <c r="VHY29" s="28"/>
      <c r="VHZ29" s="28"/>
      <c r="VIA29" s="28"/>
      <c r="VIB29" s="28"/>
      <c r="VIC29" s="28"/>
      <c r="VID29" s="28"/>
      <c r="VIE29" s="28"/>
      <c r="VIF29" s="28"/>
      <c r="VIG29" s="28"/>
      <c r="VIH29" s="28"/>
      <c r="VII29" s="28"/>
      <c r="VIJ29" s="28"/>
      <c r="VIK29" s="28"/>
      <c r="VIL29" s="28"/>
      <c r="VIM29" s="28"/>
      <c r="VIN29" s="28"/>
      <c r="VIO29" s="28"/>
      <c r="VIP29" s="28"/>
      <c r="VIQ29" s="28"/>
      <c r="VIR29" s="28"/>
      <c r="VIS29" s="28"/>
      <c r="VIT29" s="28"/>
      <c r="VIU29" s="28"/>
      <c r="VIV29" s="28"/>
      <c r="VIW29" s="28"/>
      <c r="VIX29" s="28"/>
      <c r="VIY29" s="28"/>
      <c r="VIZ29" s="28"/>
      <c r="VJA29" s="28"/>
      <c r="VJB29" s="28"/>
      <c r="VJC29" s="28"/>
      <c r="VJD29" s="28"/>
      <c r="VJE29" s="28"/>
      <c r="VJF29" s="28"/>
      <c r="VJG29" s="28"/>
      <c r="VJH29" s="28"/>
      <c r="VJI29" s="28"/>
      <c r="VJJ29" s="28"/>
      <c r="VJK29" s="28"/>
      <c r="VJL29" s="28"/>
      <c r="VJM29" s="28"/>
      <c r="VJN29" s="28"/>
      <c r="VJO29" s="28"/>
      <c r="VJP29" s="28"/>
      <c r="VJQ29" s="28"/>
      <c r="VJR29" s="28"/>
      <c r="VJS29" s="28"/>
      <c r="VJT29" s="28"/>
      <c r="VJU29" s="28"/>
      <c r="VJV29" s="28"/>
      <c r="VJW29" s="28"/>
      <c r="VJX29" s="28"/>
      <c r="VJY29" s="28"/>
      <c r="VJZ29" s="28"/>
      <c r="VKA29" s="28"/>
      <c r="VKB29" s="28"/>
      <c r="VKC29" s="28"/>
      <c r="VKD29" s="28"/>
      <c r="VKE29" s="28"/>
      <c r="VKF29" s="28"/>
      <c r="VKG29" s="28"/>
      <c r="VKH29" s="28"/>
      <c r="VKI29" s="28"/>
      <c r="VKJ29" s="28"/>
      <c r="VKK29" s="28"/>
      <c r="VKL29" s="28"/>
      <c r="VKM29" s="28"/>
      <c r="VKN29" s="28"/>
      <c r="VKO29" s="28"/>
      <c r="VKP29" s="28"/>
      <c r="VKQ29" s="28"/>
      <c r="VKR29" s="28"/>
      <c r="VKS29" s="28"/>
      <c r="VKT29" s="28"/>
      <c r="VKU29" s="28"/>
      <c r="VKV29" s="28"/>
      <c r="VKW29" s="28"/>
      <c r="VKX29" s="28"/>
      <c r="VKY29" s="28"/>
      <c r="VKZ29" s="28"/>
      <c r="VLA29" s="28"/>
      <c r="VLB29" s="28"/>
      <c r="VLC29" s="28"/>
      <c r="VLD29" s="28"/>
      <c r="VLE29" s="28"/>
      <c r="VLF29" s="28"/>
      <c r="VLG29" s="28"/>
      <c r="VLH29" s="28"/>
      <c r="VLI29" s="28"/>
      <c r="VLJ29" s="28"/>
      <c r="VLK29" s="28"/>
      <c r="VLL29" s="28"/>
      <c r="VLM29" s="28"/>
      <c r="VLN29" s="28"/>
      <c r="VLO29" s="28"/>
      <c r="VLP29" s="28"/>
      <c r="VLQ29" s="28"/>
      <c r="VLR29" s="28"/>
      <c r="VLS29" s="28"/>
      <c r="VLT29" s="28"/>
      <c r="VLU29" s="28"/>
      <c r="VLV29" s="28"/>
      <c r="VLW29" s="28"/>
      <c r="VLX29" s="28"/>
      <c r="VLY29" s="28"/>
      <c r="VLZ29" s="28"/>
      <c r="VMA29" s="28"/>
      <c r="VMB29" s="28"/>
      <c r="VMC29" s="28"/>
      <c r="VMD29" s="28"/>
      <c r="VME29" s="28"/>
      <c r="VMF29" s="28"/>
      <c r="VMG29" s="28"/>
      <c r="VMH29" s="28"/>
      <c r="VMI29" s="28"/>
      <c r="VMJ29" s="28"/>
      <c r="VMK29" s="28"/>
      <c r="VML29" s="28"/>
      <c r="VMM29" s="28"/>
      <c r="VMN29" s="28"/>
      <c r="VMO29" s="28"/>
      <c r="VMP29" s="28"/>
      <c r="VMQ29" s="28"/>
      <c r="VMR29" s="28"/>
      <c r="VMS29" s="28"/>
      <c r="VMT29" s="28"/>
      <c r="VMU29" s="28"/>
      <c r="VMV29" s="28"/>
      <c r="VMW29" s="28"/>
      <c r="VMX29" s="28"/>
      <c r="VMY29" s="28"/>
      <c r="VMZ29" s="28"/>
      <c r="VNA29" s="28"/>
      <c r="VNB29" s="28"/>
      <c r="VNC29" s="28"/>
      <c r="VND29" s="28"/>
      <c r="VNE29" s="28"/>
      <c r="VNF29" s="28"/>
      <c r="VNG29" s="28"/>
      <c r="VNH29" s="28"/>
      <c r="VNI29" s="28"/>
      <c r="VNJ29" s="28"/>
      <c r="VNK29" s="28"/>
      <c r="VNL29" s="28"/>
      <c r="VNM29" s="28"/>
      <c r="VNN29" s="28"/>
      <c r="VNO29" s="28"/>
      <c r="VNP29" s="28"/>
      <c r="VNQ29" s="28"/>
      <c r="VNR29" s="28"/>
      <c r="VNS29" s="28"/>
      <c r="VNT29" s="28"/>
      <c r="VNU29" s="28"/>
      <c r="VNV29" s="28"/>
      <c r="VNW29" s="28"/>
      <c r="VNX29" s="28"/>
      <c r="VNY29" s="28"/>
      <c r="VNZ29" s="28"/>
      <c r="VOA29" s="28"/>
      <c r="VOB29" s="28"/>
      <c r="VOC29" s="28"/>
      <c r="VOD29" s="28"/>
      <c r="VOE29" s="28"/>
      <c r="VOF29" s="28"/>
      <c r="VOG29" s="28"/>
      <c r="VOH29" s="28"/>
      <c r="VOI29" s="28"/>
      <c r="VOJ29" s="28"/>
      <c r="VOK29" s="28"/>
      <c r="VOL29" s="28"/>
      <c r="VOM29" s="28"/>
      <c r="VON29" s="28"/>
      <c r="VOO29" s="28"/>
      <c r="VOP29" s="28"/>
      <c r="VOQ29" s="28"/>
      <c r="VOR29" s="28"/>
      <c r="VOS29" s="28"/>
      <c r="VOT29" s="28"/>
      <c r="VOU29" s="28"/>
      <c r="VOV29" s="28"/>
      <c r="VOW29" s="28"/>
      <c r="VOX29" s="28"/>
      <c r="VOY29" s="28"/>
      <c r="VOZ29" s="28"/>
      <c r="VPA29" s="28"/>
      <c r="VPB29" s="28"/>
      <c r="VPC29" s="28"/>
      <c r="VPD29" s="28"/>
      <c r="VPE29" s="28"/>
      <c r="VPF29" s="28"/>
      <c r="VPG29" s="28"/>
      <c r="VPH29" s="28"/>
      <c r="VPI29" s="28"/>
      <c r="VPJ29" s="28"/>
      <c r="VPK29" s="28"/>
      <c r="VPL29" s="28"/>
      <c r="VPM29" s="28"/>
      <c r="VPN29" s="28"/>
      <c r="VPO29" s="28"/>
      <c r="VPP29" s="28"/>
      <c r="VPQ29" s="28"/>
      <c r="VPR29" s="28"/>
      <c r="VPS29" s="28"/>
      <c r="VPT29" s="28"/>
      <c r="VPU29" s="28"/>
      <c r="VPV29" s="28"/>
      <c r="VPW29" s="28"/>
      <c r="VPX29" s="28"/>
      <c r="VPY29" s="28"/>
      <c r="VPZ29" s="28"/>
      <c r="VQA29" s="28"/>
      <c r="VQB29" s="28"/>
      <c r="VQC29" s="28"/>
      <c r="VQD29" s="28"/>
      <c r="VQE29" s="28"/>
      <c r="VQF29" s="28"/>
      <c r="VQG29" s="28"/>
      <c r="VQH29" s="28"/>
      <c r="VQI29" s="28"/>
      <c r="VQJ29" s="28"/>
      <c r="VQK29" s="28"/>
      <c r="VQL29" s="28"/>
      <c r="VQM29" s="28"/>
      <c r="VQN29" s="28"/>
      <c r="VQO29" s="28"/>
      <c r="VQP29" s="28"/>
      <c r="VQQ29" s="28"/>
      <c r="VQR29" s="28"/>
      <c r="VQS29" s="28"/>
      <c r="VQT29" s="28"/>
      <c r="VQU29" s="28"/>
      <c r="VQV29" s="28"/>
      <c r="VQW29" s="28"/>
      <c r="VQX29" s="28"/>
      <c r="VQY29" s="28"/>
      <c r="VQZ29" s="28"/>
      <c r="VRA29" s="28"/>
      <c r="VRB29" s="28"/>
      <c r="VRC29" s="28"/>
      <c r="VRD29" s="28"/>
      <c r="VRE29" s="28"/>
      <c r="VRF29" s="28"/>
      <c r="VRG29" s="28"/>
      <c r="VRH29" s="28"/>
      <c r="VRI29" s="28"/>
      <c r="VRJ29" s="28"/>
      <c r="VRK29" s="28"/>
      <c r="VRL29" s="28"/>
      <c r="VRM29" s="28"/>
      <c r="VRN29" s="28"/>
      <c r="VRO29" s="28"/>
      <c r="VRP29" s="28"/>
      <c r="VRQ29" s="28"/>
      <c r="VRR29" s="28"/>
      <c r="VRS29" s="28"/>
      <c r="VRT29" s="28"/>
      <c r="VRU29" s="28"/>
      <c r="VRV29" s="28"/>
      <c r="VRW29" s="28"/>
      <c r="VRX29" s="28"/>
      <c r="VRY29" s="28"/>
      <c r="VRZ29" s="28"/>
      <c r="VSA29" s="28"/>
      <c r="VSB29" s="28"/>
      <c r="VSC29" s="28"/>
      <c r="VSD29" s="28"/>
      <c r="VSE29" s="28"/>
      <c r="VSF29" s="28"/>
      <c r="VSG29" s="28"/>
      <c r="VSH29" s="28"/>
      <c r="VSI29" s="28"/>
      <c r="VSJ29" s="28"/>
      <c r="VSK29" s="28"/>
      <c r="VSL29" s="28"/>
      <c r="VSM29" s="28"/>
      <c r="VSN29" s="28"/>
      <c r="VSO29" s="28"/>
      <c r="VSP29" s="28"/>
      <c r="VSQ29" s="28"/>
      <c r="VSR29" s="28"/>
      <c r="VSS29" s="28"/>
      <c r="VST29" s="28"/>
      <c r="VSU29" s="28"/>
      <c r="VSV29" s="28"/>
      <c r="VSW29" s="28"/>
      <c r="VSX29" s="28"/>
      <c r="VSY29" s="28"/>
      <c r="VSZ29" s="28"/>
      <c r="VTA29" s="28"/>
      <c r="VTB29" s="28"/>
      <c r="VTC29" s="28"/>
      <c r="VTD29" s="28"/>
      <c r="VTE29" s="28"/>
      <c r="VTF29" s="28"/>
      <c r="VTG29" s="28"/>
      <c r="VTH29" s="28"/>
      <c r="VTI29" s="28"/>
      <c r="VTJ29" s="28"/>
      <c r="VTK29" s="28"/>
      <c r="VTL29" s="28"/>
      <c r="VTM29" s="28"/>
      <c r="VTN29" s="28"/>
      <c r="VTO29" s="28"/>
      <c r="VTP29" s="28"/>
      <c r="VTQ29" s="28"/>
      <c r="VTR29" s="28"/>
      <c r="VTS29" s="28"/>
      <c r="VTT29" s="28"/>
      <c r="VTU29" s="28"/>
      <c r="VTV29" s="28"/>
      <c r="VTW29" s="28"/>
      <c r="VTX29" s="28"/>
      <c r="VTY29" s="28"/>
      <c r="VTZ29" s="28"/>
      <c r="VUA29" s="28"/>
      <c r="VUB29" s="28"/>
      <c r="VUC29" s="28"/>
      <c r="VUD29" s="28"/>
      <c r="VUE29" s="28"/>
      <c r="VUF29" s="28"/>
      <c r="VUG29" s="28"/>
      <c r="VUH29" s="28"/>
      <c r="VUI29" s="28"/>
      <c r="VUJ29" s="28"/>
      <c r="VUK29" s="28"/>
      <c r="VUL29" s="28"/>
      <c r="VUM29" s="28"/>
      <c r="VUN29" s="28"/>
      <c r="VUO29" s="28"/>
      <c r="VUP29" s="28"/>
      <c r="VUQ29" s="28"/>
      <c r="VUR29" s="28"/>
      <c r="VUS29" s="28"/>
      <c r="VUT29" s="28"/>
      <c r="VUU29" s="28"/>
      <c r="VUV29" s="28"/>
      <c r="VUW29" s="28"/>
      <c r="VUX29" s="28"/>
      <c r="VUY29" s="28"/>
      <c r="VUZ29" s="28"/>
      <c r="VVA29" s="28"/>
      <c r="VVB29" s="28"/>
      <c r="VVC29" s="28"/>
      <c r="VVD29" s="28"/>
      <c r="VVE29" s="28"/>
      <c r="VVF29" s="28"/>
      <c r="VVG29" s="28"/>
      <c r="VVH29" s="28"/>
      <c r="VVI29" s="28"/>
      <c r="VVJ29" s="28"/>
      <c r="VVK29" s="28"/>
      <c r="VVL29" s="28"/>
      <c r="VVM29" s="28"/>
      <c r="VVN29" s="28"/>
      <c r="VVO29" s="28"/>
      <c r="VVP29" s="28"/>
      <c r="VVQ29" s="28"/>
      <c r="VVR29" s="28"/>
      <c r="VVS29" s="28"/>
      <c r="VVT29" s="28"/>
      <c r="VVU29" s="28"/>
      <c r="VVV29" s="28"/>
      <c r="VVW29" s="28"/>
      <c r="VVX29" s="28"/>
      <c r="VVY29" s="28"/>
      <c r="VVZ29" s="28"/>
      <c r="VWA29" s="28"/>
      <c r="VWB29" s="28"/>
      <c r="VWC29" s="28"/>
      <c r="VWD29" s="28"/>
      <c r="VWE29" s="28"/>
      <c r="VWF29" s="28"/>
      <c r="VWG29" s="28"/>
      <c r="VWH29" s="28"/>
      <c r="VWI29" s="28"/>
      <c r="VWJ29" s="28"/>
      <c r="VWK29" s="28"/>
      <c r="VWL29" s="28"/>
      <c r="VWM29" s="28"/>
      <c r="VWN29" s="28"/>
      <c r="VWO29" s="28"/>
      <c r="VWP29" s="28"/>
      <c r="VWQ29" s="28"/>
      <c r="VWR29" s="28"/>
      <c r="VWS29" s="28"/>
      <c r="VWT29" s="28"/>
      <c r="VWU29" s="28"/>
      <c r="VWV29" s="28"/>
      <c r="VWW29" s="28"/>
      <c r="VWX29" s="28"/>
      <c r="VWY29" s="28"/>
      <c r="VWZ29" s="28"/>
      <c r="VXA29" s="28"/>
      <c r="VXB29" s="28"/>
      <c r="VXC29" s="28"/>
      <c r="VXD29" s="28"/>
      <c r="VXE29" s="28"/>
      <c r="VXF29" s="28"/>
      <c r="VXG29" s="28"/>
      <c r="VXH29" s="28"/>
      <c r="VXI29" s="28"/>
      <c r="VXJ29" s="28"/>
      <c r="VXK29" s="28"/>
      <c r="VXL29" s="28"/>
      <c r="VXM29" s="28"/>
      <c r="VXN29" s="28"/>
      <c r="VXO29" s="28"/>
      <c r="VXP29" s="28"/>
      <c r="VXQ29" s="28"/>
      <c r="VXR29" s="28"/>
      <c r="VXS29" s="28"/>
      <c r="VXT29" s="28"/>
      <c r="VXU29" s="28"/>
      <c r="VXV29" s="28"/>
      <c r="VXW29" s="28"/>
      <c r="VXX29" s="28"/>
      <c r="VXY29" s="28"/>
      <c r="VXZ29" s="28"/>
      <c r="VYA29" s="28"/>
      <c r="VYB29" s="28"/>
      <c r="VYC29" s="28"/>
      <c r="VYD29" s="28"/>
      <c r="VYE29" s="28"/>
      <c r="VYF29" s="28"/>
      <c r="VYG29" s="28"/>
      <c r="VYH29" s="28"/>
      <c r="VYI29" s="28"/>
      <c r="VYJ29" s="28"/>
      <c r="VYK29" s="28"/>
      <c r="VYL29" s="28"/>
      <c r="VYM29" s="28"/>
      <c r="VYN29" s="28"/>
      <c r="VYO29" s="28"/>
      <c r="VYP29" s="28"/>
      <c r="VYQ29" s="28"/>
      <c r="VYR29" s="28"/>
      <c r="VYS29" s="28"/>
      <c r="VYT29" s="28"/>
      <c r="VYU29" s="28"/>
      <c r="VYV29" s="28"/>
      <c r="VYW29" s="28"/>
      <c r="VYX29" s="28"/>
      <c r="VYY29" s="28"/>
      <c r="VYZ29" s="28"/>
      <c r="VZA29" s="28"/>
      <c r="VZB29" s="28"/>
      <c r="VZC29" s="28"/>
      <c r="VZD29" s="28"/>
      <c r="VZE29" s="28"/>
      <c r="VZF29" s="28"/>
      <c r="VZG29" s="28"/>
      <c r="VZH29" s="28"/>
      <c r="VZI29" s="28"/>
      <c r="VZJ29" s="28"/>
      <c r="VZK29" s="28"/>
      <c r="VZL29" s="28"/>
      <c r="VZM29" s="28"/>
      <c r="VZN29" s="28"/>
      <c r="VZO29" s="28"/>
      <c r="VZP29" s="28"/>
      <c r="VZQ29" s="28"/>
      <c r="VZR29" s="28"/>
      <c r="VZS29" s="28"/>
      <c r="VZT29" s="28"/>
      <c r="VZU29" s="28"/>
      <c r="VZV29" s="28"/>
      <c r="VZW29" s="28"/>
      <c r="VZX29" s="28"/>
      <c r="VZY29" s="28"/>
      <c r="VZZ29" s="28"/>
      <c r="WAA29" s="28"/>
      <c r="WAB29" s="28"/>
      <c r="WAC29" s="28"/>
      <c r="WAD29" s="28"/>
      <c r="WAE29" s="28"/>
      <c r="WAF29" s="28"/>
      <c r="WAG29" s="28"/>
      <c r="WAH29" s="28"/>
      <c r="WAI29" s="28"/>
      <c r="WAJ29" s="28"/>
      <c r="WAK29" s="28"/>
      <c r="WAL29" s="28"/>
      <c r="WAM29" s="28"/>
      <c r="WAN29" s="28"/>
      <c r="WAO29" s="28"/>
      <c r="WAP29" s="28"/>
      <c r="WAQ29" s="28"/>
      <c r="WAR29" s="28"/>
      <c r="WAS29" s="28"/>
      <c r="WAT29" s="28"/>
      <c r="WAU29" s="28"/>
      <c r="WAV29" s="28"/>
      <c r="WAW29" s="28"/>
      <c r="WAX29" s="28"/>
      <c r="WAY29" s="28"/>
      <c r="WAZ29" s="28"/>
      <c r="WBA29" s="28"/>
      <c r="WBB29" s="28"/>
      <c r="WBC29" s="28"/>
      <c r="WBD29" s="28"/>
      <c r="WBE29" s="28"/>
      <c r="WBF29" s="28"/>
      <c r="WBG29" s="28"/>
      <c r="WBH29" s="28"/>
      <c r="WBI29" s="28"/>
      <c r="WBJ29" s="28"/>
      <c r="WBK29" s="28"/>
      <c r="WBL29" s="28"/>
      <c r="WBM29" s="28"/>
      <c r="WBN29" s="28"/>
      <c r="WBO29" s="28"/>
      <c r="WBP29" s="28"/>
      <c r="WBQ29" s="28"/>
      <c r="WBR29" s="28"/>
      <c r="WBS29" s="28"/>
      <c r="WBT29" s="28"/>
      <c r="WBU29" s="28"/>
      <c r="WBV29" s="28"/>
      <c r="WBW29" s="28"/>
      <c r="WBX29" s="28"/>
      <c r="WBY29" s="28"/>
      <c r="WBZ29" s="28"/>
      <c r="WCA29" s="28"/>
      <c r="WCB29" s="28"/>
      <c r="WCC29" s="28"/>
      <c r="WCD29" s="28"/>
      <c r="WCE29" s="28"/>
      <c r="WCF29" s="28"/>
      <c r="WCG29" s="28"/>
      <c r="WCH29" s="28"/>
      <c r="WCI29" s="28"/>
      <c r="WCJ29" s="28"/>
      <c r="WCK29" s="28"/>
      <c r="WCL29" s="28"/>
      <c r="WCM29" s="28"/>
      <c r="WCN29" s="28"/>
      <c r="WCO29" s="28"/>
      <c r="WCP29" s="28"/>
      <c r="WCQ29" s="28"/>
      <c r="WCR29" s="28"/>
      <c r="WCS29" s="28"/>
      <c r="WCT29" s="28"/>
      <c r="WCU29" s="28"/>
      <c r="WCV29" s="28"/>
      <c r="WCW29" s="28"/>
      <c r="WCX29" s="28"/>
      <c r="WCY29" s="28"/>
      <c r="WCZ29" s="28"/>
      <c r="WDA29" s="28"/>
      <c r="WDB29" s="28"/>
      <c r="WDC29" s="28"/>
      <c r="WDD29" s="28"/>
      <c r="WDE29" s="28"/>
      <c r="WDF29" s="28"/>
      <c r="WDG29" s="28"/>
      <c r="WDH29" s="28"/>
      <c r="WDI29" s="28"/>
      <c r="WDJ29" s="28"/>
      <c r="WDK29" s="28"/>
      <c r="WDL29" s="28"/>
      <c r="WDM29" s="28"/>
      <c r="WDN29" s="28"/>
      <c r="WDO29" s="28"/>
      <c r="WDP29" s="28"/>
      <c r="WDQ29" s="28"/>
      <c r="WDR29" s="28"/>
      <c r="WDS29" s="28"/>
      <c r="WDT29" s="28"/>
      <c r="WDU29" s="28"/>
      <c r="WDV29" s="28"/>
      <c r="WDW29" s="28"/>
      <c r="WDX29" s="28"/>
      <c r="WDY29" s="28"/>
      <c r="WDZ29" s="28"/>
      <c r="WEA29" s="28"/>
      <c r="WEB29" s="28"/>
      <c r="WEC29" s="28"/>
      <c r="WED29" s="28"/>
      <c r="WEE29" s="28"/>
      <c r="WEF29" s="28"/>
      <c r="WEG29" s="28"/>
      <c r="WEH29" s="28"/>
      <c r="WEI29" s="28"/>
      <c r="WEJ29" s="28"/>
      <c r="WEK29" s="28"/>
      <c r="WEL29" s="28"/>
      <c r="WEM29" s="28"/>
      <c r="WEN29" s="28"/>
      <c r="WEO29" s="28"/>
      <c r="WEP29" s="28"/>
      <c r="WEQ29" s="28"/>
      <c r="WER29" s="28"/>
      <c r="WES29" s="28"/>
      <c r="WET29" s="28"/>
      <c r="WEU29" s="28"/>
      <c r="WEV29" s="28"/>
      <c r="WEW29" s="28"/>
      <c r="WEX29" s="28"/>
      <c r="WEY29" s="28"/>
      <c r="WEZ29" s="28"/>
      <c r="WFA29" s="28"/>
      <c r="WFB29" s="28"/>
      <c r="WFC29" s="28"/>
      <c r="WFD29" s="28"/>
      <c r="WFE29" s="28"/>
      <c r="WFF29" s="28"/>
      <c r="WFG29" s="28"/>
      <c r="WFH29" s="28"/>
      <c r="WFI29" s="28"/>
      <c r="WFJ29" s="28"/>
      <c r="WFK29" s="28"/>
      <c r="WFL29" s="28"/>
      <c r="WFM29" s="28"/>
      <c r="WFN29" s="28"/>
      <c r="WFO29" s="28"/>
      <c r="WFP29" s="28"/>
      <c r="WFQ29" s="28"/>
      <c r="WFR29" s="28"/>
      <c r="WFS29" s="28"/>
      <c r="WFT29" s="28"/>
      <c r="WFU29" s="28"/>
      <c r="WFV29" s="28"/>
      <c r="WFW29" s="28"/>
      <c r="WFX29" s="28"/>
      <c r="WFY29" s="28"/>
      <c r="WFZ29" s="28"/>
      <c r="WGA29" s="28"/>
      <c r="WGB29" s="28"/>
      <c r="WGC29" s="28"/>
      <c r="WGD29" s="28"/>
      <c r="WGE29" s="28"/>
      <c r="WGF29" s="28"/>
      <c r="WGG29" s="28"/>
      <c r="WGH29" s="28"/>
      <c r="WGI29" s="28"/>
      <c r="WGJ29" s="28"/>
      <c r="WGK29" s="28"/>
      <c r="WGL29" s="28"/>
      <c r="WGM29" s="28"/>
      <c r="WGN29" s="28"/>
      <c r="WGO29" s="28"/>
      <c r="WGP29" s="28"/>
      <c r="WGQ29" s="28"/>
      <c r="WGR29" s="28"/>
      <c r="WGS29" s="28"/>
      <c r="WGT29" s="28"/>
      <c r="WGU29" s="28"/>
      <c r="WGV29" s="28"/>
      <c r="WGW29" s="28"/>
      <c r="WGX29" s="28"/>
      <c r="WGY29" s="28"/>
      <c r="WGZ29" s="28"/>
      <c r="WHA29" s="28"/>
      <c r="WHB29" s="28"/>
      <c r="WHC29" s="28"/>
      <c r="WHD29" s="28"/>
      <c r="WHE29" s="28"/>
      <c r="WHF29" s="28"/>
      <c r="WHG29" s="28"/>
      <c r="WHH29" s="28"/>
      <c r="WHI29" s="28"/>
      <c r="WHJ29" s="28"/>
      <c r="WHK29" s="28"/>
      <c r="WHL29" s="28"/>
      <c r="WHM29" s="28"/>
      <c r="WHN29" s="28"/>
      <c r="WHO29" s="28"/>
      <c r="WHP29" s="28"/>
      <c r="WHQ29" s="28"/>
      <c r="WHR29" s="28"/>
      <c r="WHS29" s="28"/>
      <c r="WHT29" s="28"/>
      <c r="WHU29" s="28"/>
      <c r="WHV29" s="28"/>
      <c r="WHW29" s="28"/>
      <c r="WHX29" s="28"/>
      <c r="WHY29" s="28"/>
      <c r="WHZ29" s="28"/>
      <c r="WIA29" s="28"/>
      <c r="WIB29" s="28"/>
      <c r="WIC29" s="28"/>
      <c r="WID29" s="28"/>
      <c r="WIE29" s="28"/>
      <c r="WIF29" s="28"/>
      <c r="WIG29" s="28"/>
      <c r="WIH29" s="28"/>
      <c r="WII29" s="28"/>
      <c r="WIJ29" s="28"/>
      <c r="WIK29" s="28"/>
      <c r="WIL29" s="28"/>
      <c r="WIM29" s="28"/>
      <c r="WIN29" s="28"/>
      <c r="WIO29" s="28"/>
      <c r="WIP29" s="28"/>
      <c r="WIQ29" s="28"/>
      <c r="WIR29" s="28"/>
      <c r="WIS29" s="28"/>
      <c r="WIT29" s="28"/>
      <c r="WIU29" s="28"/>
      <c r="WIV29" s="28"/>
      <c r="WIW29" s="28"/>
      <c r="WIX29" s="28"/>
      <c r="WIY29" s="28"/>
      <c r="WIZ29" s="28"/>
      <c r="WJA29" s="28"/>
      <c r="WJB29" s="28"/>
      <c r="WJC29" s="28"/>
      <c r="WJD29" s="28"/>
      <c r="WJE29" s="28"/>
      <c r="WJF29" s="28"/>
      <c r="WJG29" s="28"/>
      <c r="WJH29" s="28"/>
      <c r="WJI29" s="28"/>
      <c r="WJJ29" s="28"/>
      <c r="WJK29" s="28"/>
      <c r="WJL29" s="28"/>
      <c r="WJM29" s="28"/>
      <c r="WJN29" s="28"/>
      <c r="WJO29" s="28"/>
      <c r="WJP29" s="28"/>
      <c r="WJQ29" s="28"/>
      <c r="WJR29" s="28"/>
      <c r="WJS29" s="28"/>
      <c r="WJT29" s="28"/>
      <c r="WJU29" s="28"/>
      <c r="WJV29" s="28"/>
      <c r="WJW29" s="28"/>
      <c r="WJX29" s="28"/>
      <c r="WJY29" s="28"/>
      <c r="WJZ29" s="28"/>
      <c r="WKA29" s="28"/>
      <c r="WKB29" s="28"/>
      <c r="WKC29" s="28"/>
      <c r="WKD29" s="28"/>
      <c r="WKE29" s="28"/>
      <c r="WKF29" s="28"/>
      <c r="WKG29" s="28"/>
      <c r="WKH29" s="28"/>
      <c r="WKI29" s="28"/>
      <c r="WKJ29" s="28"/>
      <c r="WKK29" s="28"/>
      <c r="WKL29" s="28"/>
      <c r="WKM29" s="28"/>
      <c r="WKN29" s="28"/>
      <c r="WKO29" s="28"/>
      <c r="WKP29" s="28"/>
      <c r="WKQ29" s="28"/>
      <c r="WKR29" s="28"/>
      <c r="WKS29" s="28"/>
      <c r="WKT29" s="28"/>
      <c r="WKU29" s="28"/>
      <c r="WKV29" s="28"/>
      <c r="WKW29" s="28"/>
      <c r="WKX29" s="28"/>
      <c r="WKY29" s="28"/>
      <c r="WKZ29" s="28"/>
      <c r="WLA29" s="28"/>
      <c r="WLB29" s="28"/>
      <c r="WLC29" s="28"/>
      <c r="WLD29" s="28"/>
      <c r="WLE29" s="28"/>
      <c r="WLF29" s="28"/>
      <c r="WLG29" s="28"/>
      <c r="WLH29" s="28"/>
      <c r="WLI29" s="28"/>
      <c r="WLJ29" s="28"/>
      <c r="WLK29" s="28"/>
      <c r="WLL29" s="28"/>
      <c r="WLM29" s="28"/>
      <c r="WLN29" s="28"/>
      <c r="WLO29" s="28"/>
      <c r="WLP29" s="28"/>
      <c r="WLQ29" s="28"/>
      <c r="WLR29" s="28"/>
      <c r="WLS29" s="28"/>
      <c r="WLT29" s="28"/>
      <c r="WLU29" s="28"/>
      <c r="WLV29" s="28"/>
      <c r="WLW29" s="28"/>
      <c r="WLX29" s="28"/>
      <c r="WLY29" s="28"/>
      <c r="WLZ29" s="28"/>
      <c r="WMA29" s="28"/>
      <c r="WMB29" s="28"/>
      <c r="WMC29" s="28"/>
      <c r="WMD29" s="28"/>
      <c r="WME29" s="28"/>
      <c r="WMF29" s="28"/>
      <c r="WMG29" s="28"/>
      <c r="WMH29" s="28"/>
      <c r="WMI29" s="28"/>
      <c r="WMJ29" s="28"/>
      <c r="WMK29" s="28"/>
      <c r="WML29" s="28"/>
      <c r="WMM29" s="28"/>
      <c r="WMN29" s="28"/>
      <c r="WMO29" s="28"/>
      <c r="WMP29" s="28"/>
      <c r="WMQ29" s="28"/>
      <c r="WMR29" s="28"/>
      <c r="WMS29" s="28"/>
      <c r="WMT29" s="28"/>
      <c r="WMU29" s="28"/>
      <c r="WMV29" s="28"/>
      <c r="WMW29" s="28"/>
      <c r="WMX29" s="28"/>
      <c r="WMY29" s="28"/>
      <c r="WMZ29" s="28"/>
      <c r="WNA29" s="28"/>
      <c r="WNB29" s="28"/>
      <c r="WNC29" s="28"/>
      <c r="WND29" s="28"/>
      <c r="WNE29" s="28"/>
      <c r="WNF29" s="28"/>
      <c r="WNG29" s="28"/>
      <c r="WNH29" s="28"/>
      <c r="WNI29" s="28"/>
      <c r="WNJ29" s="28"/>
      <c r="WNK29" s="28"/>
      <c r="WNL29" s="28"/>
      <c r="WNM29" s="28"/>
      <c r="WNN29" s="28"/>
      <c r="WNO29" s="28"/>
      <c r="WNP29" s="28"/>
      <c r="WNQ29" s="28"/>
      <c r="WNR29" s="28"/>
      <c r="WNS29" s="28"/>
      <c r="WNT29" s="28"/>
      <c r="WNU29" s="28"/>
      <c r="WNV29" s="28"/>
      <c r="WNW29" s="28"/>
      <c r="WNX29" s="28"/>
      <c r="WNY29" s="28"/>
      <c r="WNZ29" s="28"/>
      <c r="WOA29" s="28"/>
      <c r="WOB29" s="28"/>
      <c r="WOC29" s="28"/>
      <c r="WOD29" s="28"/>
      <c r="WOE29" s="28"/>
      <c r="WOF29" s="28"/>
      <c r="WOG29" s="28"/>
      <c r="WOH29" s="28"/>
      <c r="WOI29" s="28"/>
      <c r="WOJ29" s="28"/>
      <c r="WOK29" s="28"/>
      <c r="WOL29" s="28"/>
      <c r="WOM29" s="28"/>
      <c r="WON29" s="28"/>
      <c r="WOO29" s="28"/>
      <c r="WOP29" s="28"/>
      <c r="WOQ29" s="28"/>
      <c r="WOR29" s="28"/>
      <c r="WOS29" s="28"/>
      <c r="WOT29" s="28"/>
      <c r="WOU29" s="28"/>
      <c r="WOV29" s="28"/>
      <c r="WOW29" s="28"/>
      <c r="WOX29" s="28"/>
      <c r="WOY29" s="28"/>
      <c r="WOZ29" s="28"/>
      <c r="WPA29" s="28"/>
      <c r="WPB29" s="28"/>
      <c r="WPC29" s="28"/>
      <c r="WPD29" s="28"/>
      <c r="WPE29" s="28"/>
      <c r="WPF29" s="28"/>
      <c r="WPG29" s="28"/>
      <c r="WPH29" s="28"/>
      <c r="WPI29" s="28"/>
      <c r="WPJ29" s="28"/>
      <c r="WPK29" s="28"/>
      <c r="WPL29" s="28"/>
      <c r="WPM29" s="28"/>
      <c r="WPN29" s="28"/>
      <c r="WPO29" s="28"/>
      <c r="WPP29" s="28"/>
      <c r="WPQ29" s="28"/>
      <c r="WPR29" s="28"/>
      <c r="WPS29" s="28"/>
      <c r="WPT29" s="28"/>
      <c r="WPU29" s="28"/>
      <c r="WPV29" s="28"/>
      <c r="WPW29" s="28"/>
      <c r="WPX29" s="28"/>
      <c r="WPY29" s="28"/>
      <c r="WPZ29" s="28"/>
      <c r="WQA29" s="28"/>
      <c r="WQB29" s="28"/>
      <c r="WQC29" s="28"/>
      <c r="WQD29" s="28"/>
      <c r="WQE29" s="28"/>
      <c r="WQF29" s="28"/>
      <c r="WQG29" s="28"/>
      <c r="WQH29" s="28"/>
      <c r="WQI29" s="28"/>
      <c r="WQJ29" s="28"/>
      <c r="WQK29" s="28"/>
      <c r="WQL29" s="28"/>
      <c r="WQM29" s="28"/>
      <c r="WQN29" s="28"/>
      <c r="WQO29" s="28"/>
      <c r="WQP29" s="28"/>
      <c r="WQQ29" s="28"/>
      <c r="WQR29" s="28"/>
      <c r="WQS29" s="28"/>
      <c r="WQT29" s="28"/>
      <c r="WQU29" s="28"/>
      <c r="WQV29" s="28"/>
      <c r="WQW29" s="28"/>
      <c r="WQX29" s="28"/>
      <c r="WQY29" s="28"/>
      <c r="WQZ29" s="28"/>
      <c r="WRA29" s="28"/>
      <c r="WRB29" s="28"/>
      <c r="WRC29" s="28"/>
      <c r="WRD29" s="28"/>
      <c r="WRE29" s="28"/>
      <c r="WRF29" s="28"/>
      <c r="WRG29" s="28"/>
      <c r="WRH29" s="28"/>
      <c r="WRI29" s="28"/>
      <c r="WRJ29" s="28"/>
      <c r="WRK29" s="28"/>
      <c r="WRL29" s="28"/>
      <c r="WRM29" s="28"/>
      <c r="WRN29" s="28"/>
      <c r="WRO29" s="28"/>
      <c r="WRP29" s="28"/>
      <c r="WRQ29" s="28"/>
      <c r="WRR29" s="28"/>
      <c r="WRS29" s="28"/>
      <c r="WRT29" s="28"/>
      <c r="WRU29" s="28"/>
      <c r="WRV29" s="28"/>
      <c r="WRW29" s="28"/>
      <c r="WRX29" s="28"/>
      <c r="WRY29" s="28"/>
      <c r="WRZ29" s="28"/>
      <c r="WSA29" s="28"/>
      <c r="WSB29" s="28"/>
      <c r="WSC29" s="28"/>
      <c r="WSD29" s="28"/>
      <c r="WSE29" s="28"/>
      <c r="WSF29" s="28"/>
      <c r="WSG29" s="28"/>
      <c r="WSH29" s="28"/>
      <c r="WSI29" s="28"/>
      <c r="WSJ29" s="28"/>
      <c r="WSK29" s="28"/>
      <c r="WSL29" s="28"/>
      <c r="WSM29" s="28"/>
      <c r="WSN29" s="28"/>
      <c r="WSO29" s="28"/>
      <c r="WSP29" s="28"/>
      <c r="WSQ29" s="28"/>
      <c r="WSR29" s="28"/>
      <c r="WSS29" s="28"/>
      <c r="WST29" s="28"/>
      <c r="WSU29" s="28"/>
      <c r="WSV29" s="28"/>
      <c r="WSW29" s="28"/>
      <c r="WSX29" s="28"/>
      <c r="WSY29" s="28"/>
      <c r="WSZ29" s="28"/>
      <c r="WTA29" s="28"/>
      <c r="WTB29" s="28"/>
      <c r="WTC29" s="28"/>
      <c r="WTD29" s="28"/>
      <c r="WTE29" s="28"/>
      <c r="WTF29" s="28"/>
      <c r="WTG29" s="28"/>
      <c r="WTH29" s="28"/>
      <c r="WTI29" s="28"/>
      <c r="WTJ29" s="28"/>
      <c r="WTK29" s="28"/>
      <c r="WTL29" s="28"/>
      <c r="WTM29" s="28"/>
      <c r="WTN29" s="28"/>
      <c r="WTO29" s="28"/>
      <c r="WTP29" s="28"/>
      <c r="WTQ29" s="28"/>
      <c r="WTR29" s="28"/>
      <c r="WTS29" s="28"/>
      <c r="WTT29" s="28"/>
      <c r="WTU29" s="28"/>
      <c r="WTV29" s="28"/>
      <c r="WTW29" s="28"/>
      <c r="WTX29" s="28"/>
      <c r="WTY29" s="28"/>
      <c r="WTZ29" s="28"/>
      <c r="WUA29" s="28"/>
      <c r="WUB29" s="28"/>
      <c r="WUC29" s="28"/>
      <c r="WUD29" s="28"/>
      <c r="WUE29" s="28"/>
      <c r="WUF29" s="28"/>
      <c r="WUG29" s="28"/>
      <c r="WUH29" s="28"/>
      <c r="WUI29" s="28"/>
      <c r="WUJ29" s="28"/>
      <c r="WUK29" s="28"/>
      <c r="WUL29" s="28"/>
      <c r="WUM29" s="28"/>
      <c r="WUN29" s="28"/>
      <c r="WUO29" s="28"/>
      <c r="WUP29" s="28"/>
      <c r="WUQ29" s="28"/>
      <c r="WUR29" s="28"/>
      <c r="WUS29" s="28"/>
      <c r="WUT29" s="28"/>
      <c r="WUU29" s="28"/>
      <c r="WUV29" s="28"/>
      <c r="WUW29" s="28"/>
      <c r="WUX29" s="28"/>
      <c r="WUY29" s="28"/>
      <c r="WUZ29" s="28"/>
      <c r="WVA29" s="28"/>
      <c r="WVB29" s="28"/>
      <c r="WVC29" s="28"/>
      <c r="WVD29" s="28"/>
      <c r="WVE29" s="28"/>
      <c r="WVF29" s="28"/>
      <c r="WVG29" s="28"/>
      <c r="WVH29" s="28"/>
      <c r="WVI29" s="28"/>
      <c r="WVJ29" s="28"/>
      <c r="WVK29" s="28"/>
      <c r="WVL29" s="28"/>
      <c r="WVM29" s="28"/>
      <c r="WVN29" s="28"/>
      <c r="WVO29" s="28"/>
      <c r="WVP29" s="28"/>
      <c r="WVQ29" s="28"/>
      <c r="WVR29" s="28"/>
      <c r="WVS29" s="28"/>
      <c r="WVT29" s="28"/>
      <c r="WVU29" s="28"/>
      <c r="WVV29" s="28"/>
      <c r="WVW29" s="28"/>
      <c r="WVX29" s="28"/>
      <c r="WVY29" s="28"/>
      <c r="WVZ29" s="28"/>
      <c r="WWA29" s="28"/>
      <c r="WWB29" s="28"/>
      <c r="WWC29" s="28"/>
      <c r="WWD29" s="28"/>
      <c r="WWE29" s="28"/>
      <c r="WWF29" s="28"/>
      <c r="WWG29" s="28"/>
      <c r="WWH29" s="28"/>
      <c r="WWI29" s="28"/>
      <c r="WWJ29" s="28"/>
      <c r="WWK29" s="28"/>
      <c r="WWL29" s="28"/>
      <c r="WWM29" s="28"/>
      <c r="WWN29" s="28"/>
      <c r="WWO29" s="28"/>
      <c r="WWP29" s="28"/>
      <c r="WWQ29" s="28"/>
      <c r="WWR29" s="28"/>
      <c r="WWS29" s="28"/>
      <c r="WWT29" s="28"/>
      <c r="WWU29" s="28"/>
      <c r="WWV29" s="28"/>
      <c r="WWW29" s="28"/>
      <c r="WWX29" s="28"/>
      <c r="WWY29" s="28"/>
      <c r="WWZ29" s="28"/>
      <c r="WXA29" s="28"/>
      <c r="WXB29" s="28"/>
      <c r="WXC29" s="28"/>
      <c r="WXD29" s="28"/>
      <c r="WXE29" s="28"/>
      <c r="WXF29" s="28"/>
      <c r="WXG29" s="28"/>
      <c r="WXH29" s="28"/>
      <c r="WXI29" s="28"/>
      <c r="WXJ29" s="28"/>
      <c r="WXK29" s="28"/>
      <c r="WXL29" s="28"/>
      <c r="WXM29" s="28"/>
      <c r="WXN29" s="28"/>
      <c r="WXO29" s="28"/>
      <c r="WXP29" s="28"/>
      <c r="WXQ29" s="28"/>
      <c r="WXR29" s="28"/>
      <c r="WXS29" s="28"/>
      <c r="WXT29" s="28"/>
      <c r="WXU29" s="28"/>
      <c r="WXV29" s="28"/>
      <c r="WXW29" s="28"/>
      <c r="WXX29" s="28"/>
      <c r="WXY29" s="28"/>
      <c r="WXZ29" s="28"/>
      <c r="WYA29" s="28"/>
      <c r="WYB29" s="28"/>
      <c r="WYC29" s="28"/>
      <c r="WYD29" s="28"/>
      <c r="WYE29" s="28"/>
      <c r="WYF29" s="28"/>
      <c r="WYG29" s="28"/>
      <c r="WYH29" s="28"/>
      <c r="WYI29" s="28"/>
      <c r="WYJ29" s="28"/>
      <c r="WYK29" s="28"/>
      <c r="WYL29" s="28"/>
      <c r="WYM29" s="28"/>
      <c r="WYN29" s="28"/>
      <c r="WYO29" s="28"/>
      <c r="WYP29" s="28"/>
      <c r="WYQ29" s="28"/>
      <c r="WYR29" s="28"/>
      <c r="WYS29" s="28"/>
      <c r="WYT29" s="28"/>
      <c r="WYU29" s="28"/>
      <c r="WYV29" s="28"/>
      <c r="WYW29" s="28"/>
      <c r="WYX29" s="28"/>
      <c r="WYY29" s="28"/>
      <c r="WYZ29" s="28"/>
      <c r="WZA29" s="28"/>
      <c r="WZB29" s="28"/>
      <c r="WZC29" s="28"/>
      <c r="WZD29" s="28"/>
      <c r="WZE29" s="28"/>
      <c r="WZF29" s="28"/>
      <c r="WZG29" s="28"/>
      <c r="WZH29" s="28"/>
      <c r="WZI29" s="28"/>
      <c r="WZJ29" s="28"/>
      <c r="WZK29" s="28"/>
      <c r="WZL29" s="28"/>
      <c r="WZM29" s="28"/>
      <c r="WZN29" s="28"/>
      <c r="WZO29" s="28"/>
      <c r="WZP29" s="28"/>
      <c r="WZQ29" s="28"/>
      <c r="WZR29" s="28"/>
      <c r="WZS29" s="28"/>
      <c r="WZT29" s="28"/>
      <c r="WZU29" s="28"/>
      <c r="WZV29" s="28"/>
      <c r="WZW29" s="28"/>
      <c r="WZX29" s="28"/>
      <c r="WZY29" s="28"/>
      <c r="WZZ29" s="28"/>
      <c r="XAA29" s="28"/>
      <c r="XAB29" s="28"/>
      <c r="XAC29" s="28"/>
      <c r="XAD29" s="28"/>
      <c r="XAE29" s="28"/>
      <c r="XAF29" s="28"/>
      <c r="XAG29" s="28"/>
      <c r="XAH29" s="28"/>
      <c r="XAI29" s="28"/>
      <c r="XAJ29" s="28"/>
      <c r="XAK29" s="28"/>
      <c r="XAL29" s="28"/>
      <c r="XAM29" s="28"/>
      <c r="XAN29" s="28"/>
      <c r="XAO29" s="28"/>
      <c r="XAP29" s="28"/>
      <c r="XAQ29" s="28"/>
      <c r="XAR29" s="28"/>
      <c r="XAS29" s="28"/>
      <c r="XAT29" s="28"/>
      <c r="XAU29" s="28"/>
      <c r="XAV29" s="28"/>
      <c r="XAW29" s="28"/>
      <c r="XAX29" s="28"/>
      <c r="XAY29" s="28"/>
      <c r="XAZ29" s="28"/>
      <c r="XBA29" s="28"/>
      <c r="XBB29" s="28"/>
      <c r="XBC29" s="28"/>
      <c r="XBD29" s="28"/>
      <c r="XBE29" s="28"/>
      <c r="XBF29" s="28"/>
      <c r="XBG29" s="28"/>
      <c r="XBH29" s="28"/>
      <c r="XBI29" s="28"/>
      <c r="XBJ29" s="28"/>
      <c r="XBK29" s="28"/>
      <c r="XBL29" s="28"/>
      <c r="XBM29" s="28"/>
      <c r="XBN29" s="28"/>
      <c r="XBO29" s="28"/>
      <c r="XBP29" s="28"/>
      <c r="XBQ29" s="28"/>
      <c r="XBR29" s="28"/>
      <c r="XBS29" s="28"/>
      <c r="XBT29" s="28"/>
      <c r="XBU29" s="28"/>
      <c r="XBV29" s="28"/>
      <c r="XBW29" s="28"/>
      <c r="XBX29" s="28"/>
      <c r="XBY29" s="28"/>
      <c r="XBZ29" s="28"/>
      <c r="XCA29" s="28"/>
      <c r="XCB29" s="28"/>
      <c r="XCC29" s="28"/>
      <c r="XCD29" s="28"/>
      <c r="XCE29" s="28"/>
      <c r="XCF29" s="28"/>
      <c r="XCG29" s="28"/>
      <c r="XCH29" s="28"/>
      <c r="XCI29" s="28"/>
      <c r="XCJ29" s="28"/>
      <c r="XCK29" s="28"/>
      <c r="XCL29" s="28"/>
      <c r="XCM29" s="28"/>
      <c r="XCN29" s="28"/>
      <c r="XCO29" s="28"/>
      <c r="XCP29" s="28"/>
      <c r="XCQ29" s="28"/>
      <c r="XCR29" s="28"/>
      <c r="XCS29" s="28"/>
      <c r="XCT29" s="28"/>
      <c r="XCU29" s="28"/>
      <c r="XCV29" s="28"/>
      <c r="XCW29" s="28"/>
      <c r="XCX29" s="28"/>
      <c r="XCY29" s="28"/>
      <c r="XCZ29" s="28"/>
      <c r="XDA29" s="28"/>
      <c r="XDB29" s="28"/>
      <c r="XDC29" s="28"/>
      <c r="XDD29" s="28"/>
      <c r="XDE29" s="28"/>
      <c r="XDF29" s="28"/>
      <c r="XDG29" s="28"/>
      <c r="XDH29" s="28"/>
      <c r="XDI29" s="28"/>
      <c r="XDJ29" s="28"/>
      <c r="XDK29" s="28"/>
      <c r="XDL29" s="28"/>
      <c r="XDM29" s="28"/>
      <c r="XDN29" s="28"/>
      <c r="XDO29" s="28"/>
      <c r="XDP29" s="28"/>
      <c r="XDQ29" s="28"/>
      <c r="XDR29" s="28"/>
      <c r="XDS29" s="28"/>
      <c r="XDT29" s="28"/>
      <c r="XDU29" s="28"/>
      <c r="XDV29" s="28"/>
      <c r="XDW29" s="28"/>
      <c r="XDX29" s="28"/>
      <c r="XDY29" s="28"/>
      <c r="XDZ29" s="28"/>
      <c r="XEA29" s="28"/>
      <c r="XEB29" s="28"/>
      <c r="XEC29" s="28"/>
      <c r="XED29" s="28"/>
      <c r="XEE29" s="28"/>
      <c r="XEF29" s="28"/>
      <c r="XEG29" s="28"/>
      <c r="XEH29" s="28"/>
      <c r="XEI29" s="28"/>
      <c r="XEJ29" s="28"/>
      <c r="XEK29" s="28"/>
      <c r="XEL29" s="28"/>
      <c r="XEM29" s="28"/>
      <c r="XEN29" s="28"/>
      <c r="XEO29" s="28"/>
      <c r="XEP29" s="28"/>
      <c r="XEQ29" s="28"/>
      <c r="XER29" s="28"/>
      <c r="XES29" s="28"/>
      <c r="XET29" s="28"/>
      <c r="XEU29" s="28"/>
      <c r="XEV29" s="28"/>
      <c r="XEW29" s="29"/>
      <c r="XEX29" s="29"/>
      <c r="XEY29" s="29"/>
    </row>
    <row r="30" spans="1:16379" s="3" customFormat="1" ht="64.5" customHeight="1" x14ac:dyDescent="0.25">
      <c r="A30" s="89">
        <v>20</v>
      </c>
      <c r="B30" s="89" t="s">
        <v>121</v>
      </c>
      <c r="C30" s="84" t="s">
        <v>122</v>
      </c>
      <c r="D30" s="84" t="s">
        <v>116</v>
      </c>
      <c r="E30" s="84" t="s">
        <v>104</v>
      </c>
      <c r="F30" s="84" t="s">
        <v>105</v>
      </c>
      <c r="G30" s="84" t="s">
        <v>62</v>
      </c>
      <c r="H30" s="89" t="s">
        <v>72</v>
      </c>
      <c r="I30" s="84" t="s">
        <v>73</v>
      </c>
      <c r="J30" s="88" t="s">
        <v>58</v>
      </c>
      <c r="K30" s="91" t="s">
        <v>59</v>
      </c>
      <c r="L30" s="85"/>
      <c r="M30" s="85"/>
      <c r="N30" s="85"/>
      <c r="O30" s="85"/>
      <c r="P30" s="86"/>
      <c r="Q30" s="87"/>
      <c r="R30" s="85"/>
      <c r="S30" s="189"/>
      <c r="U30" s="28"/>
      <c r="W30" s="28"/>
      <c r="Y30" s="28"/>
      <c r="AA30" s="28"/>
      <c r="AC30" s="28"/>
      <c r="AE30" s="28"/>
      <c r="AG30" s="28"/>
      <c r="AI30" s="28"/>
      <c r="AK30" s="28"/>
      <c r="AM30" s="28"/>
      <c r="AO30" s="28"/>
      <c r="AQ30" s="28"/>
      <c r="AS30" s="28"/>
      <c r="AU30" s="28"/>
      <c r="AW30" s="28"/>
      <c r="AY30" s="28"/>
      <c r="BA30" s="28"/>
      <c r="BC30" s="28"/>
      <c r="BE30" s="28"/>
      <c r="BG30" s="28"/>
      <c r="BI30" s="28"/>
      <c r="BK30" s="28"/>
      <c r="BM30" s="28"/>
      <c r="BO30" s="28"/>
      <c r="BQ30" s="28"/>
      <c r="BS30" s="28"/>
      <c r="BU30" s="28"/>
      <c r="BW30" s="28"/>
      <c r="BY30" s="28"/>
      <c r="CA30" s="28"/>
      <c r="CC30" s="28"/>
      <c r="CE30" s="28"/>
      <c r="CG30" s="28"/>
      <c r="CI30" s="28"/>
      <c r="CK30" s="28"/>
      <c r="CM30" s="28"/>
      <c r="CO30" s="28"/>
      <c r="CQ30" s="28"/>
      <c r="CS30" s="28"/>
      <c r="CU30" s="28"/>
      <c r="CW30" s="28"/>
      <c r="CY30" s="28"/>
      <c r="DA30" s="28"/>
      <c r="DC30" s="28"/>
      <c r="DE30" s="28"/>
      <c r="DG30" s="28"/>
      <c r="DI30" s="28"/>
      <c r="DK30" s="28"/>
      <c r="DM30" s="28"/>
      <c r="DO30" s="28"/>
      <c r="DQ30" s="28"/>
      <c r="DS30" s="28"/>
      <c r="DU30" s="28"/>
      <c r="DW30" s="28"/>
      <c r="DY30" s="28"/>
      <c r="EA30" s="28"/>
      <c r="EC30" s="28"/>
      <c r="EE30" s="28"/>
      <c r="EG30" s="28"/>
      <c r="EI30" s="28"/>
      <c r="EK30" s="28"/>
      <c r="EM30" s="28"/>
      <c r="EO30" s="28"/>
      <c r="EQ30" s="28"/>
      <c r="ES30" s="28"/>
      <c r="EU30" s="28"/>
      <c r="EW30" s="28"/>
      <c r="EY30" s="28"/>
      <c r="FA30" s="28"/>
      <c r="FC30" s="28"/>
      <c r="FE30" s="28"/>
      <c r="FG30" s="28"/>
      <c r="FI30" s="28"/>
      <c r="FK30" s="28"/>
      <c r="FM30" s="28"/>
      <c r="FO30" s="28"/>
      <c r="FQ30" s="28"/>
      <c r="FS30" s="28"/>
      <c r="FU30" s="28"/>
      <c r="FW30" s="28"/>
      <c r="FY30" s="28"/>
      <c r="GA30" s="28"/>
      <c r="GC30" s="28"/>
      <c r="GE30" s="28"/>
      <c r="GG30" s="28"/>
      <c r="GI30" s="28"/>
      <c r="GK30" s="28"/>
      <c r="GM30" s="28"/>
      <c r="GO30" s="28"/>
      <c r="GQ30" s="28"/>
      <c r="GS30" s="28"/>
      <c r="GU30" s="28"/>
      <c r="GW30" s="28"/>
      <c r="GY30" s="28"/>
      <c r="HA30" s="28"/>
      <c r="HC30" s="28"/>
      <c r="HE30" s="28"/>
      <c r="HG30" s="28"/>
      <c r="HI30" s="28"/>
      <c r="HK30" s="28"/>
      <c r="HM30" s="28"/>
      <c r="HO30" s="28"/>
      <c r="HQ30" s="28"/>
      <c r="HS30" s="28"/>
      <c r="HU30" s="28"/>
      <c r="HW30" s="28"/>
      <c r="HY30" s="28"/>
      <c r="IA30" s="28"/>
      <c r="IC30" s="28"/>
      <c r="IE30" s="28"/>
      <c r="IG30" s="28"/>
      <c r="II30" s="28"/>
      <c r="IK30" s="28"/>
      <c r="IM30" s="28"/>
      <c r="IO30" s="28"/>
      <c r="IQ30" s="28"/>
      <c r="IS30" s="28"/>
      <c r="IU30" s="28"/>
      <c r="IW30" s="28"/>
      <c r="IY30" s="28"/>
      <c r="JA30" s="28"/>
      <c r="JC30" s="28"/>
      <c r="JE30" s="28"/>
      <c r="JG30" s="28"/>
      <c r="JI30" s="28"/>
      <c r="JK30" s="28"/>
      <c r="JM30" s="28"/>
      <c r="JO30" s="28"/>
      <c r="JQ30" s="28"/>
      <c r="JS30" s="28"/>
      <c r="JU30" s="28"/>
      <c r="JW30" s="28"/>
      <c r="JY30" s="28"/>
      <c r="KA30" s="28"/>
      <c r="KC30" s="28"/>
      <c r="KE30" s="28"/>
      <c r="KG30" s="28"/>
      <c r="KI30" s="28"/>
      <c r="KK30" s="28"/>
      <c r="KM30" s="28"/>
      <c r="KO30" s="28"/>
      <c r="KQ30" s="28"/>
      <c r="KS30" s="28"/>
      <c r="KU30" s="28"/>
      <c r="KW30" s="28"/>
      <c r="KY30" s="28"/>
      <c r="LA30" s="28"/>
      <c r="LC30" s="28"/>
      <c r="LE30" s="28"/>
      <c r="LG30" s="28"/>
      <c r="LI30" s="28"/>
      <c r="LK30" s="28"/>
      <c r="LM30" s="28"/>
      <c r="LO30" s="28"/>
      <c r="LQ30" s="28"/>
      <c r="LS30" s="28"/>
      <c r="LU30" s="28"/>
      <c r="LW30" s="28"/>
      <c r="LY30" s="28"/>
      <c r="MA30" s="28"/>
      <c r="MC30" s="28"/>
      <c r="ME30" s="28"/>
      <c r="MG30" s="28"/>
      <c r="MI30" s="28"/>
      <c r="MK30" s="28"/>
      <c r="MM30" s="28"/>
      <c r="MO30" s="28"/>
      <c r="MQ30" s="28"/>
      <c r="MS30" s="28"/>
      <c r="MU30" s="28"/>
      <c r="MW30" s="28"/>
      <c r="MY30" s="28"/>
      <c r="NA30" s="28"/>
      <c r="NC30" s="28"/>
      <c r="NE30" s="28"/>
      <c r="NG30" s="28"/>
      <c r="NI30" s="28"/>
      <c r="NK30" s="28"/>
      <c r="NM30" s="28"/>
      <c r="NO30" s="28"/>
      <c r="NQ30" s="28"/>
      <c r="NS30" s="28"/>
      <c r="NU30" s="28"/>
      <c r="NW30" s="28"/>
      <c r="NY30" s="28"/>
      <c r="OA30" s="28"/>
      <c r="OC30" s="28"/>
      <c r="OE30" s="28"/>
      <c r="OG30" s="28"/>
      <c r="OI30" s="28"/>
      <c r="OK30" s="28"/>
      <c r="OM30" s="28"/>
      <c r="OO30" s="28"/>
      <c r="OQ30" s="28"/>
      <c r="OS30" s="28"/>
      <c r="OU30" s="28"/>
      <c r="OW30" s="28"/>
      <c r="OY30" s="28"/>
      <c r="PA30" s="28"/>
      <c r="PC30" s="28"/>
      <c r="PE30" s="28"/>
      <c r="PG30" s="28"/>
      <c r="PI30" s="28"/>
      <c r="PK30" s="28"/>
      <c r="PM30" s="28"/>
      <c r="PO30" s="28"/>
      <c r="PQ30" s="28"/>
      <c r="PS30" s="28"/>
      <c r="PU30" s="28"/>
      <c r="PW30" s="28"/>
      <c r="PY30" s="28"/>
      <c r="QA30" s="28"/>
      <c r="QC30" s="28"/>
      <c r="QE30" s="28"/>
      <c r="QG30" s="28"/>
      <c r="QI30" s="28"/>
      <c r="QK30" s="28"/>
      <c r="QM30" s="28"/>
      <c r="QO30" s="28"/>
      <c r="QQ30" s="28"/>
      <c r="QS30" s="28"/>
      <c r="QU30" s="28"/>
      <c r="QW30" s="28"/>
      <c r="QY30" s="28"/>
      <c r="RA30" s="28"/>
      <c r="RC30" s="28"/>
      <c r="RE30" s="28"/>
      <c r="RG30" s="28"/>
      <c r="RI30" s="28"/>
      <c r="RK30" s="28"/>
      <c r="RM30" s="28"/>
      <c r="RO30" s="28"/>
      <c r="RQ30" s="28"/>
      <c r="RS30" s="28"/>
      <c r="RU30" s="28"/>
      <c r="RW30" s="28"/>
      <c r="RY30" s="28"/>
      <c r="SA30" s="28"/>
      <c r="SC30" s="28"/>
      <c r="SE30" s="28"/>
      <c r="SG30" s="28"/>
      <c r="SI30" s="28"/>
      <c r="SK30" s="28"/>
      <c r="SM30" s="28"/>
      <c r="SO30" s="28"/>
      <c r="SQ30" s="28"/>
      <c r="SS30" s="28"/>
      <c r="SU30" s="28"/>
      <c r="SW30" s="28"/>
      <c r="SY30" s="28"/>
      <c r="TA30" s="28"/>
      <c r="TC30" s="28"/>
      <c r="TE30" s="28"/>
      <c r="TG30" s="28"/>
      <c r="TI30" s="28"/>
      <c r="TK30" s="28"/>
      <c r="TM30" s="28"/>
      <c r="TO30" s="28"/>
      <c r="TQ30" s="28"/>
      <c r="TS30" s="28"/>
      <c r="TU30" s="28"/>
      <c r="TW30" s="28"/>
      <c r="TY30" s="28"/>
      <c r="UA30" s="28"/>
      <c r="UC30" s="28"/>
      <c r="UE30" s="28"/>
      <c r="UG30" s="28"/>
      <c r="UI30" s="28"/>
      <c r="UK30" s="28"/>
      <c r="UM30" s="28"/>
      <c r="UO30" s="28"/>
      <c r="UQ30" s="28"/>
      <c r="US30" s="28"/>
      <c r="UU30" s="28"/>
      <c r="UW30" s="28"/>
      <c r="UY30" s="28"/>
      <c r="VA30" s="28"/>
      <c r="VC30" s="28"/>
      <c r="VE30" s="28"/>
      <c r="VG30" s="28"/>
      <c r="VI30" s="28"/>
      <c r="VK30" s="28"/>
      <c r="VM30" s="28"/>
      <c r="VO30" s="28"/>
      <c r="VQ30" s="28"/>
      <c r="VS30" s="28"/>
      <c r="VU30" s="28"/>
      <c r="VW30" s="28"/>
      <c r="VY30" s="28"/>
      <c r="WA30" s="28"/>
      <c r="WC30" s="28"/>
      <c r="WE30" s="28"/>
      <c r="WG30" s="28"/>
      <c r="WI30" s="28"/>
      <c r="WK30" s="28"/>
      <c r="WM30" s="28"/>
      <c r="WO30" s="28"/>
      <c r="WQ30" s="28"/>
      <c r="WS30" s="28"/>
      <c r="WU30" s="28"/>
      <c r="WW30" s="28"/>
      <c r="WY30" s="28"/>
      <c r="XA30" s="28"/>
      <c r="XC30" s="28"/>
      <c r="XE30" s="28"/>
      <c r="XG30" s="28"/>
      <c r="XI30" s="28"/>
      <c r="XK30" s="28"/>
      <c r="XM30" s="28"/>
      <c r="XO30" s="28"/>
      <c r="XQ30" s="28"/>
      <c r="XS30" s="28"/>
      <c r="XU30" s="28"/>
      <c r="XW30" s="28"/>
      <c r="XY30" s="28"/>
      <c r="YA30" s="28"/>
      <c r="YC30" s="28"/>
      <c r="YE30" s="28"/>
      <c r="YG30" s="28"/>
      <c r="YI30" s="28"/>
      <c r="YK30" s="28"/>
      <c r="YM30" s="28"/>
      <c r="YO30" s="28"/>
      <c r="YQ30" s="28"/>
      <c r="YS30" s="28"/>
      <c r="YU30" s="28"/>
      <c r="YW30" s="28"/>
      <c r="YY30" s="28"/>
      <c r="ZA30" s="28"/>
      <c r="ZC30" s="28"/>
      <c r="ZE30" s="28"/>
      <c r="ZG30" s="28"/>
      <c r="ZI30" s="28"/>
      <c r="ZK30" s="28"/>
      <c r="ZM30" s="28"/>
      <c r="ZO30" s="28"/>
      <c r="ZQ30" s="28"/>
      <c r="ZS30" s="28"/>
      <c r="ZU30" s="28"/>
      <c r="ZW30" s="28"/>
      <c r="ZY30" s="28"/>
      <c r="AAA30" s="28"/>
      <c r="AAC30" s="28"/>
      <c r="AAE30" s="28"/>
      <c r="AAG30" s="28"/>
      <c r="AAI30" s="28"/>
      <c r="AAK30" s="28"/>
      <c r="AAM30" s="28"/>
      <c r="AAO30" s="28"/>
      <c r="AAQ30" s="28"/>
      <c r="AAS30" s="28"/>
      <c r="AAU30" s="28"/>
      <c r="AAW30" s="28"/>
      <c r="AAY30" s="28"/>
      <c r="ABA30" s="28"/>
      <c r="ABC30" s="28"/>
      <c r="ABE30" s="28"/>
      <c r="ABG30" s="28"/>
      <c r="ABI30" s="28"/>
      <c r="ABK30" s="28"/>
      <c r="ABM30" s="28"/>
      <c r="ABO30" s="28"/>
      <c r="ABQ30" s="28"/>
      <c r="ABS30" s="28"/>
      <c r="ABU30" s="28"/>
      <c r="ABW30" s="28"/>
      <c r="ABY30" s="28"/>
      <c r="ACA30" s="28"/>
      <c r="ACC30" s="28"/>
      <c r="ACE30" s="28"/>
      <c r="ACG30" s="28"/>
      <c r="ACI30" s="28"/>
      <c r="ACK30" s="28"/>
      <c r="ACM30" s="28"/>
      <c r="ACO30" s="28"/>
      <c r="ACQ30" s="28"/>
      <c r="ACS30" s="28"/>
      <c r="ACU30" s="28"/>
      <c r="ACW30" s="28"/>
      <c r="ACY30" s="28"/>
      <c r="ADA30" s="28"/>
      <c r="ADC30" s="28"/>
      <c r="ADE30" s="28"/>
      <c r="ADG30" s="28"/>
      <c r="ADI30" s="28"/>
      <c r="ADK30" s="28"/>
      <c r="ADM30" s="28"/>
      <c r="ADO30" s="28"/>
      <c r="ADQ30" s="28"/>
      <c r="ADS30" s="28"/>
      <c r="ADU30" s="28"/>
      <c r="ADW30" s="28"/>
      <c r="ADY30" s="28"/>
      <c r="AEA30" s="28"/>
      <c r="AEC30" s="28"/>
      <c r="AEE30" s="28"/>
      <c r="AEG30" s="28"/>
      <c r="AEI30" s="28"/>
      <c r="AEK30" s="28"/>
      <c r="AEM30" s="28"/>
      <c r="AEO30" s="28"/>
      <c r="AEQ30" s="28"/>
      <c r="AES30" s="28"/>
      <c r="AEU30" s="28"/>
      <c r="AEW30" s="28"/>
      <c r="AEY30" s="28"/>
      <c r="AFA30" s="28"/>
      <c r="AFC30" s="28"/>
      <c r="AFE30" s="28"/>
      <c r="AFG30" s="28"/>
      <c r="AFI30" s="28"/>
      <c r="AFK30" s="28"/>
      <c r="AFM30" s="28"/>
      <c r="AFO30" s="28"/>
      <c r="AFQ30" s="28"/>
      <c r="AFS30" s="28"/>
      <c r="AFU30" s="28"/>
      <c r="AFW30" s="28"/>
      <c r="AFY30" s="28"/>
      <c r="AGA30" s="28"/>
      <c r="AGC30" s="28"/>
      <c r="AGE30" s="28"/>
      <c r="AGG30" s="28"/>
      <c r="AGI30" s="28"/>
      <c r="AGK30" s="28"/>
      <c r="AGM30" s="28"/>
      <c r="AGO30" s="28"/>
      <c r="AGQ30" s="28"/>
      <c r="AGS30" s="28"/>
      <c r="AGU30" s="28"/>
      <c r="AGW30" s="28"/>
      <c r="AGY30" s="28"/>
      <c r="AHA30" s="28"/>
      <c r="AHC30" s="28"/>
      <c r="AHE30" s="28"/>
      <c r="AHG30" s="28"/>
      <c r="AHI30" s="28"/>
      <c r="AHK30" s="28"/>
      <c r="AHM30" s="28"/>
      <c r="AHO30" s="28"/>
      <c r="AHQ30" s="28"/>
      <c r="AHS30" s="28"/>
      <c r="AHU30" s="28"/>
      <c r="AHW30" s="28"/>
      <c r="AHY30" s="28"/>
      <c r="AIA30" s="28"/>
      <c r="AIC30" s="28"/>
      <c r="AIE30" s="28"/>
      <c r="AIG30" s="28"/>
      <c r="AII30" s="28"/>
      <c r="AIK30" s="28"/>
      <c r="AIM30" s="28"/>
      <c r="AIO30" s="28"/>
      <c r="AIQ30" s="28"/>
      <c r="AIS30" s="28"/>
      <c r="AIU30" s="28"/>
      <c r="AIW30" s="28"/>
      <c r="AIY30" s="28"/>
      <c r="AJA30" s="28"/>
      <c r="AJC30" s="28"/>
      <c r="AJE30" s="28"/>
      <c r="AJG30" s="28"/>
      <c r="AJI30" s="28"/>
      <c r="AJK30" s="28"/>
      <c r="AJM30" s="28"/>
      <c r="AJO30" s="28"/>
      <c r="AJQ30" s="28"/>
      <c r="AJS30" s="28"/>
      <c r="AJU30" s="28"/>
      <c r="AJW30" s="28"/>
      <c r="AJY30" s="28"/>
      <c r="AKA30" s="28"/>
      <c r="AKC30" s="28"/>
      <c r="AKE30" s="28"/>
      <c r="AKG30" s="28"/>
      <c r="AKI30" s="28"/>
      <c r="AKK30" s="28"/>
      <c r="AKM30" s="28"/>
      <c r="AKO30" s="28"/>
      <c r="AKQ30" s="28"/>
      <c r="AKS30" s="28"/>
      <c r="AKU30" s="28"/>
      <c r="AKW30" s="28"/>
      <c r="AKY30" s="28"/>
      <c r="ALA30" s="28"/>
      <c r="ALC30" s="28"/>
      <c r="ALE30" s="28"/>
      <c r="ALG30" s="28"/>
      <c r="ALI30" s="28"/>
      <c r="ALK30" s="28"/>
      <c r="ALM30" s="28"/>
      <c r="ALO30" s="28"/>
      <c r="ALQ30" s="28"/>
      <c r="ALS30" s="28"/>
      <c r="ALU30" s="28"/>
      <c r="ALW30" s="28"/>
      <c r="ALY30" s="28"/>
      <c r="AMA30" s="28"/>
      <c r="AMC30" s="28"/>
      <c r="AME30" s="28"/>
      <c r="AMG30" s="28"/>
      <c r="AMI30" s="28"/>
      <c r="AMK30" s="28"/>
      <c r="AMM30" s="28"/>
      <c r="AMO30" s="28"/>
      <c r="AMQ30" s="28"/>
      <c r="AMS30" s="28"/>
      <c r="AMU30" s="28"/>
      <c r="AMW30" s="28"/>
      <c r="AMY30" s="28"/>
      <c r="ANA30" s="28"/>
      <c r="ANC30" s="28"/>
      <c r="ANE30" s="28"/>
      <c r="ANG30" s="28"/>
      <c r="ANI30" s="28"/>
      <c r="ANK30" s="28"/>
      <c r="ANM30" s="28"/>
      <c r="ANO30" s="28"/>
      <c r="ANQ30" s="28"/>
      <c r="ANS30" s="28"/>
      <c r="ANU30" s="28"/>
      <c r="ANW30" s="28"/>
      <c r="ANY30" s="28"/>
      <c r="AOA30" s="28"/>
      <c r="AOC30" s="28"/>
      <c r="AOE30" s="28"/>
      <c r="AOG30" s="28"/>
      <c r="AOI30" s="28"/>
      <c r="AOK30" s="28"/>
      <c r="AOM30" s="28"/>
      <c r="AOO30" s="28"/>
      <c r="AOQ30" s="28"/>
      <c r="AOS30" s="28"/>
      <c r="AOU30" s="28"/>
      <c r="AOW30" s="28"/>
      <c r="AOY30" s="28"/>
      <c r="APA30" s="28"/>
      <c r="APC30" s="28"/>
      <c r="APE30" s="28"/>
      <c r="APG30" s="28"/>
      <c r="API30" s="28"/>
      <c r="APK30" s="28"/>
      <c r="APM30" s="28"/>
      <c r="APO30" s="28"/>
      <c r="APQ30" s="28"/>
      <c r="APS30" s="28"/>
      <c r="APU30" s="28"/>
      <c r="APW30" s="28"/>
      <c r="APY30" s="28"/>
      <c r="AQA30" s="28"/>
      <c r="AQC30" s="28"/>
      <c r="AQE30" s="28"/>
      <c r="AQG30" s="28"/>
      <c r="AQI30" s="28"/>
      <c r="AQK30" s="28"/>
      <c r="AQM30" s="28"/>
      <c r="AQO30" s="28"/>
      <c r="AQQ30" s="28"/>
      <c r="AQS30" s="28"/>
      <c r="AQU30" s="28"/>
      <c r="AQW30" s="28"/>
      <c r="AQY30" s="28"/>
      <c r="ARA30" s="28"/>
      <c r="ARC30" s="28"/>
      <c r="ARE30" s="28"/>
      <c r="ARG30" s="28"/>
      <c r="ARI30" s="28"/>
      <c r="ARK30" s="28"/>
      <c r="ARM30" s="28"/>
      <c r="ARO30" s="28"/>
      <c r="ARQ30" s="28"/>
      <c r="ARS30" s="28"/>
      <c r="ARU30" s="28"/>
      <c r="ARW30" s="28"/>
      <c r="ARY30" s="28"/>
      <c r="ASA30" s="28"/>
      <c r="ASC30" s="28"/>
      <c r="ASE30" s="28"/>
      <c r="ASG30" s="28"/>
      <c r="ASI30" s="28"/>
      <c r="ASK30" s="28"/>
      <c r="ASM30" s="28"/>
      <c r="ASO30" s="28"/>
      <c r="ASQ30" s="28"/>
      <c r="ASS30" s="28"/>
      <c r="ASU30" s="28"/>
      <c r="ASW30" s="28"/>
      <c r="ASY30" s="28"/>
      <c r="ATA30" s="28"/>
      <c r="ATC30" s="28"/>
      <c r="ATE30" s="28"/>
      <c r="ATG30" s="28"/>
      <c r="ATI30" s="28"/>
      <c r="ATK30" s="28"/>
      <c r="ATM30" s="28"/>
      <c r="ATO30" s="28"/>
      <c r="ATQ30" s="28"/>
      <c r="ATS30" s="28"/>
      <c r="ATU30" s="28"/>
      <c r="ATW30" s="28"/>
      <c r="ATY30" s="28"/>
      <c r="AUA30" s="28"/>
      <c r="AUC30" s="28"/>
      <c r="AUE30" s="28"/>
      <c r="AUG30" s="28"/>
      <c r="AUI30" s="28"/>
      <c r="AUK30" s="28"/>
      <c r="AUM30" s="28"/>
      <c r="AUO30" s="28"/>
      <c r="AUQ30" s="28"/>
      <c r="AUS30" s="28"/>
      <c r="AUU30" s="28"/>
      <c r="AUW30" s="28"/>
      <c r="AUY30" s="28"/>
      <c r="AVA30" s="28"/>
      <c r="AVC30" s="28"/>
      <c r="AVE30" s="28"/>
      <c r="AVG30" s="28"/>
      <c r="AVI30" s="28"/>
      <c r="AVK30" s="28"/>
      <c r="AVM30" s="28"/>
      <c r="AVO30" s="28"/>
      <c r="AVQ30" s="28"/>
      <c r="AVS30" s="28"/>
      <c r="AVU30" s="28"/>
      <c r="AVW30" s="28"/>
      <c r="AVY30" s="28"/>
      <c r="AWA30" s="28"/>
      <c r="AWC30" s="28"/>
      <c r="AWE30" s="28"/>
      <c r="AWG30" s="28"/>
      <c r="AWI30" s="28"/>
      <c r="AWK30" s="28"/>
      <c r="AWM30" s="28"/>
      <c r="AWO30" s="28"/>
      <c r="AWQ30" s="28"/>
      <c r="AWS30" s="28"/>
      <c r="AWU30" s="28"/>
      <c r="AWW30" s="28"/>
      <c r="AWY30" s="28"/>
      <c r="AXA30" s="28"/>
      <c r="AXC30" s="28"/>
      <c r="AXE30" s="28"/>
      <c r="AXG30" s="28"/>
      <c r="AXI30" s="28"/>
      <c r="AXK30" s="28"/>
      <c r="AXM30" s="28"/>
      <c r="AXO30" s="28"/>
      <c r="AXQ30" s="28"/>
      <c r="AXS30" s="28"/>
      <c r="AXU30" s="28"/>
      <c r="AXW30" s="28"/>
      <c r="AXY30" s="28"/>
      <c r="AYA30" s="28"/>
      <c r="AYC30" s="28"/>
      <c r="AYE30" s="28"/>
      <c r="AYG30" s="28"/>
      <c r="AYI30" s="28"/>
      <c r="AYK30" s="28"/>
      <c r="AYM30" s="28"/>
      <c r="AYO30" s="28"/>
      <c r="AYQ30" s="28"/>
      <c r="AYS30" s="28"/>
      <c r="AYU30" s="28"/>
      <c r="AYW30" s="28"/>
      <c r="AYY30" s="28"/>
      <c r="AZA30" s="28"/>
      <c r="AZC30" s="28"/>
      <c r="AZE30" s="28"/>
      <c r="AZG30" s="28"/>
      <c r="AZI30" s="28"/>
      <c r="AZK30" s="28"/>
      <c r="AZM30" s="28"/>
      <c r="AZO30" s="28"/>
      <c r="AZQ30" s="28"/>
      <c r="AZS30" s="28"/>
      <c r="AZU30" s="28"/>
      <c r="AZW30" s="28"/>
      <c r="AZY30" s="28"/>
      <c r="BAA30" s="28"/>
      <c r="BAC30" s="28"/>
      <c r="BAE30" s="28"/>
      <c r="BAG30" s="28"/>
      <c r="BAI30" s="28"/>
      <c r="BAK30" s="28"/>
      <c r="BAM30" s="28"/>
      <c r="BAO30" s="28"/>
      <c r="BAQ30" s="28"/>
      <c r="BAS30" s="28"/>
      <c r="BAU30" s="28"/>
      <c r="BAW30" s="28"/>
      <c r="BAY30" s="28"/>
      <c r="BBA30" s="28"/>
      <c r="BBC30" s="28"/>
      <c r="BBE30" s="28"/>
      <c r="BBG30" s="28"/>
      <c r="BBI30" s="28"/>
      <c r="BBK30" s="28"/>
      <c r="BBM30" s="28"/>
      <c r="BBO30" s="28"/>
      <c r="BBQ30" s="28"/>
      <c r="BBS30" s="28"/>
      <c r="BBU30" s="28"/>
      <c r="BBW30" s="28"/>
      <c r="BBY30" s="28"/>
      <c r="BCA30" s="28"/>
      <c r="BCC30" s="28"/>
      <c r="BCE30" s="28"/>
      <c r="BCG30" s="28"/>
      <c r="BCI30" s="28"/>
      <c r="BCK30" s="28"/>
      <c r="BCM30" s="28"/>
      <c r="BCO30" s="28"/>
      <c r="BCQ30" s="28"/>
      <c r="BCS30" s="28"/>
      <c r="BCU30" s="28"/>
      <c r="BCW30" s="28"/>
      <c r="BCY30" s="28"/>
      <c r="BDA30" s="28"/>
      <c r="BDC30" s="28"/>
      <c r="BDE30" s="28"/>
      <c r="BDG30" s="28"/>
      <c r="BDI30" s="28"/>
      <c r="BDK30" s="28"/>
      <c r="BDM30" s="28"/>
      <c r="BDO30" s="28"/>
      <c r="BDQ30" s="28"/>
      <c r="BDS30" s="28"/>
      <c r="BDU30" s="28"/>
      <c r="BDW30" s="28"/>
      <c r="BDY30" s="28"/>
      <c r="BEA30" s="28"/>
      <c r="BEC30" s="28"/>
      <c r="BEE30" s="28"/>
      <c r="BEG30" s="28"/>
      <c r="BEI30" s="28"/>
      <c r="BEK30" s="28"/>
      <c r="BEM30" s="28"/>
      <c r="BEO30" s="28"/>
      <c r="BEQ30" s="28"/>
      <c r="BES30" s="28"/>
      <c r="BEU30" s="28"/>
      <c r="BEW30" s="28"/>
      <c r="BEY30" s="28"/>
      <c r="BFA30" s="28"/>
      <c r="BFC30" s="28"/>
      <c r="BFE30" s="28"/>
      <c r="BFG30" s="28"/>
      <c r="BFI30" s="28"/>
      <c r="BFK30" s="28"/>
      <c r="BFM30" s="28"/>
      <c r="BFO30" s="28"/>
      <c r="BFQ30" s="28"/>
      <c r="BFS30" s="28"/>
      <c r="BFU30" s="28"/>
      <c r="BFW30" s="28"/>
      <c r="BFY30" s="28"/>
      <c r="BGA30" s="28"/>
      <c r="BGC30" s="28"/>
      <c r="BGE30" s="28"/>
      <c r="BGG30" s="28"/>
      <c r="BGI30" s="28"/>
      <c r="BGK30" s="28"/>
      <c r="BGM30" s="28"/>
      <c r="BGO30" s="28"/>
      <c r="BGQ30" s="28"/>
      <c r="BGS30" s="28"/>
      <c r="BGU30" s="28"/>
      <c r="BGW30" s="28"/>
      <c r="BGY30" s="28"/>
      <c r="BHA30" s="28"/>
      <c r="BHC30" s="28"/>
      <c r="BHE30" s="28"/>
      <c r="BHG30" s="28"/>
      <c r="BHI30" s="28"/>
      <c r="BHK30" s="28"/>
      <c r="BHM30" s="28"/>
      <c r="BHO30" s="28"/>
      <c r="BHQ30" s="28"/>
      <c r="BHS30" s="28"/>
      <c r="BHU30" s="28"/>
      <c r="BHW30" s="28"/>
      <c r="BHY30" s="28"/>
      <c r="BIA30" s="28"/>
      <c r="BIC30" s="28"/>
      <c r="BIE30" s="28"/>
      <c r="BIG30" s="28"/>
      <c r="BII30" s="28"/>
      <c r="BIK30" s="28"/>
      <c r="BIM30" s="28"/>
      <c r="BIO30" s="28"/>
      <c r="BIQ30" s="28"/>
      <c r="BIS30" s="28"/>
      <c r="BIU30" s="28"/>
      <c r="BIW30" s="28"/>
      <c r="BIY30" s="28"/>
      <c r="BJA30" s="28"/>
      <c r="BJC30" s="28"/>
      <c r="BJE30" s="28"/>
      <c r="BJG30" s="28"/>
      <c r="BJI30" s="28"/>
      <c r="BJK30" s="28"/>
      <c r="BJM30" s="28"/>
      <c r="BJO30" s="28"/>
      <c r="BJQ30" s="28"/>
      <c r="BJS30" s="28"/>
      <c r="BJU30" s="28"/>
      <c r="BJW30" s="28"/>
      <c r="BJY30" s="28"/>
      <c r="BKA30" s="28"/>
      <c r="BKC30" s="28"/>
      <c r="BKE30" s="28"/>
      <c r="BKG30" s="28"/>
      <c r="BKI30" s="28"/>
      <c r="BKK30" s="28"/>
      <c r="BKM30" s="28"/>
      <c r="BKO30" s="28"/>
      <c r="BKQ30" s="28"/>
      <c r="BKS30" s="28"/>
      <c r="BKU30" s="28"/>
      <c r="BKW30" s="28"/>
      <c r="BKY30" s="28"/>
      <c r="BLA30" s="28"/>
      <c r="BLC30" s="28"/>
      <c r="BLE30" s="28"/>
      <c r="BLG30" s="28"/>
      <c r="BLI30" s="28"/>
      <c r="BLK30" s="28"/>
      <c r="BLM30" s="28"/>
      <c r="BLO30" s="28"/>
      <c r="BLQ30" s="28"/>
      <c r="BLS30" s="28"/>
      <c r="BLU30" s="28"/>
      <c r="BLW30" s="28"/>
      <c r="BLY30" s="28"/>
      <c r="BMA30" s="28"/>
      <c r="BMC30" s="28"/>
      <c r="BME30" s="28"/>
      <c r="BMG30" s="28"/>
      <c r="BMI30" s="28"/>
      <c r="BMK30" s="28"/>
      <c r="BMM30" s="28"/>
      <c r="BMO30" s="28"/>
      <c r="BMQ30" s="28"/>
      <c r="BMS30" s="28"/>
      <c r="BMU30" s="28"/>
      <c r="BMW30" s="28"/>
      <c r="BMY30" s="28"/>
      <c r="BNA30" s="28"/>
      <c r="BNC30" s="28"/>
      <c r="BNE30" s="28"/>
      <c r="BNG30" s="28"/>
      <c r="BNI30" s="28"/>
      <c r="BNK30" s="28"/>
      <c r="BNM30" s="28"/>
      <c r="BNO30" s="28"/>
      <c r="BNQ30" s="28"/>
      <c r="BNS30" s="28"/>
      <c r="BNU30" s="28"/>
      <c r="BNW30" s="28"/>
      <c r="BNY30" s="28"/>
      <c r="BOA30" s="28"/>
      <c r="BOC30" s="28"/>
      <c r="BOE30" s="28"/>
      <c r="BOG30" s="28"/>
      <c r="BOI30" s="28"/>
      <c r="BOK30" s="28"/>
      <c r="BOM30" s="28"/>
      <c r="BOO30" s="28"/>
      <c r="BOQ30" s="28"/>
      <c r="BOS30" s="28"/>
      <c r="BOU30" s="28"/>
      <c r="BOW30" s="28"/>
      <c r="BOY30" s="28"/>
      <c r="BPA30" s="28"/>
      <c r="BPC30" s="28"/>
      <c r="BPE30" s="28"/>
      <c r="BPG30" s="28"/>
      <c r="BPI30" s="28"/>
      <c r="BPK30" s="28"/>
      <c r="BPM30" s="28"/>
      <c r="BPO30" s="28"/>
      <c r="BPQ30" s="28"/>
      <c r="BPS30" s="28"/>
      <c r="BPU30" s="28"/>
      <c r="BPW30" s="28"/>
      <c r="BPY30" s="28"/>
      <c r="BQA30" s="28"/>
      <c r="BQC30" s="28"/>
      <c r="BQE30" s="28"/>
      <c r="BQG30" s="28"/>
      <c r="BQI30" s="28"/>
      <c r="BQK30" s="28"/>
      <c r="BQM30" s="28"/>
      <c r="BQO30" s="28"/>
      <c r="BQQ30" s="28"/>
      <c r="BQS30" s="28"/>
      <c r="BQU30" s="28"/>
      <c r="BQW30" s="28"/>
      <c r="BQY30" s="28"/>
      <c r="BRA30" s="28"/>
      <c r="BRC30" s="28"/>
      <c r="BRE30" s="28"/>
      <c r="BRG30" s="28"/>
      <c r="BRI30" s="28"/>
      <c r="BRK30" s="28"/>
      <c r="BRM30" s="28"/>
      <c r="BRO30" s="28"/>
      <c r="BRQ30" s="28"/>
      <c r="BRS30" s="28"/>
      <c r="BRU30" s="28"/>
      <c r="BRW30" s="28"/>
      <c r="BRY30" s="28"/>
      <c r="BSA30" s="28"/>
      <c r="BSC30" s="28"/>
      <c r="BSE30" s="28"/>
      <c r="BSG30" s="28"/>
      <c r="BSI30" s="28"/>
      <c r="BSK30" s="28"/>
      <c r="BSM30" s="28"/>
      <c r="BSO30" s="28"/>
      <c r="BSQ30" s="28"/>
      <c r="BSS30" s="28"/>
      <c r="BSU30" s="28"/>
      <c r="BSW30" s="28"/>
      <c r="BSY30" s="28"/>
      <c r="BTA30" s="28"/>
      <c r="BTC30" s="28"/>
      <c r="BTE30" s="28"/>
      <c r="BTG30" s="28"/>
      <c r="BTI30" s="28"/>
      <c r="BTK30" s="28"/>
      <c r="BTM30" s="28"/>
      <c r="BTO30" s="28"/>
      <c r="BTQ30" s="28"/>
      <c r="BTS30" s="28"/>
      <c r="BTU30" s="28"/>
      <c r="BTW30" s="28"/>
      <c r="BTY30" s="28"/>
      <c r="BUA30" s="28"/>
      <c r="BUC30" s="28"/>
      <c r="BUE30" s="28"/>
      <c r="BUG30" s="28"/>
      <c r="BUI30" s="28"/>
      <c r="BUK30" s="28"/>
      <c r="BUM30" s="28"/>
      <c r="BUO30" s="28"/>
      <c r="BUQ30" s="28"/>
      <c r="BUS30" s="28"/>
      <c r="BUU30" s="28"/>
      <c r="BUW30" s="28"/>
      <c r="BUY30" s="28"/>
      <c r="BVA30" s="28"/>
      <c r="BVC30" s="28"/>
      <c r="BVE30" s="28"/>
      <c r="BVG30" s="28"/>
      <c r="BVI30" s="28"/>
      <c r="BVK30" s="28"/>
      <c r="BVM30" s="28"/>
      <c r="BVO30" s="28"/>
      <c r="BVQ30" s="28"/>
      <c r="BVS30" s="28"/>
      <c r="BVU30" s="28"/>
      <c r="BVW30" s="28"/>
      <c r="BVY30" s="28"/>
      <c r="BWA30" s="28"/>
      <c r="BWC30" s="28"/>
      <c r="BWE30" s="28"/>
      <c r="BWG30" s="28"/>
      <c r="BWI30" s="28"/>
      <c r="BWK30" s="28"/>
      <c r="BWM30" s="28"/>
      <c r="BWO30" s="28"/>
      <c r="BWQ30" s="28"/>
      <c r="BWS30" s="28"/>
      <c r="BWU30" s="28"/>
      <c r="BWW30" s="28"/>
      <c r="BWY30" s="28"/>
      <c r="BXA30" s="28"/>
      <c r="BXC30" s="28"/>
      <c r="BXE30" s="28"/>
      <c r="BXG30" s="28"/>
      <c r="BXI30" s="28"/>
      <c r="BXK30" s="28"/>
      <c r="BXM30" s="28"/>
      <c r="BXO30" s="28"/>
      <c r="BXQ30" s="28"/>
      <c r="BXS30" s="28"/>
      <c r="BXU30" s="28"/>
      <c r="BXW30" s="28"/>
      <c r="BXY30" s="28"/>
      <c r="BYA30" s="28"/>
      <c r="BYC30" s="28"/>
      <c r="BYE30" s="28"/>
      <c r="BYG30" s="28"/>
      <c r="BYI30" s="28"/>
      <c r="BYK30" s="28"/>
      <c r="BYM30" s="28"/>
      <c r="BYO30" s="28"/>
      <c r="BYQ30" s="28"/>
      <c r="BYS30" s="28"/>
      <c r="BYU30" s="28"/>
      <c r="BYW30" s="28"/>
      <c r="BYY30" s="28"/>
      <c r="BZA30" s="28"/>
      <c r="BZC30" s="28"/>
      <c r="BZE30" s="28"/>
      <c r="BZG30" s="28"/>
      <c r="BZI30" s="28"/>
      <c r="BZK30" s="28"/>
      <c r="BZM30" s="28"/>
      <c r="BZO30" s="28"/>
      <c r="BZQ30" s="28"/>
      <c r="BZS30" s="28"/>
      <c r="BZU30" s="28"/>
      <c r="BZW30" s="28"/>
      <c r="BZY30" s="28"/>
      <c r="CAA30" s="28"/>
      <c r="CAC30" s="28"/>
      <c r="CAE30" s="28"/>
      <c r="CAG30" s="28"/>
      <c r="CAI30" s="28"/>
      <c r="CAK30" s="28"/>
      <c r="CAM30" s="28"/>
      <c r="CAO30" s="28"/>
      <c r="CAQ30" s="28"/>
      <c r="CAS30" s="28"/>
      <c r="CAU30" s="28"/>
      <c r="CAW30" s="28"/>
      <c r="CAY30" s="28"/>
      <c r="CBA30" s="28"/>
      <c r="CBC30" s="28"/>
      <c r="CBE30" s="28"/>
      <c r="CBG30" s="28"/>
      <c r="CBI30" s="28"/>
      <c r="CBK30" s="28"/>
      <c r="CBM30" s="28"/>
      <c r="CBO30" s="28"/>
      <c r="CBQ30" s="28"/>
      <c r="CBS30" s="28"/>
      <c r="CBU30" s="28"/>
      <c r="CBW30" s="28"/>
      <c r="CBY30" s="28"/>
      <c r="CCA30" s="28"/>
      <c r="CCC30" s="28"/>
      <c r="CCE30" s="28"/>
      <c r="CCG30" s="28"/>
      <c r="CCI30" s="28"/>
      <c r="CCK30" s="28"/>
      <c r="CCM30" s="28"/>
      <c r="CCO30" s="28"/>
      <c r="CCQ30" s="28"/>
      <c r="CCS30" s="28"/>
      <c r="CCU30" s="28"/>
      <c r="CCW30" s="28"/>
      <c r="CCY30" s="28"/>
      <c r="CDA30" s="28"/>
      <c r="CDC30" s="28"/>
      <c r="CDE30" s="28"/>
      <c r="CDG30" s="28"/>
      <c r="CDI30" s="28"/>
      <c r="CDK30" s="28"/>
      <c r="CDM30" s="28"/>
      <c r="CDO30" s="28"/>
      <c r="CDQ30" s="28"/>
      <c r="CDS30" s="28"/>
      <c r="CDU30" s="28"/>
      <c r="CDW30" s="28"/>
      <c r="CDY30" s="28"/>
      <c r="CEA30" s="28"/>
      <c r="CEC30" s="28"/>
      <c r="CEE30" s="28"/>
      <c r="CEG30" s="28"/>
      <c r="CEI30" s="28"/>
      <c r="CEK30" s="28"/>
      <c r="CEM30" s="28"/>
      <c r="CEO30" s="28"/>
      <c r="CEQ30" s="28"/>
      <c r="CES30" s="28"/>
      <c r="CEU30" s="28"/>
      <c r="CEW30" s="28"/>
      <c r="CEY30" s="28"/>
      <c r="CFA30" s="28"/>
      <c r="CFC30" s="28"/>
      <c r="CFE30" s="28"/>
      <c r="CFG30" s="28"/>
      <c r="CFI30" s="28"/>
      <c r="CFK30" s="28"/>
      <c r="CFM30" s="28"/>
      <c r="CFO30" s="28"/>
      <c r="CFQ30" s="28"/>
      <c r="CFS30" s="28"/>
      <c r="CFU30" s="28"/>
      <c r="CFW30" s="28"/>
      <c r="CFY30" s="28"/>
      <c r="CGA30" s="28"/>
      <c r="CGC30" s="28"/>
      <c r="CGE30" s="28"/>
      <c r="CGG30" s="28"/>
      <c r="CGI30" s="28"/>
      <c r="CGK30" s="28"/>
      <c r="CGM30" s="28"/>
      <c r="CGO30" s="28"/>
      <c r="CGQ30" s="28"/>
      <c r="CGS30" s="28"/>
      <c r="CGU30" s="28"/>
      <c r="CGW30" s="28"/>
      <c r="CGY30" s="28"/>
      <c r="CHA30" s="28"/>
      <c r="CHC30" s="28"/>
      <c r="CHE30" s="28"/>
      <c r="CHG30" s="28"/>
      <c r="CHI30" s="28"/>
      <c r="CHK30" s="28"/>
      <c r="CHM30" s="28"/>
      <c r="CHO30" s="28"/>
      <c r="CHQ30" s="28"/>
      <c r="CHS30" s="28"/>
      <c r="CHU30" s="28"/>
      <c r="CHW30" s="28"/>
      <c r="CHY30" s="28"/>
      <c r="CIA30" s="28"/>
      <c r="CIC30" s="28"/>
      <c r="CIE30" s="28"/>
      <c r="CIG30" s="28"/>
      <c r="CII30" s="28"/>
      <c r="CIK30" s="28"/>
      <c r="CIM30" s="28"/>
      <c r="CIO30" s="28"/>
      <c r="CIQ30" s="28"/>
      <c r="CIS30" s="28"/>
      <c r="CIU30" s="28"/>
      <c r="CIW30" s="28"/>
      <c r="CIY30" s="28"/>
      <c r="CJA30" s="28"/>
      <c r="CJC30" s="28"/>
      <c r="CJE30" s="28"/>
      <c r="CJG30" s="28"/>
      <c r="CJI30" s="28"/>
      <c r="CJK30" s="28"/>
      <c r="CJM30" s="28"/>
      <c r="CJO30" s="28"/>
      <c r="CJQ30" s="28"/>
      <c r="CJS30" s="28"/>
      <c r="CJU30" s="28"/>
      <c r="CJW30" s="28"/>
      <c r="CJY30" s="28"/>
      <c r="CKA30" s="28"/>
      <c r="CKC30" s="28"/>
      <c r="CKE30" s="28"/>
      <c r="CKG30" s="28"/>
      <c r="CKI30" s="28"/>
      <c r="CKK30" s="28"/>
      <c r="CKM30" s="28"/>
      <c r="CKO30" s="28"/>
      <c r="CKQ30" s="28"/>
      <c r="CKS30" s="28"/>
      <c r="CKU30" s="28"/>
      <c r="CKW30" s="28"/>
      <c r="CKY30" s="28"/>
      <c r="CLA30" s="28"/>
      <c r="CLC30" s="28"/>
      <c r="CLE30" s="28"/>
      <c r="CLG30" s="28"/>
      <c r="CLI30" s="28"/>
      <c r="CLK30" s="28"/>
      <c r="CLM30" s="28"/>
      <c r="CLO30" s="28"/>
      <c r="CLQ30" s="28"/>
      <c r="CLS30" s="28"/>
      <c r="CLU30" s="28"/>
      <c r="CLW30" s="28"/>
      <c r="CLY30" s="28"/>
      <c r="CMA30" s="28"/>
      <c r="CMC30" s="28"/>
      <c r="CME30" s="28"/>
      <c r="CMG30" s="28"/>
      <c r="CMI30" s="28"/>
      <c r="CMK30" s="28"/>
      <c r="CMM30" s="28"/>
      <c r="CMO30" s="28"/>
      <c r="CMQ30" s="28"/>
      <c r="CMS30" s="28"/>
      <c r="CMU30" s="28"/>
      <c r="CMW30" s="28"/>
      <c r="CMY30" s="28"/>
      <c r="CNA30" s="28"/>
      <c r="CNC30" s="28"/>
      <c r="CNE30" s="28"/>
      <c r="CNG30" s="28"/>
      <c r="CNI30" s="28"/>
      <c r="CNK30" s="28"/>
      <c r="CNM30" s="28"/>
      <c r="CNO30" s="28"/>
      <c r="CNQ30" s="28"/>
      <c r="CNS30" s="28"/>
      <c r="CNU30" s="28"/>
      <c r="CNW30" s="28"/>
      <c r="CNY30" s="28"/>
      <c r="COA30" s="28"/>
      <c r="COC30" s="28"/>
      <c r="COE30" s="28"/>
      <c r="COG30" s="28"/>
      <c r="COI30" s="28"/>
      <c r="COK30" s="28"/>
      <c r="COM30" s="28"/>
      <c r="COO30" s="28"/>
      <c r="COQ30" s="28"/>
      <c r="COS30" s="28"/>
      <c r="COU30" s="28"/>
      <c r="COW30" s="28"/>
      <c r="COY30" s="28"/>
      <c r="CPA30" s="28"/>
      <c r="CPC30" s="28"/>
      <c r="CPE30" s="28"/>
      <c r="CPG30" s="28"/>
      <c r="CPI30" s="28"/>
      <c r="CPK30" s="28"/>
      <c r="CPM30" s="28"/>
      <c r="CPO30" s="28"/>
      <c r="CPQ30" s="28"/>
      <c r="CPS30" s="28"/>
      <c r="CPU30" s="28"/>
      <c r="CPW30" s="28"/>
      <c r="CPY30" s="28"/>
      <c r="CQA30" s="28"/>
      <c r="CQC30" s="28"/>
      <c r="CQE30" s="28"/>
      <c r="CQG30" s="28"/>
      <c r="CQI30" s="28"/>
      <c r="CQK30" s="28"/>
      <c r="CQM30" s="28"/>
      <c r="CQO30" s="28"/>
      <c r="CQQ30" s="28"/>
      <c r="CQS30" s="28"/>
      <c r="CQU30" s="28"/>
      <c r="CQW30" s="28"/>
      <c r="CQY30" s="28"/>
      <c r="CRA30" s="28"/>
      <c r="CRC30" s="28"/>
      <c r="CRE30" s="28"/>
      <c r="CRG30" s="28"/>
      <c r="CRI30" s="28"/>
      <c r="CRK30" s="28"/>
      <c r="CRM30" s="28"/>
      <c r="CRO30" s="28"/>
      <c r="CRQ30" s="28"/>
      <c r="CRS30" s="28"/>
      <c r="CRU30" s="28"/>
      <c r="CRW30" s="28"/>
      <c r="CRY30" s="28"/>
      <c r="CSA30" s="28"/>
      <c r="CSC30" s="28"/>
      <c r="CSE30" s="28"/>
      <c r="CSG30" s="28"/>
      <c r="CSI30" s="28"/>
      <c r="CSK30" s="28"/>
      <c r="CSM30" s="28"/>
      <c r="CSO30" s="28"/>
      <c r="CSQ30" s="28"/>
      <c r="CSS30" s="28"/>
      <c r="CSU30" s="28"/>
      <c r="CSW30" s="28"/>
      <c r="CSY30" s="28"/>
      <c r="CTA30" s="28"/>
      <c r="CTC30" s="28"/>
      <c r="CTE30" s="28"/>
      <c r="CTG30" s="28"/>
      <c r="CTI30" s="28"/>
      <c r="CTK30" s="28"/>
      <c r="CTM30" s="28"/>
      <c r="CTO30" s="28"/>
      <c r="CTQ30" s="28"/>
      <c r="CTS30" s="28"/>
      <c r="CTU30" s="28"/>
      <c r="CTW30" s="28"/>
      <c r="CTY30" s="28"/>
      <c r="CUA30" s="28"/>
      <c r="CUC30" s="28"/>
      <c r="CUE30" s="28"/>
      <c r="CUG30" s="28"/>
      <c r="CUI30" s="28"/>
      <c r="CUK30" s="28"/>
      <c r="CUM30" s="28"/>
      <c r="CUO30" s="28"/>
      <c r="CUQ30" s="28"/>
      <c r="CUS30" s="28"/>
      <c r="CUU30" s="28"/>
      <c r="CUW30" s="28"/>
      <c r="CUY30" s="28"/>
      <c r="CVA30" s="28"/>
      <c r="CVC30" s="28"/>
      <c r="CVE30" s="28"/>
      <c r="CVG30" s="28"/>
      <c r="CVI30" s="28"/>
      <c r="CVK30" s="28"/>
      <c r="CVM30" s="28"/>
      <c r="CVO30" s="28"/>
      <c r="CVQ30" s="28"/>
      <c r="CVS30" s="28"/>
      <c r="CVU30" s="28"/>
      <c r="CVW30" s="28"/>
      <c r="CVY30" s="28"/>
      <c r="CWA30" s="28"/>
      <c r="CWC30" s="28"/>
      <c r="CWE30" s="28"/>
      <c r="CWG30" s="28"/>
      <c r="CWI30" s="28"/>
      <c r="CWK30" s="28"/>
      <c r="CWM30" s="28"/>
      <c r="CWO30" s="28"/>
      <c r="CWQ30" s="28"/>
      <c r="CWS30" s="28"/>
      <c r="CWU30" s="28"/>
      <c r="CWW30" s="28"/>
      <c r="CWY30" s="28"/>
      <c r="CXA30" s="28"/>
      <c r="CXC30" s="28"/>
      <c r="CXE30" s="28"/>
      <c r="CXG30" s="28"/>
      <c r="CXI30" s="28"/>
      <c r="CXK30" s="28"/>
      <c r="CXM30" s="28"/>
      <c r="CXO30" s="28"/>
      <c r="CXQ30" s="28"/>
      <c r="CXS30" s="28"/>
      <c r="CXU30" s="28"/>
      <c r="CXW30" s="28"/>
      <c r="CXY30" s="28"/>
      <c r="CYA30" s="28"/>
      <c r="CYC30" s="28"/>
      <c r="CYE30" s="28"/>
      <c r="CYG30" s="28"/>
      <c r="CYI30" s="28"/>
      <c r="CYK30" s="28"/>
      <c r="CYM30" s="28"/>
      <c r="CYO30" s="28"/>
      <c r="CYQ30" s="28"/>
      <c r="CYS30" s="28"/>
      <c r="CYU30" s="28"/>
      <c r="CYW30" s="28"/>
      <c r="CYY30" s="28"/>
      <c r="CZA30" s="28"/>
      <c r="CZC30" s="28"/>
      <c r="CZE30" s="28"/>
      <c r="CZG30" s="28"/>
      <c r="CZI30" s="28"/>
      <c r="CZK30" s="28"/>
      <c r="CZM30" s="28"/>
      <c r="CZO30" s="28"/>
      <c r="CZQ30" s="28"/>
      <c r="CZS30" s="28"/>
      <c r="CZU30" s="28"/>
      <c r="CZW30" s="28"/>
      <c r="CZY30" s="28"/>
      <c r="DAA30" s="28"/>
      <c r="DAC30" s="28"/>
      <c r="DAE30" s="28"/>
      <c r="DAG30" s="28"/>
      <c r="DAI30" s="28"/>
      <c r="DAK30" s="28"/>
      <c r="DAM30" s="28"/>
      <c r="DAO30" s="28"/>
      <c r="DAQ30" s="28"/>
      <c r="DAS30" s="28"/>
      <c r="DAU30" s="28"/>
      <c r="DAW30" s="28"/>
      <c r="DAY30" s="28"/>
      <c r="DBA30" s="28"/>
      <c r="DBC30" s="28"/>
      <c r="DBE30" s="28"/>
      <c r="DBG30" s="28"/>
      <c r="DBI30" s="28"/>
      <c r="DBK30" s="28"/>
      <c r="DBM30" s="28"/>
      <c r="DBO30" s="28"/>
      <c r="DBQ30" s="28"/>
      <c r="DBS30" s="28"/>
      <c r="DBU30" s="28"/>
      <c r="DBW30" s="28"/>
      <c r="DBY30" s="28"/>
      <c r="DCA30" s="28"/>
      <c r="DCC30" s="28"/>
      <c r="DCE30" s="28"/>
      <c r="DCG30" s="28"/>
      <c r="DCI30" s="28"/>
      <c r="DCK30" s="28"/>
      <c r="DCM30" s="28"/>
      <c r="DCO30" s="28"/>
      <c r="DCQ30" s="28"/>
      <c r="DCS30" s="28"/>
      <c r="DCU30" s="28"/>
      <c r="DCW30" s="28"/>
      <c r="DCY30" s="28"/>
      <c r="DDA30" s="28"/>
      <c r="DDC30" s="28"/>
      <c r="DDE30" s="28"/>
      <c r="DDG30" s="28"/>
      <c r="DDI30" s="28"/>
      <c r="DDK30" s="28"/>
      <c r="DDM30" s="28"/>
      <c r="DDO30" s="28"/>
      <c r="DDQ30" s="28"/>
      <c r="DDS30" s="28"/>
      <c r="DDU30" s="28"/>
      <c r="DDW30" s="28"/>
      <c r="DDY30" s="28"/>
      <c r="DEA30" s="28"/>
      <c r="DEC30" s="28"/>
      <c r="DEE30" s="28"/>
      <c r="DEG30" s="28"/>
      <c r="DEI30" s="28"/>
      <c r="DEK30" s="28"/>
      <c r="DEM30" s="28"/>
      <c r="DEO30" s="28"/>
      <c r="DEQ30" s="28"/>
      <c r="DES30" s="28"/>
      <c r="DEU30" s="28"/>
      <c r="DEW30" s="28"/>
      <c r="DEY30" s="28"/>
      <c r="DFA30" s="28"/>
      <c r="DFC30" s="28"/>
      <c r="DFE30" s="28"/>
      <c r="DFG30" s="28"/>
      <c r="DFI30" s="28"/>
      <c r="DFK30" s="28"/>
      <c r="DFM30" s="28"/>
      <c r="DFO30" s="28"/>
      <c r="DFQ30" s="28"/>
      <c r="DFS30" s="28"/>
      <c r="DFU30" s="28"/>
      <c r="DFW30" s="28"/>
      <c r="DFY30" s="28"/>
      <c r="DGA30" s="28"/>
      <c r="DGC30" s="28"/>
      <c r="DGE30" s="28"/>
      <c r="DGG30" s="28"/>
      <c r="DGI30" s="28"/>
      <c r="DGK30" s="28"/>
      <c r="DGM30" s="28"/>
      <c r="DGO30" s="28"/>
      <c r="DGQ30" s="28"/>
      <c r="DGS30" s="28"/>
      <c r="DGU30" s="28"/>
      <c r="DGW30" s="28"/>
      <c r="DGY30" s="28"/>
      <c r="DHA30" s="28"/>
      <c r="DHC30" s="28"/>
      <c r="DHE30" s="28"/>
      <c r="DHG30" s="28"/>
      <c r="DHI30" s="28"/>
      <c r="DHK30" s="28"/>
      <c r="DHM30" s="28"/>
      <c r="DHO30" s="28"/>
      <c r="DHQ30" s="28"/>
      <c r="DHS30" s="28"/>
      <c r="DHU30" s="28"/>
      <c r="DHW30" s="28"/>
      <c r="DHY30" s="28"/>
      <c r="DIA30" s="28"/>
      <c r="DIC30" s="28"/>
      <c r="DIE30" s="28"/>
      <c r="DIG30" s="28"/>
      <c r="DII30" s="28"/>
      <c r="DIK30" s="28"/>
      <c r="DIM30" s="28"/>
      <c r="DIO30" s="28"/>
      <c r="DIQ30" s="28"/>
      <c r="DIS30" s="28"/>
      <c r="DIU30" s="28"/>
      <c r="DIW30" s="28"/>
      <c r="DIY30" s="28"/>
      <c r="DJA30" s="28"/>
      <c r="DJC30" s="28"/>
      <c r="DJE30" s="28"/>
      <c r="DJG30" s="28"/>
      <c r="DJI30" s="28"/>
      <c r="DJK30" s="28"/>
      <c r="DJM30" s="28"/>
      <c r="DJO30" s="28"/>
      <c r="DJQ30" s="28"/>
      <c r="DJS30" s="28"/>
      <c r="DJU30" s="28"/>
      <c r="DJW30" s="28"/>
      <c r="DJY30" s="28"/>
      <c r="DKA30" s="28"/>
      <c r="DKC30" s="28"/>
      <c r="DKE30" s="28"/>
      <c r="DKG30" s="28"/>
      <c r="DKI30" s="28"/>
      <c r="DKK30" s="28"/>
      <c r="DKM30" s="28"/>
      <c r="DKO30" s="28"/>
      <c r="DKQ30" s="28"/>
      <c r="DKS30" s="28"/>
      <c r="DKU30" s="28"/>
      <c r="DKW30" s="28"/>
      <c r="DKY30" s="28"/>
      <c r="DLA30" s="28"/>
      <c r="DLC30" s="28"/>
      <c r="DLE30" s="28"/>
      <c r="DLG30" s="28"/>
      <c r="DLI30" s="28"/>
      <c r="DLK30" s="28"/>
      <c r="DLM30" s="28"/>
      <c r="DLO30" s="28"/>
      <c r="DLQ30" s="28"/>
      <c r="DLS30" s="28"/>
      <c r="DLU30" s="28"/>
      <c r="DLW30" s="28"/>
      <c r="DLY30" s="28"/>
      <c r="DMA30" s="28"/>
      <c r="DMC30" s="28"/>
      <c r="DME30" s="28"/>
      <c r="DMG30" s="28"/>
      <c r="DMI30" s="28"/>
      <c r="DMK30" s="28"/>
      <c r="DMM30" s="28"/>
      <c r="DMO30" s="28"/>
      <c r="DMQ30" s="28"/>
      <c r="DMS30" s="28"/>
      <c r="DMU30" s="28"/>
      <c r="DMW30" s="28"/>
      <c r="DMY30" s="28"/>
      <c r="DNA30" s="28"/>
      <c r="DNC30" s="28"/>
      <c r="DNE30" s="28"/>
      <c r="DNG30" s="28"/>
      <c r="DNI30" s="28"/>
      <c r="DNK30" s="28"/>
      <c r="DNM30" s="28"/>
      <c r="DNO30" s="28"/>
      <c r="DNQ30" s="28"/>
      <c r="DNS30" s="28"/>
      <c r="DNU30" s="28"/>
      <c r="DNW30" s="28"/>
      <c r="DNY30" s="28"/>
      <c r="DOA30" s="28"/>
      <c r="DOC30" s="28"/>
      <c r="DOE30" s="28"/>
      <c r="DOG30" s="28"/>
      <c r="DOI30" s="28"/>
      <c r="DOK30" s="28"/>
      <c r="DOM30" s="28"/>
      <c r="DOO30" s="28"/>
      <c r="DOQ30" s="28"/>
      <c r="DOS30" s="28"/>
      <c r="DOU30" s="28"/>
      <c r="DOW30" s="28"/>
      <c r="DOY30" s="28"/>
      <c r="DPA30" s="28"/>
      <c r="DPC30" s="28"/>
      <c r="DPE30" s="28"/>
      <c r="DPG30" s="28"/>
      <c r="DPI30" s="28"/>
      <c r="DPK30" s="28"/>
      <c r="DPM30" s="28"/>
      <c r="DPO30" s="28"/>
      <c r="DPQ30" s="28"/>
      <c r="DPS30" s="28"/>
      <c r="DPU30" s="28"/>
      <c r="DPW30" s="28"/>
      <c r="DPY30" s="28"/>
      <c r="DQA30" s="28"/>
      <c r="DQC30" s="28"/>
      <c r="DQE30" s="28"/>
      <c r="DQG30" s="28"/>
      <c r="DQI30" s="28"/>
      <c r="DQK30" s="28"/>
      <c r="DQM30" s="28"/>
      <c r="DQO30" s="28"/>
      <c r="DQQ30" s="28"/>
      <c r="DQS30" s="28"/>
      <c r="DQU30" s="28"/>
      <c r="DQW30" s="28"/>
      <c r="DQY30" s="28"/>
      <c r="DRA30" s="28"/>
      <c r="DRC30" s="28"/>
      <c r="DRE30" s="28"/>
      <c r="DRG30" s="28"/>
      <c r="DRI30" s="28"/>
      <c r="DRK30" s="28"/>
      <c r="DRM30" s="28"/>
      <c r="DRO30" s="28"/>
      <c r="DRQ30" s="28"/>
      <c r="DRS30" s="28"/>
      <c r="DRU30" s="28"/>
      <c r="DRW30" s="28"/>
      <c r="DRY30" s="28"/>
      <c r="DSA30" s="28"/>
      <c r="DSC30" s="28"/>
      <c r="DSE30" s="28"/>
      <c r="DSG30" s="28"/>
      <c r="DSI30" s="28"/>
      <c r="DSK30" s="28"/>
      <c r="DSM30" s="28"/>
      <c r="DSO30" s="28"/>
      <c r="DSQ30" s="28"/>
      <c r="DSS30" s="28"/>
      <c r="DSU30" s="28"/>
      <c r="DSW30" s="28"/>
      <c r="DSY30" s="28"/>
      <c r="DTA30" s="28"/>
      <c r="DTC30" s="28"/>
      <c r="DTE30" s="28"/>
      <c r="DTG30" s="28"/>
      <c r="DTI30" s="28"/>
      <c r="DTK30" s="28"/>
      <c r="DTM30" s="28"/>
      <c r="DTO30" s="28"/>
      <c r="DTQ30" s="28"/>
      <c r="DTS30" s="28"/>
      <c r="DTU30" s="28"/>
      <c r="DTW30" s="28"/>
      <c r="DTY30" s="28"/>
      <c r="DUA30" s="28"/>
      <c r="DUC30" s="28"/>
      <c r="DUE30" s="28"/>
      <c r="DUG30" s="28"/>
      <c r="DUI30" s="28"/>
      <c r="DUK30" s="28"/>
      <c r="DUM30" s="28"/>
      <c r="DUO30" s="28"/>
      <c r="DUQ30" s="28"/>
      <c r="DUS30" s="28"/>
      <c r="DUU30" s="28"/>
      <c r="DUW30" s="28"/>
      <c r="DUY30" s="28"/>
      <c r="DVA30" s="28"/>
      <c r="DVC30" s="28"/>
      <c r="DVE30" s="28"/>
      <c r="DVG30" s="28"/>
      <c r="DVI30" s="28"/>
      <c r="DVK30" s="28"/>
      <c r="DVM30" s="28"/>
      <c r="DVO30" s="28"/>
      <c r="DVQ30" s="28"/>
      <c r="DVS30" s="28"/>
      <c r="DVU30" s="28"/>
      <c r="DVW30" s="28"/>
      <c r="DVY30" s="28"/>
      <c r="DWA30" s="28"/>
      <c r="DWC30" s="28"/>
      <c r="DWE30" s="28"/>
      <c r="DWG30" s="28"/>
      <c r="DWI30" s="28"/>
      <c r="DWK30" s="28"/>
      <c r="DWM30" s="28"/>
      <c r="DWO30" s="28"/>
      <c r="DWQ30" s="28"/>
      <c r="DWS30" s="28"/>
      <c r="DWU30" s="28"/>
      <c r="DWW30" s="28"/>
      <c r="DWY30" s="28"/>
      <c r="DXA30" s="28"/>
      <c r="DXC30" s="28"/>
      <c r="DXE30" s="28"/>
      <c r="DXG30" s="28"/>
      <c r="DXI30" s="28"/>
      <c r="DXK30" s="28"/>
      <c r="DXM30" s="28"/>
      <c r="DXO30" s="28"/>
      <c r="DXQ30" s="28"/>
      <c r="DXS30" s="28"/>
      <c r="DXU30" s="28"/>
      <c r="DXW30" s="28"/>
      <c r="DXY30" s="28"/>
      <c r="DYA30" s="28"/>
      <c r="DYC30" s="28"/>
      <c r="DYE30" s="28"/>
      <c r="DYG30" s="28"/>
      <c r="DYI30" s="28"/>
      <c r="DYK30" s="28"/>
      <c r="DYM30" s="28"/>
      <c r="DYO30" s="28"/>
      <c r="DYQ30" s="28"/>
      <c r="DYS30" s="28"/>
      <c r="DYU30" s="28"/>
      <c r="DYW30" s="28"/>
      <c r="DYY30" s="28"/>
      <c r="DZA30" s="28"/>
      <c r="DZC30" s="28"/>
      <c r="DZE30" s="28"/>
      <c r="DZG30" s="28"/>
      <c r="DZI30" s="28"/>
      <c r="DZK30" s="28"/>
      <c r="DZM30" s="28"/>
      <c r="DZO30" s="28"/>
      <c r="DZQ30" s="28"/>
      <c r="DZS30" s="28"/>
      <c r="DZU30" s="28"/>
      <c r="DZW30" s="28"/>
      <c r="DZY30" s="28"/>
      <c r="EAA30" s="28"/>
      <c r="EAC30" s="28"/>
      <c r="EAE30" s="28"/>
      <c r="EAG30" s="28"/>
      <c r="EAI30" s="28"/>
      <c r="EAK30" s="28"/>
      <c r="EAM30" s="28"/>
      <c r="EAO30" s="28"/>
      <c r="EAQ30" s="28"/>
      <c r="EAS30" s="28"/>
      <c r="EAU30" s="28"/>
      <c r="EAW30" s="28"/>
      <c r="EAY30" s="28"/>
      <c r="EBA30" s="28"/>
      <c r="EBC30" s="28"/>
      <c r="EBE30" s="28"/>
      <c r="EBG30" s="28"/>
      <c r="EBI30" s="28"/>
      <c r="EBK30" s="28"/>
      <c r="EBM30" s="28"/>
      <c r="EBO30" s="28"/>
      <c r="EBQ30" s="28"/>
      <c r="EBS30" s="28"/>
      <c r="EBU30" s="28"/>
      <c r="EBW30" s="28"/>
      <c r="EBY30" s="28"/>
      <c r="ECA30" s="28"/>
      <c r="ECC30" s="28"/>
      <c r="ECE30" s="28"/>
      <c r="ECG30" s="28"/>
      <c r="ECI30" s="28"/>
      <c r="ECK30" s="28"/>
      <c r="ECM30" s="28"/>
      <c r="ECO30" s="28"/>
      <c r="ECQ30" s="28"/>
      <c r="ECS30" s="28"/>
      <c r="ECU30" s="28"/>
      <c r="ECW30" s="28"/>
      <c r="ECY30" s="28"/>
      <c r="EDA30" s="28"/>
      <c r="EDC30" s="28"/>
      <c r="EDE30" s="28"/>
      <c r="EDG30" s="28"/>
      <c r="EDI30" s="28"/>
      <c r="EDK30" s="28"/>
      <c r="EDM30" s="28"/>
      <c r="EDO30" s="28"/>
      <c r="EDQ30" s="28"/>
      <c r="EDS30" s="28"/>
      <c r="EDU30" s="28"/>
      <c r="EDW30" s="28"/>
      <c r="EDY30" s="28"/>
      <c r="EEA30" s="28"/>
      <c r="EEC30" s="28"/>
      <c r="EEE30" s="28"/>
      <c r="EEG30" s="28"/>
      <c r="EEI30" s="28"/>
      <c r="EEK30" s="28"/>
      <c r="EEM30" s="28"/>
      <c r="EEO30" s="28"/>
      <c r="EEQ30" s="28"/>
      <c r="EES30" s="28"/>
      <c r="EEU30" s="28"/>
      <c r="EEW30" s="28"/>
      <c r="EEY30" s="28"/>
      <c r="EFA30" s="28"/>
      <c r="EFC30" s="28"/>
      <c r="EFE30" s="28"/>
      <c r="EFG30" s="28"/>
      <c r="EFI30" s="28"/>
      <c r="EFK30" s="28"/>
      <c r="EFM30" s="28"/>
      <c r="EFO30" s="28"/>
      <c r="EFQ30" s="28"/>
      <c r="EFS30" s="28"/>
      <c r="EFU30" s="28"/>
      <c r="EFW30" s="28"/>
      <c r="EFY30" s="28"/>
      <c r="EGA30" s="28"/>
      <c r="EGC30" s="28"/>
      <c r="EGE30" s="28"/>
      <c r="EGG30" s="28"/>
      <c r="EGI30" s="28"/>
      <c r="EGK30" s="28"/>
      <c r="EGM30" s="28"/>
      <c r="EGO30" s="28"/>
      <c r="EGQ30" s="28"/>
      <c r="EGS30" s="28"/>
      <c r="EGU30" s="28"/>
      <c r="EGW30" s="28"/>
      <c r="EGY30" s="28"/>
      <c r="EHA30" s="28"/>
      <c r="EHC30" s="28"/>
      <c r="EHE30" s="28"/>
      <c r="EHG30" s="28"/>
      <c r="EHI30" s="28"/>
      <c r="EHK30" s="28"/>
      <c r="EHM30" s="28"/>
      <c r="EHO30" s="28"/>
      <c r="EHQ30" s="28"/>
      <c r="EHS30" s="28"/>
      <c r="EHU30" s="28"/>
      <c r="EHW30" s="28"/>
      <c r="EHY30" s="28"/>
      <c r="EIA30" s="28"/>
      <c r="EIC30" s="28"/>
      <c r="EIE30" s="28"/>
      <c r="EIG30" s="28"/>
      <c r="EII30" s="28"/>
      <c r="EIK30" s="28"/>
      <c r="EIM30" s="28"/>
      <c r="EIO30" s="28"/>
      <c r="EIQ30" s="28"/>
      <c r="EIS30" s="28"/>
      <c r="EIU30" s="28"/>
      <c r="EIW30" s="28"/>
      <c r="EIY30" s="28"/>
      <c r="EJA30" s="28"/>
      <c r="EJC30" s="28"/>
      <c r="EJE30" s="28"/>
      <c r="EJG30" s="28"/>
      <c r="EJI30" s="28"/>
      <c r="EJK30" s="28"/>
      <c r="EJM30" s="28"/>
      <c r="EJO30" s="28"/>
      <c r="EJQ30" s="28"/>
      <c r="EJS30" s="28"/>
      <c r="EJU30" s="28"/>
      <c r="EJW30" s="28"/>
      <c r="EJY30" s="28"/>
      <c r="EKA30" s="28"/>
      <c r="EKC30" s="28"/>
      <c r="EKE30" s="28"/>
      <c r="EKG30" s="28"/>
      <c r="EKI30" s="28"/>
      <c r="EKK30" s="28"/>
      <c r="EKM30" s="28"/>
      <c r="EKO30" s="28"/>
      <c r="EKQ30" s="28"/>
      <c r="EKS30" s="28"/>
      <c r="EKU30" s="28"/>
      <c r="EKW30" s="28"/>
      <c r="EKY30" s="28"/>
      <c r="ELA30" s="28"/>
      <c r="ELC30" s="28"/>
      <c r="ELE30" s="28"/>
      <c r="ELG30" s="28"/>
      <c r="ELI30" s="28"/>
      <c r="ELK30" s="28"/>
      <c r="ELM30" s="28"/>
      <c r="ELO30" s="28"/>
      <c r="ELQ30" s="28"/>
      <c r="ELS30" s="28"/>
      <c r="ELU30" s="28"/>
      <c r="ELW30" s="28"/>
      <c r="ELY30" s="28"/>
      <c r="EMA30" s="28"/>
      <c r="EMC30" s="28"/>
      <c r="EME30" s="28"/>
      <c r="EMG30" s="28"/>
      <c r="EMI30" s="28"/>
      <c r="EMK30" s="28"/>
      <c r="EMM30" s="28"/>
      <c r="EMO30" s="28"/>
      <c r="EMQ30" s="28"/>
      <c r="EMS30" s="28"/>
      <c r="EMU30" s="28"/>
      <c r="EMW30" s="28"/>
      <c r="EMY30" s="28"/>
      <c r="ENA30" s="28"/>
      <c r="ENC30" s="28"/>
      <c r="ENE30" s="28"/>
      <c r="ENG30" s="28"/>
      <c r="ENI30" s="28"/>
      <c r="ENK30" s="28"/>
      <c r="ENM30" s="28"/>
      <c r="ENO30" s="28"/>
      <c r="ENQ30" s="28"/>
      <c r="ENS30" s="28"/>
      <c r="ENU30" s="28"/>
      <c r="ENW30" s="28"/>
      <c r="ENY30" s="28"/>
      <c r="EOA30" s="28"/>
      <c r="EOC30" s="28"/>
      <c r="EOE30" s="28"/>
      <c r="EOG30" s="28"/>
      <c r="EOI30" s="28"/>
      <c r="EOK30" s="28"/>
      <c r="EOM30" s="28"/>
      <c r="EOO30" s="28"/>
      <c r="EOQ30" s="28"/>
      <c r="EOS30" s="28"/>
      <c r="EOU30" s="28"/>
      <c r="EOW30" s="28"/>
      <c r="EOY30" s="28"/>
      <c r="EPA30" s="28"/>
      <c r="EPC30" s="28"/>
      <c r="EPE30" s="28"/>
      <c r="EPG30" s="28"/>
      <c r="EPI30" s="28"/>
      <c r="EPK30" s="28"/>
      <c r="EPM30" s="28"/>
      <c r="EPO30" s="28"/>
      <c r="EPQ30" s="28"/>
      <c r="EPS30" s="28"/>
      <c r="EPU30" s="28"/>
      <c r="EPW30" s="28"/>
      <c r="EPY30" s="28"/>
      <c r="EQA30" s="28"/>
      <c r="EQC30" s="28"/>
      <c r="EQE30" s="28"/>
      <c r="EQG30" s="28"/>
      <c r="EQI30" s="28"/>
      <c r="EQK30" s="28"/>
      <c r="EQM30" s="28"/>
      <c r="EQO30" s="28"/>
      <c r="EQQ30" s="28"/>
      <c r="EQS30" s="28"/>
      <c r="EQU30" s="28"/>
      <c r="EQW30" s="28"/>
      <c r="EQY30" s="28"/>
      <c r="ERA30" s="28"/>
      <c r="ERC30" s="28"/>
      <c r="ERE30" s="28"/>
      <c r="ERG30" s="28"/>
      <c r="ERI30" s="28"/>
      <c r="ERK30" s="28"/>
      <c r="ERM30" s="28"/>
      <c r="ERO30" s="28"/>
      <c r="ERQ30" s="28"/>
      <c r="ERS30" s="28"/>
      <c r="ERU30" s="28"/>
      <c r="ERW30" s="28"/>
      <c r="ERY30" s="28"/>
      <c r="ESA30" s="28"/>
      <c r="ESC30" s="28"/>
      <c r="ESE30" s="28"/>
      <c r="ESG30" s="28"/>
      <c r="ESI30" s="28"/>
      <c r="ESK30" s="28"/>
      <c r="ESM30" s="28"/>
      <c r="ESO30" s="28"/>
      <c r="ESQ30" s="28"/>
      <c r="ESS30" s="28"/>
      <c r="ESU30" s="28"/>
      <c r="ESW30" s="28"/>
      <c r="ESY30" s="28"/>
      <c r="ETA30" s="28"/>
      <c r="ETC30" s="28"/>
      <c r="ETE30" s="28"/>
      <c r="ETG30" s="28"/>
      <c r="ETI30" s="28"/>
      <c r="ETK30" s="28"/>
      <c r="ETM30" s="28"/>
      <c r="ETO30" s="28"/>
      <c r="ETQ30" s="28"/>
      <c r="ETS30" s="28"/>
      <c r="ETU30" s="28"/>
      <c r="ETW30" s="28"/>
      <c r="ETY30" s="28"/>
      <c r="EUA30" s="28"/>
      <c r="EUC30" s="28"/>
      <c r="EUE30" s="28"/>
      <c r="EUG30" s="28"/>
      <c r="EUI30" s="28"/>
      <c r="EUK30" s="28"/>
      <c r="EUM30" s="28"/>
      <c r="EUO30" s="28"/>
      <c r="EUQ30" s="28"/>
      <c r="EUS30" s="28"/>
      <c r="EUU30" s="28"/>
      <c r="EUW30" s="28"/>
      <c r="EUY30" s="28"/>
      <c r="EVA30" s="28"/>
      <c r="EVC30" s="28"/>
      <c r="EVE30" s="28"/>
      <c r="EVG30" s="28"/>
      <c r="EVI30" s="28"/>
      <c r="EVK30" s="28"/>
      <c r="EVM30" s="28"/>
      <c r="EVO30" s="28"/>
      <c r="EVQ30" s="28"/>
      <c r="EVS30" s="28"/>
      <c r="EVU30" s="28"/>
      <c r="EVW30" s="28"/>
      <c r="EVY30" s="28"/>
      <c r="EWA30" s="28"/>
      <c r="EWC30" s="28"/>
      <c r="EWE30" s="28"/>
      <c r="EWG30" s="28"/>
      <c r="EWI30" s="28"/>
      <c r="EWK30" s="28"/>
      <c r="EWM30" s="28"/>
      <c r="EWO30" s="28"/>
      <c r="EWQ30" s="28"/>
      <c r="EWS30" s="28"/>
      <c r="EWU30" s="28"/>
      <c r="EWW30" s="28"/>
      <c r="EWY30" s="28"/>
      <c r="EXA30" s="28"/>
      <c r="EXC30" s="28"/>
      <c r="EXE30" s="28"/>
      <c r="EXG30" s="28"/>
      <c r="EXI30" s="28"/>
      <c r="EXK30" s="28"/>
      <c r="EXM30" s="28"/>
      <c r="EXO30" s="28"/>
      <c r="EXQ30" s="28"/>
      <c r="EXS30" s="28"/>
      <c r="EXU30" s="28"/>
      <c r="EXW30" s="28"/>
      <c r="EXY30" s="28"/>
      <c r="EYA30" s="28"/>
      <c r="EYC30" s="28"/>
      <c r="EYE30" s="28"/>
      <c r="EYG30" s="28"/>
      <c r="EYI30" s="28"/>
      <c r="EYK30" s="28"/>
      <c r="EYM30" s="28"/>
      <c r="EYO30" s="28"/>
      <c r="EYQ30" s="28"/>
      <c r="EYS30" s="28"/>
      <c r="EYU30" s="28"/>
      <c r="EYW30" s="28"/>
      <c r="EYY30" s="28"/>
      <c r="EZA30" s="28"/>
      <c r="EZC30" s="28"/>
      <c r="EZE30" s="28"/>
      <c r="EZG30" s="28"/>
      <c r="EZI30" s="28"/>
      <c r="EZK30" s="28"/>
      <c r="EZM30" s="28"/>
      <c r="EZO30" s="28"/>
      <c r="EZQ30" s="28"/>
      <c r="EZS30" s="28"/>
      <c r="EZU30" s="28"/>
      <c r="EZW30" s="28"/>
      <c r="EZY30" s="28"/>
      <c r="FAA30" s="28"/>
      <c r="FAC30" s="28"/>
      <c r="FAE30" s="28"/>
      <c r="FAG30" s="28"/>
      <c r="FAI30" s="28"/>
      <c r="FAK30" s="28"/>
      <c r="FAM30" s="28"/>
      <c r="FAO30" s="28"/>
      <c r="FAQ30" s="28"/>
      <c r="FAS30" s="28"/>
      <c r="FAU30" s="28"/>
      <c r="FAW30" s="28"/>
      <c r="FAY30" s="28"/>
      <c r="FBA30" s="28"/>
      <c r="FBC30" s="28"/>
      <c r="FBE30" s="28"/>
      <c r="FBG30" s="28"/>
      <c r="FBI30" s="28"/>
      <c r="FBK30" s="28"/>
      <c r="FBM30" s="28"/>
      <c r="FBO30" s="28"/>
      <c r="FBQ30" s="28"/>
      <c r="FBS30" s="28"/>
      <c r="FBU30" s="28"/>
      <c r="FBW30" s="28"/>
      <c r="FBY30" s="28"/>
      <c r="FCA30" s="28"/>
      <c r="FCC30" s="28"/>
      <c r="FCE30" s="28"/>
      <c r="FCG30" s="28"/>
      <c r="FCI30" s="28"/>
      <c r="FCK30" s="28"/>
      <c r="FCM30" s="28"/>
      <c r="FCO30" s="28"/>
      <c r="FCQ30" s="28"/>
      <c r="FCS30" s="28"/>
      <c r="FCU30" s="28"/>
      <c r="FCW30" s="28"/>
      <c r="FCY30" s="28"/>
      <c r="FDA30" s="28"/>
      <c r="FDC30" s="28"/>
      <c r="FDE30" s="28"/>
      <c r="FDG30" s="28"/>
      <c r="FDI30" s="28"/>
      <c r="FDK30" s="28"/>
      <c r="FDM30" s="28"/>
      <c r="FDO30" s="28"/>
      <c r="FDQ30" s="28"/>
      <c r="FDS30" s="28"/>
      <c r="FDU30" s="28"/>
      <c r="FDW30" s="28"/>
      <c r="FDY30" s="28"/>
      <c r="FEA30" s="28"/>
      <c r="FEC30" s="28"/>
      <c r="FEE30" s="28"/>
      <c r="FEG30" s="28"/>
      <c r="FEI30" s="28"/>
      <c r="FEK30" s="28"/>
      <c r="FEM30" s="28"/>
      <c r="FEO30" s="28"/>
      <c r="FEQ30" s="28"/>
      <c r="FES30" s="28"/>
      <c r="FEU30" s="28"/>
      <c r="FEW30" s="28"/>
      <c r="FEY30" s="28"/>
      <c r="FFA30" s="28"/>
      <c r="FFC30" s="28"/>
      <c r="FFE30" s="28"/>
      <c r="FFG30" s="28"/>
      <c r="FFI30" s="28"/>
      <c r="FFK30" s="28"/>
      <c r="FFM30" s="28"/>
      <c r="FFO30" s="28"/>
      <c r="FFQ30" s="28"/>
      <c r="FFS30" s="28"/>
      <c r="FFU30" s="28"/>
      <c r="FFW30" s="28"/>
      <c r="FFY30" s="28"/>
      <c r="FGA30" s="28"/>
      <c r="FGC30" s="28"/>
      <c r="FGE30" s="28"/>
      <c r="FGG30" s="28"/>
      <c r="FGI30" s="28"/>
      <c r="FGK30" s="28"/>
      <c r="FGM30" s="28"/>
      <c r="FGO30" s="28"/>
      <c r="FGQ30" s="28"/>
      <c r="FGS30" s="28"/>
      <c r="FGU30" s="28"/>
      <c r="FGW30" s="28"/>
      <c r="FGY30" s="28"/>
      <c r="FHA30" s="28"/>
      <c r="FHC30" s="28"/>
      <c r="FHE30" s="28"/>
      <c r="FHG30" s="28"/>
      <c r="FHI30" s="28"/>
      <c r="FHK30" s="28"/>
      <c r="FHM30" s="28"/>
      <c r="FHO30" s="28"/>
      <c r="FHQ30" s="28"/>
      <c r="FHS30" s="28"/>
      <c r="FHU30" s="28"/>
      <c r="FHW30" s="28"/>
      <c r="FHY30" s="28"/>
      <c r="FIA30" s="28"/>
      <c r="FIC30" s="28"/>
      <c r="FIE30" s="28"/>
      <c r="FIG30" s="28"/>
      <c r="FII30" s="28"/>
      <c r="FIK30" s="28"/>
      <c r="FIM30" s="28"/>
      <c r="FIO30" s="28"/>
      <c r="FIQ30" s="28"/>
      <c r="FIS30" s="28"/>
      <c r="FIU30" s="28"/>
      <c r="FIW30" s="28"/>
      <c r="FIY30" s="28"/>
      <c r="FJA30" s="28"/>
      <c r="FJC30" s="28"/>
      <c r="FJE30" s="28"/>
      <c r="FJG30" s="28"/>
      <c r="FJI30" s="28"/>
      <c r="FJK30" s="28"/>
      <c r="FJM30" s="28"/>
      <c r="FJO30" s="28"/>
      <c r="FJQ30" s="28"/>
      <c r="FJS30" s="28"/>
      <c r="FJU30" s="28"/>
      <c r="FJW30" s="28"/>
      <c r="FJY30" s="28"/>
      <c r="FKA30" s="28"/>
      <c r="FKC30" s="28"/>
      <c r="FKE30" s="28"/>
      <c r="FKG30" s="28"/>
      <c r="FKI30" s="28"/>
      <c r="FKK30" s="28"/>
      <c r="FKM30" s="28"/>
      <c r="FKO30" s="28"/>
      <c r="FKQ30" s="28"/>
      <c r="FKS30" s="28"/>
      <c r="FKU30" s="28"/>
      <c r="FKW30" s="28"/>
      <c r="FKY30" s="28"/>
      <c r="FLA30" s="28"/>
      <c r="FLC30" s="28"/>
      <c r="FLE30" s="28"/>
      <c r="FLG30" s="28"/>
      <c r="FLI30" s="28"/>
      <c r="FLK30" s="28"/>
      <c r="FLM30" s="28"/>
      <c r="FLO30" s="28"/>
      <c r="FLQ30" s="28"/>
      <c r="FLS30" s="28"/>
      <c r="FLU30" s="28"/>
      <c r="FLW30" s="28"/>
      <c r="FLY30" s="28"/>
      <c r="FMA30" s="28"/>
      <c r="FMC30" s="28"/>
      <c r="FME30" s="28"/>
      <c r="FMG30" s="28"/>
      <c r="FMI30" s="28"/>
      <c r="FMK30" s="28"/>
      <c r="FMM30" s="28"/>
      <c r="FMO30" s="28"/>
      <c r="FMQ30" s="28"/>
      <c r="FMS30" s="28"/>
      <c r="FMU30" s="28"/>
      <c r="FMW30" s="28"/>
      <c r="FMY30" s="28"/>
      <c r="FNA30" s="28"/>
      <c r="FNC30" s="28"/>
      <c r="FNE30" s="28"/>
      <c r="FNG30" s="28"/>
      <c r="FNI30" s="28"/>
      <c r="FNK30" s="28"/>
      <c r="FNM30" s="28"/>
      <c r="FNO30" s="28"/>
      <c r="FNQ30" s="28"/>
      <c r="FNS30" s="28"/>
      <c r="FNU30" s="28"/>
      <c r="FNW30" s="28"/>
      <c r="FNY30" s="28"/>
      <c r="FOA30" s="28"/>
      <c r="FOC30" s="28"/>
      <c r="FOE30" s="28"/>
      <c r="FOG30" s="28"/>
      <c r="FOI30" s="28"/>
      <c r="FOK30" s="28"/>
      <c r="FOM30" s="28"/>
      <c r="FOO30" s="28"/>
      <c r="FOQ30" s="28"/>
      <c r="FOS30" s="28"/>
      <c r="FOU30" s="28"/>
      <c r="FOW30" s="28"/>
      <c r="FOY30" s="28"/>
      <c r="FPA30" s="28"/>
      <c r="FPC30" s="28"/>
      <c r="FPE30" s="28"/>
      <c r="FPG30" s="28"/>
      <c r="FPI30" s="28"/>
      <c r="FPK30" s="28"/>
      <c r="FPM30" s="28"/>
      <c r="FPO30" s="28"/>
      <c r="FPQ30" s="28"/>
      <c r="FPS30" s="28"/>
      <c r="FPU30" s="28"/>
      <c r="FPW30" s="28"/>
      <c r="FPY30" s="28"/>
      <c r="FQA30" s="28"/>
      <c r="FQC30" s="28"/>
      <c r="FQE30" s="28"/>
      <c r="FQG30" s="28"/>
      <c r="FQI30" s="28"/>
      <c r="FQK30" s="28"/>
      <c r="FQM30" s="28"/>
      <c r="FQO30" s="28"/>
      <c r="FQQ30" s="28"/>
      <c r="FQS30" s="28"/>
      <c r="FQU30" s="28"/>
      <c r="FQW30" s="28"/>
      <c r="FQY30" s="28"/>
      <c r="FRA30" s="28"/>
      <c r="FRC30" s="28"/>
      <c r="FRE30" s="28"/>
      <c r="FRG30" s="28"/>
      <c r="FRI30" s="28"/>
      <c r="FRK30" s="28"/>
      <c r="FRM30" s="28"/>
      <c r="FRO30" s="28"/>
      <c r="FRQ30" s="28"/>
      <c r="FRS30" s="28"/>
      <c r="FRU30" s="28"/>
      <c r="FRW30" s="28"/>
      <c r="FRY30" s="28"/>
      <c r="FSA30" s="28"/>
      <c r="FSC30" s="28"/>
      <c r="FSE30" s="28"/>
      <c r="FSG30" s="28"/>
      <c r="FSI30" s="28"/>
      <c r="FSK30" s="28"/>
      <c r="FSM30" s="28"/>
      <c r="FSO30" s="28"/>
      <c r="FSQ30" s="28"/>
      <c r="FSS30" s="28"/>
      <c r="FSU30" s="28"/>
      <c r="FSW30" s="28"/>
      <c r="FSY30" s="28"/>
      <c r="FTA30" s="28"/>
      <c r="FTC30" s="28"/>
      <c r="FTE30" s="28"/>
      <c r="FTG30" s="28"/>
      <c r="FTI30" s="28"/>
      <c r="FTK30" s="28"/>
      <c r="FTM30" s="28"/>
      <c r="FTO30" s="28"/>
      <c r="FTQ30" s="28"/>
      <c r="FTS30" s="28"/>
      <c r="FTU30" s="28"/>
      <c r="FTW30" s="28"/>
      <c r="FTY30" s="28"/>
      <c r="FUA30" s="28"/>
      <c r="FUC30" s="28"/>
      <c r="FUE30" s="28"/>
      <c r="FUG30" s="28"/>
      <c r="FUI30" s="28"/>
      <c r="FUK30" s="28"/>
      <c r="FUM30" s="28"/>
      <c r="FUO30" s="28"/>
      <c r="FUQ30" s="28"/>
      <c r="FUS30" s="28"/>
      <c r="FUU30" s="28"/>
      <c r="FUW30" s="28"/>
      <c r="FUY30" s="28"/>
      <c r="FVA30" s="28"/>
      <c r="FVC30" s="28"/>
      <c r="FVE30" s="28"/>
      <c r="FVG30" s="28"/>
      <c r="FVI30" s="28"/>
      <c r="FVK30" s="28"/>
      <c r="FVM30" s="28"/>
      <c r="FVO30" s="28"/>
      <c r="FVQ30" s="28"/>
      <c r="FVS30" s="28"/>
      <c r="FVU30" s="28"/>
      <c r="FVW30" s="28"/>
      <c r="FVY30" s="28"/>
      <c r="FWA30" s="28"/>
      <c r="FWC30" s="28"/>
      <c r="FWE30" s="28"/>
      <c r="FWG30" s="28"/>
      <c r="FWI30" s="28"/>
      <c r="FWK30" s="28"/>
      <c r="FWM30" s="28"/>
      <c r="FWO30" s="28"/>
      <c r="FWQ30" s="28"/>
      <c r="FWS30" s="28"/>
      <c r="FWU30" s="28"/>
      <c r="FWW30" s="28"/>
      <c r="FWY30" s="28"/>
      <c r="FXA30" s="28"/>
      <c r="FXC30" s="28"/>
      <c r="FXE30" s="28"/>
      <c r="FXG30" s="28"/>
      <c r="FXI30" s="28"/>
      <c r="FXK30" s="28"/>
      <c r="FXM30" s="28"/>
      <c r="FXO30" s="28"/>
      <c r="FXQ30" s="28"/>
      <c r="FXS30" s="28"/>
      <c r="FXU30" s="28"/>
      <c r="FXW30" s="28"/>
      <c r="FXY30" s="28"/>
      <c r="FYA30" s="28"/>
      <c r="FYC30" s="28"/>
      <c r="FYE30" s="28"/>
      <c r="FYG30" s="28"/>
      <c r="FYI30" s="28"/>
      <c r="FYK30" s="28"/>
      <c r="FYM30" s="28"/>
      <c r="FYO30" s="28"/>
      <c r="FYQ30" s="28"/>
      <c r="FYS30" s="28"/>
      <c r="FYU30" s="28"/>
      <c r="FYW30" s="28"/>
      <c r="FYY30" s="28"/>
      <c r="FZA30" s="28"/>
      <c r="FZC30" s="28"/>
      <c r="FZE30" s="28"/>
      <c r="FZG30" s="28"/>
      <c r="FZI30" s="28"/>
      <c r="FZK30" s="28"/>
      <c r="FZM30" s="28"/>
      <c r="FZO30" s="28"/>
      <c r="FZQ30" s="28"/>
      <c r="FZS30" s="28"/>
      <c r="FZU30" s="28"/>
      <c r="FZW30" s="28"/>
      <c r="FZY30" s="28"/>
      <c r="GAA30" s="28"/>
      <c r="GAC30" s="28"/>
      <c r="GAE30" s="28"/>
      <c r="GAG30" s="28"/>
      <c r="GAI30" s="28"/>
      <c r="GAK30" s="28"/>
      <c r="GAM30" s="28"/>
      <c r="GAO30" s="28"/>
      <c r="GAQ30" s="28"/>
      <c r="GAS30" s="28"/>
      <c r="GAU30" s="28"/>
      <c r="GAW30" s="28"/>
      <c r="GAY30" s="28"/>
      <c r="GBA30" s="28"/>
      <c r="GBC30" s="28"/>
      <c r="GBE30" s="28"/>
      <c r="GBG30" s="28"/>
      <c r="GBI30" s="28"/>
      <c r="GBK30" s="28"/>
      <c r="GBM30" s="28"/>
      <c r="GBO30" s="28"/>
      <c r="GBQ30" s="28"/>
      <c r="GBS30" s="28"/>
      <c r="GBU30" s="28"/>
      <c r="GBW30" s="28"/>
      <c r="GBY30" s="28"/>
      <c r="GCA30" s="28"/>
      <c r="GCC30" s="28"/>
      <c r="GCE30" s="28"/>
      <c r="GCG30" s="28"/>
      <c r="GCI30" s="28"/>
      <c r="GCK30" s="28"/>
      <c r="GCM30" s="28"/>
      <c r="GCO30" s="28"/>
      <c r="GCQ30" s="28"/>
      <c r="GCS30" s="28"/>
      <c r="GCU30" s="28"/>
      <c r="GCW30" s="28"/>
      <c r="GCY30" s="28"/>
      <c r="GDA30" s="28"/>
      <c r="GDC30" s="28"/>
      <c r="GDE30" s="28"/>
      <c r="GDG30" s="28"/>
      <c r="GDI30" s="28"/>
      <c r="GDK30" s="28"/>
      <c r="GDM30" s="28"/>
      <c r="GDO30" s="28"/>
      <c r="GDQ30" s="28"/>
      <c r="GDS30" s="28"/>
      <c r="GDU30" s="28"/>
      <c r="GDW30" s="28"/>
      <c r="GDY30" s="28"/>
      <c r="GEA30" s="28"/>
      <c r="GEC30" s="28"/>
      <c r="GEE30" s="28"/>
      <c r="GEG30" s="28"/>
      <c r="GEI30" s="28"/>
      <c r="GEK30" s="28"/>
      <c r="GEM30" s="28"/>
      <c r="GEO30" s="28"/>
      <c r="GEQ30" s="28"/>
      <c r="GES30" s="28"/>
      <c r="GEU30" s="28"/>
      <c r="GEW30" s="28"/>
      <c r="GEY30" s="28"/>
      <c r="GFA30" s="28"/>
      <c r="GFC30" s="28"/>
      <c r="GFE30" s="28"/>
      <c r="GFG30" s="28"/>
      <c r="GFI30" s="28"/>
      <c r="GFK30" s="28"/>
      <c r="GFM30" s="28"/>
      <c r="GFO30" s="28"/>
      <c r="GFQ30" s="28"/>
      <c r="GFS30" s="28"/>
      <c r="GFU30" s="28"/>
      <c r="GFW30" s="28"/>
      <c r="GFY30" s="28"/>
      <c r="GGA30" s="28"/>
      <c r="GGC30" s="28"/>
      <c r="GGE30" s="28"/>
      <c r="GGG30" s="28"/>
      <c r="GGI30" s="28"/>
      <c r="GGK30" s="28"/>
      <c r="GGM30" s="28"/>
      <c r="GGO30" s="28"/>
      <c r="GGQ30" s="28"/>
      <c r="GGS30" s="28"/>
      <c r="GGU30" s="28"/>
      <c r="GGW30" s="28"/>
      <c r="GGY30" s="28"/>
      <c r="GHA30" s="28"/>
      <c r="GHC30" s="28"/>
      <c r="GHE30" s="28"/>
      <c r="GHG30" s="28"/>
      <c r="GHI30" s="28"/>
      <c r="GHK30" s="28"/>
      <c r="GHM30" s="28"/>
      <c r="GHO30" s="28"/>
      <c r="GHQ30" s="28"/>
      <c r="GHS30" s="28"/>
      <c r="GHU30" s="28"/>
      <c r="GHW30" s="28"/>
      <c r="GHY30" s="28"/>
      <c r="GIA30" s="28"/>
      <c r="GIC30" s="28"/>
      <c r="GIE30" s="28"/>
      <c r="GIG30" s="28"/>
      <c r="GII30" s="28"/>
      <c r="GIK30" s="28"/>
      <c r="GIM30" s="28"/>
      <c r="GIO30" s="28"/>
      <c r="GIQ30" s="28"/>
      <c r="GIS30" s="28"/>
      <c r="GIU30" s="28"/>
      <c r="GIW30" s="28"/>
      <c r="GIY30" s="28"/>
      <c r="GJA30" s="28"/>
      <c r="GJC30" s="28"/>
      <c r="GJE30" s="28"/>
      <c r="GJG30" s="28"/>
      <c r="GJI30" s="28"/>
      <c r="GJK30" s="28"/>
      <c r="GJM30" s="28"/>
      <c r="GJO30" s="28"/>
      <c r="GJQ30" s="28"/>
      <c r="GJS30" s="28"/>
      <c r="GJU30" s="28"/>
      <c r="GJW30" s="28"/>
      <c r="GJY30" s="28"/>
      <c r="GKA30" s="28"/>
      <c r="GKC30" s="28"/>
      <c r="GKE30" s="28"/>
      <c r="GKG30" s="28"/>
      <c r="GKI30" s="28"/>
      <c r="GKK30" s="28"/>
      <c r="GKM30" s="28"/>
      <c r="GKO30" s="28"/>
      <c r="GKQ30" s="28"/>
      <c r="GKS30" s="28"/>
      <c r="GKU30" s="28"/>
      <c r="GKW30" s="28"/>
      <c r="GKY30" s="28"/>
      <c r="GLA30" s="28"/>
      <c r="GLC30" s="28"/>
      <c r="GLE30" s="28"/>
      <c r="GLG30" s="28"/>
      <c r="GLI30" s="28"/>
      <c r="GLK30" s="28"/>
      <c r="GLM30" s="28"/>
      <c r="GLO30" s="28"/>
      <c r="GLQ30" s="28"/>
      <c r="GLS30" s="28"/>
      <c r="GLU30" s="28"/>
      <c r="GLW30" s="28"/>
      <c r="GLY30" s="28"/>
      <c r="GMA30" s="28"/>
      <c r="GMC30" s="28"/>
      <c r="GME30" s="28"/>
      <c r="GMG30" s="28"/>
      <c r="GMI30" s="28"/>
      <c r="GMK30" s="28"/>
      <c r="GMM30" s="28"/>
      <c r="GMO30" s="28"/>
      <c r="GMQ30" s="28"/>
      <c r="GMS30" s="28"/>
      <c r="GMU30" s="28"/>
      <c r="GMW30" s="28"/>
      <c r="GMY30" s="28"/>
      <c r="GNA30" s="28"/>
      <c r="GNC30" s="28"/>
      <c r="GNE30" s="28"/>
      <c r="GNG30" s="28"/>
      <c r="GNI30" s="28"/>
      <c r="GNK30" s="28"/>
      <c r="GNM30" s="28"/>
      <c r="GNO30" s="28"/>
      <c r="GNQ30" s="28"/>
      <c r="GNS30" s="28"/>
      <c r="GNU30" s="28"/>
      <c r="GNW30" s="28"/>
      <c r="GNY30" s="28"/>
      <c r="GOA30" s="28"/>
      <c r="GOC30" s="28"/>
      <c r="GOE30" s="28"/>
      <c r="GOG30" s="28"/>
      <c r="GOI30" s="28"/>
      <c r="GOK30" s="28"/>
      <c r="GOM30" s="28"/>
      <c r="GOO30" s="28"/>
      <c r="GOQ30" s="28"/>
      <c r="GOS30" s="28"/>
      <c r="GOU30" s="28"/>
      <c r="GOW30" s="28"/>
      <c r="GOY30" s="28"/>
      <c r="GPA30" s="28"/>
      <c r="GPC30" s="28"/>
      <c r="GPE30" s="28"/>
      <c r="GPG30" s="28"/>
      <c r="GPI30" s="28"/>
      <c r="GPK30" s="28"/>
      <c r="GPM30" s="28"/>
      <c r="GPO30" s="28"/>
      <c r="GPQ30" s="28"/>
      <c r="GPS30" s="28"/>
      <c r="GPU30" s="28"/>
      <c r="GPW30" s="28"/>
      <c r="GPY30" s="28"/>
      <c r="GQA30" s="28"/>
      <c r="GQC30" s="28"/>
      <c r="GQE30" s="28"/>
      <c r="GQG30" s="28"/>
      <c r="GQI30" s="28"/>
      <c r="GQK30" s="28"/>
      <c r="GQM30" s="28"/>
      <c r="GQO30" s="28"/>
      <c r="GQQ30" s="28"/>
      <c r="GQS30" s="28"/>
      <c r="GQU30" s="28"/>
      <c r="GQW30" s="28"/>
      <c r="GQY30" s="28"/>
      <c r="GRA30" s="28"/>
      <c r="GRC30" s="28"/>
      <c r="GRE30" s="28"/>
      <c r="GRG30" s="28"/>
      <c r="GRI30" s="28"/>
      <c r="GRK30" s="28"/>
      <c r="GRM30" s="28"/>
      <c r="GRO30" s="28"/>
      <c r="GRQ30" s="28"/>
      <c r="GRS30" s="28"/>
      <c r="GRU30" s="28"/>
      <c r="GRW30" s="28"/>
      <c r="GRY30" s="28"/>
      <c r="GSA30" s="28"/>
      <c r="GSC30" s="28"/>
      <c r="GSE30" s="28"/>
      <c r="GSG30" s="28"/>
      <c r="GSI30" s="28"/>
      <c r="GSK30" s="28"/>
      <c r="GSM30" s="28"/>
      <c r="GSO30" s="28"/>
      <c r="GSQ30" s="28"/>
      <c r="GSS30" s="28"/>
      <c r="GSU30" s="28"/>
      <c r="GSW30" s="28"/>
      <c r="GSY30" s="28"/>
      <c r="GTA30" s="28"/>
      <c r="GTC30" s="28"/>
      <c r="GTE30" s="28"/>
      <c r="GTG30" s="28"/>
      <c r="GTI30" s="28"/>
      <c r="GTK30" s="28"/>
      <c r="GTM30" s="28"/>
      <c r="GTO30" s="28"/>
      <c r="GTQ30" s="28"/>
      <c r="GTS30" s="28"/>
      <c r="GTU30" s="28"/>
      <c r="GTW30" s="28"/>
      <c r="GTY30" s="28"/>
      <c r="GUA30" s="28"/>
      <c r="GUC30" s="28"/>
      <c r="GUE30" s="28"/>
      <c r="GUG30" s="28"/>
      <c r="GUI30" s="28"/>
      <c r="GUK30" s="28"/>
      <c r="GUM30" s="28"/>
      <c r="GUO30" s="28"/>
      <c r="GUQ30" s="28"/>
      <c r="GUS30" s="28"/>
      <c r="GUU30" s="28"/>
      <c r="GUW30" s="28"/>
      <c r="GUY30" s="28"/>
      <c r="GVA30" s="28"/>
      <c r="GVC30" s="28"/>
      <c r="GVE30" s="28"/>
      <c r="GVG30" s="28"/>
      <c r="GVI30" s="28"/>
      <c r="GVK30" s="28"/>
      <c r="GVM30" s="28"/>
      <c r="GVO30" s="28"/>
      <c r="GVQ30" s="28"/>
      <c r="GVS30" s="28"/>
      <c r="GVU30" s="28"/>
      <c r="GVW30" s="28"/>
      <c r="GVY30" s="28"/>
      <c r="GWA30" s="28"/>
      <c r="GWC30" s="28"/>
      <c r="GWE30" s="28"/>
      <c r="GWG30" s="28"/>
      <c r="GWI30" s="28"/>
      <c r="GWK30" s="28"/>
      <c r="GWM30" s="28"/>
      <c r="GWO30" s="28"/>
      <c r="GWQ30" s="28"/>
      <c r="GWS30" s="28"/>
      <c r="GWU30" s="28"/>
      <c r="GWW30" s="28"/>
      <c r="GWY30" s="28"/>
      <c r="GXA30" s="28"/>
      <c r="GXC30" s="28"/>
      <c r="GXE30" s="28"/>
      <c r="GXG30" s="28"/>
      <c r="GXI30" s="28"/>
      <c r="GXK30" s="28"/>
      <c r="GXM30" s="28"/>
      <c r="GXO30" s="28"/>
      <c r="GXQ30" s="28"/>
      <c r="GXS30" s="28"/>
      <c r="GXU30" s="28"/>
      <c r="GXW30" s="28"/>
      <c r="GXY30" s="28"/>
      <c r="GYA30" s="28"/>
      <c r="GYC30" s="28"/>
      <c r="GYE30" s="28"/>
      <c r="GYG30" s="28"/>
      <c r="GYI30" s="28"/>
      <c r="GYK30" s="28"/>
      <c r="GYM30" s="28"/>
      <c r="GYO30" s="28"/>
      <c r="GYQ30" s="28"/>
      <c r="GYS30" s="28"/>
      <c r="GYU30" s="28"/>
      <c r="GYW30" s="28"/>
      <c r="GYY30" s="28"/>
      <c r="GZA30" s="28"/>
      <c r="GZC30" s="28"/>
      <c r="GZE30" s="28"/>
      <c r="GZG30" s="28"/>
      <c r="GZI30" s="28"/>
      <c r="GZK30" s="28"/>
      <c r="GZM30" s="28"/>
      <c r="GZO30" s="28"/>
      <c r="GZQ30" s="28"/>
      <c r="GZS30" s="28"/>
      <c r="GZU30" s="28"/>
      <c r="GZW30" s="28"/>
      <c r="GZY30" s="28"/>
      <c r="HAA30" s="28"/>
      <c r="HAC30" s="28"/>
      <c r="HAE30" s="28"/>
      <c r="HAG30" s="28"/>
      <c r="HAI30" s="28"/>
      <c r="HAK30" s="28"/>
      <c r="HAM30" s="28"/>
      <c r="HAO30" s="28"/>
      <c r="HAQ30" s="28"/>
      <c r="HAS30" s="28"/>
      <c r="HAU30" s="28"/>
      <c r="HAW30" s="28"/>
      <c r="HAY30" s="28"/>
      <c r="HBA30" s="28"/>
      <c r="HBC30" s="28"/>
      <c r="HBE30" s="28"/>
      <c r="HBG30" s="28"/>
      <c r="HBI30" s="28"/>
      <c r="HBK30" s="28"/>
      <c r="HBM30" s="28"/>
      <c r="HBO30" s="28"/>
      <c r="HBQ30" s="28"/>
      <c r="HBS30" s="28"/>
      <c r="HBU30" s="28"/>
      <c r="HBW30" s="28"/>
      <c r="HBY30" s="28"/>
      <c r="HCA30" s="28"/>
      <c r="HCC30" s="28"/>
      <c r="HCE30" s="28"/>
      <c r="HCG30" s="28"/>
      <c r="HCI30" s="28"/>
      <c r="HCK30" s="28"/>
      <c r="HCM30" s="28"/>
      <c r="HCO30" s="28"/>
      <c r="HCQ30" s="28"/>
      <c r="HCS30" s="28"/>
      <c r="HCU30" s="28"/>
      <c r="HCW30" s="28"/>
      <c r="HCY30" s="28"/>
      <c r="HDA30" s="28"/>
      <c r="HDC30" s="28"/>
      <c r="HDE30" s="28"/>
      <c r="HDG30" s="28"/>
      <c r="HDI30" s="28"/>
      <c r="HDK30" s="28"/>
      <c r="HDM30" s="28"/>
      <c r="HDO30" s="28"/>
      <c r="HDQ30" s="28"/>
      <c r="HDS30" s="28"/>
      <c r="HDU30" s="28"/>
      <c r="HDW30" s="28"/>
      <c r="HDY30" s="28"/>
      <c r="HEA30" s="28"/>
      <c r="HEC30" s="28"/>
      <c r="HEE30" s="28"/>
      <c r="HEG30" s="28"/>
      <c r="HEI30" s="28"/>
      <c r="HEK30" s="28"/>
      <c r="HEM30" s="28"/>
      <c r="HEO30" s="28"/>
      <c r="HEQ30" s="28"/>
      <c r="HES30" s="28"/>
      <c r="HEU30" s="28"/>
      <c r="HEW30" s="28"/>
      <c r="HEY30" s="28"/>
      <c r="HFA30" s="28"/>
      <c r="HFC30" s="28"/>
      <c r="HFE30" s="28"/>
      <c r="HFG30" s="28"/>
      <c r="HFI30" s="28"/>
      <c r="HFK30" s="28"/>
      <c r="HFM30" s="28"/>
      <c r="HFO30" s="28"/>
      <c r="HFQ30" s="28"/>
      <c r="HFS30" s="28"/>
      <c r="HFU30" s="28"/>
      <c r="HFW30" s="28"/>
      <c r="HFY30" s="28"/>
      <c r="HGA30" s="28"/>
      <c r="HGC30" s="28"/>
      <c r="HGE30" s="28"/>
      <c r="HGG30" s="28"/>
      <c r="HGI30" s="28"/>
      <c r="HGK30" s="28"/>
      <c r="HGM30" s="28"/>
      <c r="HGO30" s="28"/>
      <c r="HGQ30" s="28"/>
      <c r="HGS30" s="28"/>
      <c r="HGU30" s="28"/>
      <c r="HGW30" s="28"/>
      <c r="HGY30" s="28"/>
      <c r="HHA30" s="28"/>
      <c r="HHC30" s="28"/>
      <c r="HHE30" s="28"/>
      <c r="HHG30" s="28"/>
      <c r="HHI30" s="28"/>
      <c r="HHK30" s="28"/>
      <c r="HHM30" s="28"/>
      <c r="HHO30" s="28"/>
      <c r="HHQ30" s="28"/>
      <c r="HHS30" s="28"/>
      <c r="HHU30" s="28"/>
      <c r="HHW30" s="28"/>
      <c r="HHY30" s="28"/>
      <c r="HIA30" s="28"/>
      <c r="HIC30" s="28"/>
      <c r="HIE30" s="28"/>
      <c r="HIG30" s="28"/>
      <c r="HII30" s="28"/>
      <c r="HIK30" s="28"/>
      <c r="HIM30" s="28"/>
      <c r="HIO30" s="28"/>
      <c r="HIQ30" s="28"/>
      <c r="HIS30" s="28"/>
      <c r="HIU30" s="28"/>
      <c r="HIW30" s="28"/>
      <c r="HIY30" s="28"/>
      <c r="HJA30" s="28"/>
      <c r="HJC30" s="28"/>
      <c r="HJE30" s="28"/>
      <c r="HJG30" s="28"/>
      <c r="HJI30" s="28"/>
      <c r="HJK30" s="28"/>
      <c r="HJM30" s="28"/>
      <c r="HJO30" s="28"/>
      <c r="HJQ30" s="28"/>
      <c r="HJS30" s="28"/>
      <c r="HJU30" s="28"/>
      <c r="HJW30" s="28"/>
      <c r="HJY30" s="28"/>
      <c r="HKA30" s="28"/>
      <c r="HKC30" s="28"/>
      <c r="HKE30" s="28"/>
      <c r="HKG30" s="28"/>
      <c r="HKI30" s="28"/>
      <c r="HKK30" s="28"/>
      <c r="HKM30" s="28"/>
      <c r="HKO30" s="28"/>
      <c r="HKQ30" s="28"/>
      <c r="HKS30" s="28"/>
      <c r="HKU30" s="28"/>
      <c r="HKW30" s="28"/>
      <c r="HKY30" s="28"/>
      <c r="HLA30" s="28"/>
      <c r="HLC30" s="28"/>
      <c r="HLE30" s="28"/>
      <c r="HLG30" s="28"/>
      <c r="HLI30" s="28"/>
      <c r="HLK30" s="28"/>
      <c r="HLM30" s="28"/>
      <c r="HLO30" s="28"/>
      <c r="HLQ30" s="28"/>
      <c r="HLS30" s="28"/>
      <c r="HLU30" s="28"/>
      <c r="HLW30" s="28"/>
      <c r="HLY30" s="28"/>
      <c r="HMA30" s="28"/>
      <c r="HMC30" s="28"/>
      <c r="HME30" s="28"/>
      <c r="HMG30" s="28"/>
      <c r="HMI30" s="28"/>
      <c r="HMK30" s="28"/>
      <c r="HMM30" s="28"/>
      <c r="HMO30" s="28"/>
      <c r="HMQ30" s="28"/>
      <c r="HMS30" s="28"/>
      <c r="HMU30" s="28"/>
      <c r="HMW30" s="28"/>
      <c r="HMY30" s="28"/>
      <c r="HNA30" s="28"/>
      <c r="HNC30" s="28"/>
      <c r="HNE30" s="28"/>
      <c r="HNG30" s="28"/>
      <c r="HNI30" s="28"/>
      <c r="HNK30" s="28"/>
      <c r="HNM30" s="28"/>
      <c r="HNO30" s="28"/>
      <c r="HNQ30" s="28"/>
      <c r="HNS30" s="28"/>
      <c r="HNU30" s="28"/>
      <c r="HNW30" s="28"/>
      <c r="HNY30" s="28"/>
      <c r="HOA30" s="28"/>
      <c r="HOC30" s="28"/>
      <c r="HOE30" s="28"/>
      <c r="HOG30" s="28"/>
      <c r="HOI30" s="28"/>
      <c r="HOK30" s="28"/>
      <c r="HOM30" s="28"/>
      <c r="HOO30" s="28"/>
      <c r="HOQ30" s="28"/>
      <c r="HOS30" s="28"/>
      <c r="HOU30" s="28"/>
      <c r="HOW30" s="28"/>
      <c r="HOY30" s="28"/>
      <c r="HPA30" s="28"/>
      <c r="HPC30" s="28"/>
      <c r="HPE30" s="28"/>
      <c r="HPG30" s="28"/>
      <c r="HPI30" s="28"/>
      <c r="HPK30" s="28"/>
      <c r="HPM30" s="28"/>
      <c r="HPO30" s="28"/>
      <c r="HPQ30" s="28"/>
      <c r="HPS30" s="28"/>
      <c r="HPU30" s="28"/>
      <c r="HPW30" s="28"/>
      <c r="HPY30" s="28"/>
      <c r="HQA30" s="28"/>
      <c r="HQC30" s="28"/>
      <c r="HQE30" s="28"/>
      <c r="HQG30" s="28"/>
      <c r="HQI30" s="28"/>
      <c r="HQK30" s="28"/>
      <c r="HQM30" s="28"/>
      <c r="HQO30" s="28"/>
      <c r="HQQ30" s="28"/>
      <c r="HQS30" s="28"/>
      <c r="HQU30" s="28"/>
      <c r="HQW30" s="28"/>
      <c r="HQY30" s="28"/>
      <c r="HRA30" s="28"/>
      <c r="HRC30" s="28"/>
      <c r="HRE30" s="28"/>
      <c r="HRG30" s="28"/>
      <c r="HRI30" s="28"/>
      <c r="HRK30" s="28"/>
      <c r="HRM30" s="28"/>
      <c r="HRO30" s="28"/>
      <c r="HRQ30" s="28"/>
      <c r="HRS30" s="28"/>
      <c r="HRU30" s="28"/>
      <c r="HRW30" s="28"/>
      <c r="HRY30" s="28"/>
      <c r="HSA30" s="28"/>
      <c r="HSC30" s="28"/>
      <c r="HSE30" s="28"/>
      <c r="HSG30" s="28"/>
      <c r="HSI30" s="28"/>
      <c r="HSK30" s="28"/>
      <c r="HSM30" s="28"/>
      <c r="HSO30" s="28"/>
      <c r="HSQ30" s="28"/>
      <c r="HSS30" s="28"/>
      <c r="HSU30" s="28"/>
      <c r="HSW30" s="28"/>
      <c r="HSY30" s="28"/>
      <c r="HTA30" s="28"/>
      <c r="HTC30" s="28"/>
      <c r="HTE30" s="28"/>
      <c r="HTG30" s="28"/>
      <c r="HTI30" s="28"/>
      <c r="HTK30" s="28"/>
      <c r="HTM30" s="28"/>
      <c r="HTO30" s="28"/>
      <c r="HTQ30" s="28"/>
      <c r="HTS30" s="28"/>
      <c r="HTU30" s="28"/>
      <c r="HTW30" s="28"/>
      <c r="HTY30" s="28"/>
      <c r="HUA30" s="28"/>
      <c r="HUC30" s="28"/>
      <c r="HUE30" s="28"/>
      <c r="HUG30" s="28"/>
      <c r="HUI30" s="28"/>
      <c r="HUK30" s="28"/>
      <c r="HUM30" s="28"/>
      <c r="HUO30" s="28"/>
      <c r="HUQ30" s="28"/>
      <c r="HUS30" s="28"/>
      <c r="HUU30" s="28"/>
      <c r="HUW30" s="28"/>
      <c r="HUY30" s="28"/>
      <c r="HVA30" s="28"/>
      <c r="HVC30" s="28"/>
      <c r="HVE30" s="28"/>
      <c r="HVG30" s="28"/>
      <c r="HVI30" s="28"/>
      <c r="HVK30" s="28"/>
      <c r="HVM30" s="28"/>
      <c r="HVO30" s="28"/>
      <c r="HVQ30" s="28"/>
      <c r="HVS30" s="28"/>
      <c r="HVU30" s="28"/>
      <c r="HVW30" s="28"/>
      <c r="HVY30" s="28"/>
      <c r="HWA30" s="28"/>
      <c r="HWC30" s="28"/>
      <c r="HWE30" s="28"/>
      <c r="HWG30" s="28"/>
      <c r="HWI30" s="28"/>
      <c r="HWK30" s="28"/>
      <c r="HWM30" s="28"/>
      <c r="HWO30" s="28"/>
      <c r="HWQ30" s="28"/>
      <c r="HWS30" s="28"/>
      <c r="HWU30" s="28"/>
      <c r="HWW30" s="28"/>
      <c r="HWY30" s="28"/>
      <c r="HXA30" s="28"/>
      <c r="HXC30" s="28"/>
      <c r="HXE30" s="28"/>
      <c r="HXG30" s="28"/>
      <c r="HXI30" s="28"/>
      <c r="HXK30" s="28"/>
      <c r="HXM30" s="28"/>
      <c r="HXO30" s="28"/>
      <c r="HXQ30" s="28"/>
      <c r="HXS30" s="28"/>
      <c r="HXU30" s="28"/>
      <c r="HXW30" s="28"/>
      <c r="HXY30" s="28"/>
      <c r="HYA30" s="28"/>
      <c r="HYC30" s="28"/>
      <c r="HYE30" s="28"/>
      <c r="HYG30" s="28"/>
      <c r="HYI30" s="28"/>
      <c r="HYK30" s="28"/>
      <c r="HYM30" s="28"/>
      <c r="HYO30" s="28"/>
      <c r="HYQ30" s="28"/>
      <c r="HYS30" s="28"/>
      <c r="HYU30" s="28"/>
      <c r="HYW30" s="28"/>
      <c r="HYY30" s="28"/>
      <c r="HZA30" s="28"/>
      <c r="HZC30" s="28"/>
      <c r="HZE30" s="28"/>
      <c r="HZG30" s="28"/>
      <c r="HZI30" s="28"/>
      <c r="HZK30" s="28"/>
      <c r="HZM30" s="28"/>
      <c r="HZO30" s="28"/>
      <c r="HZQ30" s="28"/>
      <c r="HZS30" s="28"/>
      <c r="HZU30" s="28"/>
      <c r="HZW30" s="28"/>
      <c r="HZY30" s="28"/>
      <c r="IAA30" s="28"/>
      <c r="IAC30" s="28"/>
      <c r="IAE30" s="28"/>
      <c r="IAG30" s="28"/>
      <c r="IAI30" s="28"/>
      <c r="IAK30" s="28"/>
      <c r="IAM30" s="28"/>
      <c r="IAO30" s="28"/>
      <c r="IAQ30" s="28"/>
      <c r="IAS30" s="28"/>
      <c r="IAU30" s="28"/>
      <c r="IAW30" s="28"/>
      <c r="IAY30" s="28"/>
      <c r="IBA30" s="28"/>
      <c r="IBC30" s="28"/>
      <c r="IBE30" s="28"/>
      <c r="IBG30" s="28"/>
      <c r="IBI30" s="28"/>
      <c r="IBK30" s="28"/>
      <c r="IBM30" s="28"/>
      <c r="IBO30" s="28"/>
      <c r="IBQ30" s="28"/>
      <c r="IBS30" s="28"/>
      <c r="IBU30" s="28"/>
      <c r="IBW30" s="28"/>
      <c r="IBY30" s="28"/>
      <c r="ICA30" s="28"/>
      <c r="ICC30" s="28"/>
      <c r="ICE30" s="28"/>
      <c r="ICG30" s="28"/>
      <c r="ICI30" s="28"/>
      <c r="ICK30" s="28"/>
      <c r="ICM30" s="28"/>
      <c r="ICO30" s="28"/>
      <c r="ICQ30" s="28"/>
      <c r="ICS30" s="28"/>
      <c r="ICU30" s="28"/>
      <c r="ICW30" s="28"/>
      <c r="ICY30" s="28"/>
      <c r="IDA30" s="28"/>
      <c r="IDC30" s="28"/>
      <c r="IDE30" s="28"/>
      <c r="IDG30" s="28"/>
      <c r="IDI30" s="28"/>
      <c r="IDK30" s="28"/>
      <c r="IDM30" s="28"/>
      <c r="IDO30" s="28"/>
      <c r="IDQ30" s="28"/>
      <c r="IDS30" s="28"/>
      <c r="IDU30" s="28"/>
      <c r="IDW30" s="28"/>
      <c r="IDY30" s="28"/>
      <c r="IEA30" s="28"/>
      <c r="IEC30" s="28"/>
      <c r="IEE30" s="28"/>
      <c r="IEG30" s="28"/>
      <c r="IEI30" s="28"/>
      <c r="IEK30" s="28"/>
      <c r="IEM30" s="28"/>
      <c r="IEO30" s="28"/>
      <c r="IEQ30" s="28"/>
      <c r="IES30" s="28"/>
      <c r="IEU30" s="28"/>
      <c r="IEW30" s="28"/>
      <c r="IEY30" s="28"/>
      <c r="IFA30" s="28"/>
      <c r="IFC30" s="28"/>
      <c r="IFE30" s="28"/>
      <c r="IFG30" s="28"/>
      <c r="IFI30" s="28"/>
      <c r="IFK30" s="28"/>
      <c r="IFM30" s="28"/>
      <c r="IFO30" s="28"/>
      <c r="IFQ30" s="28"/>
      <c r="IFS30" s="28"/>
      <c r="IFU30" s="28"/>
      <c r="IFW30" s="28"/>
      <c r="IFY30" s="28"/>
      <c r="IGA30" s="28"/>
      <c r="IGC30" s="28"/>
      <c r="IGE30" s="28"/>
      <c r="IGG30" s="28"/>
      <c r="IGI30" s="28"/>
      <c r="IGK30" s="28"/>
      <c r="IGM30" s="28"/>
      <c r="IGO30" s="28"/>
      <c r="IGQ30" s="28"/>
      <c r="IGS30" s="28"/>
      <c r="IGU30" s="28"/>
      <c r="IGW30" s="28"/>
      <c r="IGY30" s="28"/>
      <c r="IHA30" s="28"/>
      <c r="IHC30" s="28"/>
      <c r="IHE30" s="28"/>
      <c r="IHG30" s="28"/>
      <c r="IHI30" s="28"/>
      <c r="IHK30" s="28"/>
      <c r="IHM30" s="28"/>
      <c r="IHO30" s="28"/>
      <c r="IHQ30" s="28"/>
      <c r="IHS30" s="28"/>
      <c r="IHU30" s="28"/>
      <c r="IHW30" s="28"/>
      <c r="IHY30" s="28"/>
      <c r="IIA30" s="28"/>
      <c r="IIC30" s="28"/>
      <c r="IIE30" s="28"/>
      <c r="IIG30" s="28"/>
      <c r="III30" s="28"/>
      <c r="IIK30" s="28"/>
      <c r="IIM30" s="28"/>
      <c r="IIO30" s="28"/>
      <c r="IIQ30" s="28"/>
      <c r="IIS30" s="28"/>
      <c r="IIU30" s="28"/>
      <c r="IIW30" s="28"/>
      <c r="IIY30" s="28"/>
      <c r="IJA30" s="28"/>
      <c r="IJC30" s="28"/>
      <c r="IJE30" s="28"/>
      <c r="IJG30" s="28"/>
      <c r="IJI30" s="28"/>
      <c r="IJK30" s="28"/>
      <c r="IJM30" s="28"/>
      <c r="IJO30" s="28"/>
      <c r="IJQ30" s="28"/>
      <c r="IJS30" s="28"/>
      <c r="IJU30" s="28"/>
      <c r="IJW30" s="28"/>
      <c r="IJY30" s="28"/>
      <c r="IKA30" s="28"/>
      <c r="IKC30" s="28"/>
      <c r="IKE30" s="28"/>
      <c r="IKG30" s="28"/>
      <c r="IKI30" s="28"/>
      <c r="IKK30" s="28"/>
      <c r="IKM30" s="28"/>
      <c r="IKO30" s="28"/>
      <c r="IKQ30" s="28"/>
      <c r="IKS30" s="28"/>
      <c r="IKU30" s="28"/>
      <c r="IKW30" s="28"/>
      <c r="IKY30" s="28"/>
      <c r="ILA30" s="28"/>
      <c r="ILC30" s="28"/>
      <c r="ILE30" s="28"/>
      <c r="ILG30" s="28"/>
      <c r="ILI30" s="28"/>
      <c r="ILK30" s="28"/>
      <c r="ILM30" s="28"/>
      <c r="ILO30" s="28"/>
      <c r="ILQ30" s="28"/>
      <c r="ILS30" s="28"/>
      <c r="ILU30" s="28"/>
      <c r="ILW30" s="28"/>
      <c r="ILY30" s="28"/>
      <c r="IMA30" s="28"/>
      <c r="IMC30" s="28"/>
      <c r="IME30" s="28"/>
      <c r="IMG30" s="28"/>
      <c r="IMI30" s="28"/>
      <c r="IMK30" s="28"/>
      <c r="IMM30" s="28"/>
      <c r="IMO30" s="28"/>
      <c r="IMQ30" s="28"/>
      <c r="IMS30" s="28"/>
      <c r="IMU30" s="28"/>
      <c r="IMW30" s="28"/>
      <c r="IMY30" s="28"/>
      <c r="INA30" s="28"/>
      <c r="INC30" s="28"/>
      <c r="INE30" s="28"/>
      <c r="ING30" s="28"/>
      <c r="INI30" s="28"/>
      <c r="INK30" s="28"/>
      <c r="INM30" s="28"/>
      <c r="INO30" s="28"/>
      <c r="INQ30" s="28"/>
      <c r="INS30" s="28"/>
      <c r="INU30" s="28"/>
      <c r="INW30" s="28"/>
      <c r="INY30" s="28"/>
      <c r="IOA30" s="28"/>
      <c r="IOC30" s="28"/>
      <c r="IOE30" s="28"/>
      <c r="IOG30" s="28"/>
      <c r="IOI30" s="28"/>
      <c r="IOK30" s="28"/>
      <c r="IOM30" s="28"/>
      <c r="IOO30" s="28"/>
      <c r="IOQ30" s="28"/>
      <c r="IOS30" s="28"/>
      <c r="IOU30" s="28"/>
      <c r="IOW30" s="28"/>
      <c r="IOY30" s="28"/>
      <c r="IPA30" s="28"/>
      <c r="IPC30" s="28"/>
      <c r="IPE30" s="28"/>
      <c r="IPG30" s="28"/>
      <c r="IPI30" s="28"/>
      <c r="IPK30" s="28"/>
      <c r="IPM30" s="28"/>
      <c r="IPO30" s="28"/>
      <c r="IPQ30" s="28"/>
      <c r="IPS30" s="28"/>
      <c r="IPU30" s="28"/>
      <c r="IPW30" s="28"/>
      <c r="IPY30" s="28"/>
      <c r="IQA30" s="28"/>
      <c r="IQC30" s="28"/>
      <c r="IQE30" s="28"/>
      <c r="IQG30" s="28"/>
      <c r="IQI30" s="28"/>
      <c r="IQK30" s="28"/>
      <c r="IQM30" s="28"/>
      <c r="IQO30" s="28"/>
      <c r="IQQ30" s="28"/>
      <c r="IQS30" s="28"/>
      <c r="IQU30" s="28"/>
      <c r="IQW30" s="28"/>
      <c r="IQY30" s="28"/>
      <c r="IRA30" s="28"/>
      <c r="IRC30" s="28"/>
      <c r="IRE30" s="28"/>
      <c r="IRG30" s="28"/>
      <c r="IRI30" s="28"/>
      <c r="IRK30" s="28"/>
      <c r="IRM30" s="28"/>
      <c r="IRO30" s="28"/>
      <c r="IRQ30" s="28"/>
      <c r="IRS30" s="28"/>
      <c r="IRU30" s="28"/>
      <c r="IRW30" s="28"/>
      <c r="IRY30" s="28"/>
      <c r="ISA30" s="28"/>
      <c r="ISC30" s="28"/>
      <c r="ISE30" s="28"/>
      <c r="ISG30" s="28"/>
      <c r="ISI30" s="28"/>
      <c r="ISK30" s="28"/>
      <c r="ISM30" s="28"/>
      <c r="ISO30" s="28"/>
      <c r="ISQ30" s="28"/>
      <c r="ISS30" s="28"/>
      <c r="ISU30" s="28"/>
      <c r="ISW30" s="28"/>
      <c r="ISY30" s="28"/>
      <c r="ITA30" s="28"/>
      <c r="ITC30" s="28"/>
      <c r="ITE30" s="28"/>
      <c r="ITG30" s="28"/>
      <c r="ITI30" s="28"/>
      <c r="ITK30" s="28"/>
      <c r="ITM30" s="28"/>
      <c r="ITO30" s="28"/>
      <c r="ITQ30" s="28"/>
      <c r="ITS30" s="28"/>
      <c r="ITU30" s="28"/>
      <c r="ITW30" s="28"/>
      <c r="ITY30" s="28"/>
      <c r="IUA30" s="28"/>
      <c r="IUC30" s="28"/>
      <c r="IUE30" s="28"/>
      <c r="IUG30" s="28"/>
      <c r="IUI30" s="28"/>
      <c r="IUK30" s="28"/>
      <c r="IUM30" s="28"/>
      <c r="IUO30" s="28"/>
      <c r="IUQ30" s="28"/>
      <c r="IUS30" s="28"/>
      <c r="IUU30" s="28"/>
      <c r="IUW30" s="28"/>
      <c r="IUY30" s="28"/>
      <c r="IVA30" s="28"/>
      <c r="IVC30" s="28"/>
      <c r="IVE30" s="28"/>
      <c r="IVG30" s="28"/>
      <c r="IVI30" s="28"/>
      <c r="IVK30" s="28"/>
      <c r="IVM30" s="28"/>
      <c r="IVO30" s="28"/>
      <c r="IVQ30" s="28"/>
      <c r="IVS30" s="28"/>
      <c r="IVU30" s="28"/>
      <c r="IVW30" s="28"/>
      <c r="IVY30" s="28"/>
      <c r="IWA30" s="28"/>
      <c r="IWC30" s="28"/>
      <c r="IWE30" s="28"/>
      <c r="IWG30" s="28"/>
      <c r="IWI30" s="28"/>
      <c r="IWK30" s="28"/>
      <c r="IWM30" s="28"/>
      <c r="IWO30" s="28"/>
      <c r="IWQ30" s="28"/>
      <c r="IWS30" s="28"/>
      <c r="IWU30" s="28"/>
      <c r="IWW30" s="28"/>
      <c r="IWY30" s="28"/>
      <c r="IXA30" s="28"/>
      <c r="IXC30" s="28"/>
      <c r="IXE30" s="28"/>
      <c r="IXG30" s="28"/>
      <c r="IXI30" s="28"/>
      <c r="IXK30" s="28"/>
      <c r="IXM30" s="28"/>
      <c r="IXO30" s="28"/>
      <c r="IXQ30" s="28"/>
      <c r="IXS30" s="28"/>
      <c r="IXU30" s="28"/>
      <c r="IXW30" s="28"/>
      <c r="IXY30" s="28"/>
      <c r="IYA30" s="28"/>
      <c r="IYC30" s="28"/>
      <c r="IYE30" s="28"/>
      <c r="IYG30" s="28"/>
      <c r="IYI30" s="28"/>
      <c r="IYK30" s="28"/>
      <c r="IYM30" s="28"/>
      <c r="IYO30" s="28"/>
      <c r="IYQ30" s="28"/>
      <c r="IYS30" s="28"/>
      <c r="IYU30" s="28"/>
      <c r="IYW30" s="28"/>
      <c r="IYY30" s="28"/>
      <c r="IZA30" s="28"/>
      <c r="IZC30" s="28"/>
      <c r="IZE30" s="28"/>
      <c r="IZG30" s="28"/>
      <c r="IZI30" s="28"/>
      <c r="IZK30" s="28"/>
      <c r="IZM30" s="28"/>
      <c r="IZO30" s="28"/>
      <c r="IZQ30" s="28"/>
      <c r="IZS30" s="28"/>
      <c r="IZU30" s="28"/>
      <c r="IZW30" s="28"/>
      <c r="IZY30" s="28"/>
      <c r="JAA30" s="28"/>
      <c r="JAC30" s="28"/>
      <c r="JAE30" s="28"/>
      <c r="JAG30" s="28"/>
      <c r="JAI30" s="28"/>
      <c r="JAK30" s="28"/>
      <c r="JAM30" s="28"/>
      <c r="JAO30" s="28"/>
      <c r="JAQ30" s="28"/>
      <c r="JAS30" s="28"/>
      <c r="JAU30" s="28"/>
      <c r="JAW30" s="28"/>
      <c r="JAY30" s="28"/>
      <c r="JBA30" s="28"/>
      <c r="JBC30" s="28"/>
      <c r="JBE30" s="28"/>
      <c r="JBG30" s="28"/>
      <c r="JBI30" s="28"/>
      <c r="JBK30" s="28"/>
      <c r="JBM30" s="28"/>
      <c r="JBO30" s="28"/>
      <c r="JBQ30" s="28"/>
      <c r="JBS30" s="28"/>
      <c r="JBU30" s="28"/>
      <c r="JBW30" s="28"/>
      <c r="JBY30" s="28"/>
      <c r="JCA30" s="28"/>
      <c r="JCC30" s="28"/>
      <c r="JCE30" s="28"/>
      <c r="JCG30" s="28"/>
      <c r="JCI30" s="28"/>
      <c r="JCK30" s="28"/>
      <c r="JCM30" s="28"/>
      <c r="JCO30" s="28"/>
      <c r="JCQ30" s="28"/>
      <c r="JCS30" s="28"/>
      <c r="JCU30" s="28"/>
      <c r="JCW30" s="28"/>
      <c r="JCY30" s="28"/>
      <c r="JDA30" s="28"/>
      <c r="JDC30" s="28"/>
      <c r="JDE30" s="28"/>
      <c r="JDG30" s="28"/>
      <c r="JDI30" s="28"/>
      <c r="JDK30" s="28"/>
      <c r="JDM30" s="28"/>
      <c r="JDO30" s="28"/>
      <c r="JDQ30" s="28"/>
      <c r="JDS30" s="28"/>
      <c r="JDU30" s="28"/>
      <c r="JDW30" s="28"/>
      <c r="JDY30" s="28"/>
      <c r="JEA30" s="28"/>
      <c r="JEC30" s="28"/>
      <c r="JEE30" s="28"/>
      <c r="JEG30" s="28"/>
      <c r="JEI30" s="28"/>
      <c r="JEK30" s="28"/>
      <c r="JEM30" s="28"/>
      <c r="JEO30" s="28"/>
      <c r="JEQ30" s="28"/>
      <c r="JES30" s="28"/>
      <c r="JEU30" s="28"/>
      <c r="JEW30" s="28"/>
      <c r="JEY30" s="28"/>
      <c r="JFA30" s="28"/>
      <c r="JFC30" s="28"/>
      <c r="JFE30" s="28"/>
      <c r="JFG30" s="28"/>
      <c r="JFI30" s="28"/>
      <c r="JFK30" s="28"/>
      <c r="JFM30" s="28"/>
      <c r="JFO30" s="28"/>
      <c r="JFQ30" s="28"/>
      <c r="JFS30" s="28"/>
      <c r="JFU30" s="28"/>
      <c r="JFW30" s="28"/>
      <c r="JFY30" s="28"/>
      <c r="JGA30" s="28"/>
      <c r="JGC30" s="28"/>
      <c r="JGE30" s="28"/>
      <c r="JGG30" s="28"/>
      <c r="JGI30" s="28"/>
      <c r="JGK30" s="28"/>
      <c r="JGM30" s="28"/>
      <c r="JGO30" s="28"/>
      <c r="JGQ30" s="28"/>
      <c r="JGS30" s="28"/>
      <c r="JGU30" s="28"/>
      <c r="JGW30" s="28"/>
      <c r="JGY30" s="28"/>
      <c r="JHA30" s="28"/>
      <c r="JHC30" s="28"/>
      <c r="JHE30" s="28"/>
      <c r="JHG30" s="28"/>
      <c r="JHI30" s="28"/>
      <c r="JHK30" s="28"/>
      <c r="JHM30" s="28"/>
      <c r="JHO30" s="28"/>
      <c r="JHQ30" s="28"/>
      <c r="JHS30" s="28"/>
      <c r="JHU30" s="28"/>
      <c r="JHW30" s="28"/>
      <c r="JHY30" s="28"/>
      <c r="JIA30" s="28"/>
      <c r="JIC30" s="28"/>
      <c r="JIE30" s="28"/>
      <c r="JIG30" s="28"/>
      <c r="JII30" s="28"/>
      <c r="JIK30" s="28"/>
      <c r="JIM30" s="28"/>
      <c r="JIO30" s="28"/>
      <c r="JIQ30" s="28"/>
      <c r="JIS30" s="28"/>
      <c r="JIU30" s="28"/>
      <c r="JIW30" s="28"/>
      <c r="JIY30" s="28"/>
      <c r="JJA30" s="28"/>
      <c r="JJC30" s="28"/>
      <c r="JJE30" s="28"/>
      <c r="JJG30" s="28"/>
      <c r="JJI30" s="28"/>
      <c r="JJK30" s="28"/>
      <c r="JJM30" s="28"/>
      <c r="JJO30" s="28"/>
      <c r="JJQ30" s="28"/>
      <c r="JJS30" s="28"/>
      <c r="JJU30" s="28"/>
      <c r="JJW30" s="28"/>
      <c r="JJY30" s="28"/>
      <c r="JKA30" s="28"/>
      <c r="JKC30" s="28"/>
      <c r="JKE30" s="28"/>
      <c r="JKG30" s="28"/>
      <c r="JKI30" s="28"/>
      <c r="JKK30" s="28"/>
      <c r="JKM30" s="28"/>
      <c r="JKO30" s="28"/>
      <c r="JKQ30" s="28"/>
      <c r="JKS30" s="28"/>
      <c r="JKU30" s="28"/>
      <c r="JKW30" s="28"/>
      <c r="JKY30" s="28"/>
      <c r="JLA30" s="28"/>
      <c r="JLC30" s="28"/>
      <c r="JLE30" s="28"/>
      <c r="JLG30" s="28"/>
      <c r="JLI30" s="28"/>
      <c r="JLK30" s="28"/>
      <c r="JLM30" s="28"/>
      <c r="JLO30" s="28"/>
      <c r="JLQ30" s="28"/>
      <c r="JLS30" s="28"/>
      <c r="JLU30" s="28"/>
      <c r="JLW30" s="28"/>
      <c r="JLY30" s="28"/>
      <c r="JMA30" s="28"/>
      <c r="JMC30" s="28"/>
      <c r="JME30" s="28"/>
      <c r="JMG30" s="28"/>
      <c r="JMI30" s="28"/>
      <c r="JMK30" s="28"/>
      <c r="JMM30" s="28"/>
      <c r="JMO30" s="28"/>
      <c r="JMQ30" s="28"/>
      <c r="JMS30" s="28"/>
      <c r="JMU30" s="28"/>
      <c r="JMW30" s="28"/>
      <c r="JMY30" s="28"/>
      <c r="JNA30" s="28"/>
      <c r="JNC30" s="28"/>
      <c r="JNE30" s="28"/>
      <c r="JNG30" s="28"/>
      <c r="JNI30" s="28"/>
      <c r="JNK30" s="28"/>
      <c r="JNM30" s="28"/>
      <c r="JNO30" s="28"/>
      <c r="JNQ30" s="28"/>
      <c r="JNS30" s="28"/>
      <c r="JNU30" s="28"/>
      <c r="JNW30" s="28"/>
      <c r="JNY30" s="28"/>
      <c r="JOA30" s="28"/>
      <c r="JOC30" s="28"/>
      <c r="JOE30" s="28"/>
      <c r="JOG30" s="28"/>
      <c r="JOI30" s="28"/>
      <c r="JOK30" s="28"/>
      <c r="JOM30" s="28"/>
      <c r="JOO30" s="28"/>
      <c r="JOQ30" s="28"/>
      <c r="JOS30" s="28"/>
      <c r="JOU30" s="28"/>
      <c r="JOW30" s="28"/>
      <c r="JOY30" s="28"/>
      <c r="JPA30" s="28"/>
      <c r="JPC30" s="28"/>
      <c r="JPE30" s="28"/>
      <c r="JPG30" s="28"/>
      <c r="JPI30" s="28"/>
      <c r="JPK30" s="28"/>
      <c r="JPM30" s="28"/>
      <c r="JPO30" s="28"/>
      <c r="JPQ30" s="28"/>
      <c r="JPS30" s="28"/>
      <c r="JPU30" s="28"/>
      <c r="JPW30" s="28"/>
      <c r="JPY30" s="28"/>
      <c r="JQA30" s="28"/>
      <c r="JQC30" s="28"/>
      <c r="JQE30" s="28"/>
      <c r="JQG30" s="28"/>
      <c r="JQI30" s="28"/>
      <c r="JQK30" s="28"/>
      <c r="JQM30" s="28"/>
      <c r="JQO30" s="28"/>
      <c r="JQQ30" s="28"/>
      <c r="JQS30" s="28"/>
      <c r="JQU30" s="28"/>
      <c r="JQW30" s="28"/>
      <c r="JQY30" s="28"/>
      <c r="JRA30" s="28"/>
      <c r="JRC30" s="28"/>
      <c r="JRE30" s="28"/>
      <c r="JRG30" s="28"/>
      <c r="JRI30" s="28"/>
      <c r="JRK30" s="28"/>
      <c r="JRM30" s="28"/>
      <c r="JRO30" s="28"/>
      <c r="JRQ30" s="28"/>
      <c r="JRS30" s="28"/>
      <c r="JRU30" s="28"/>
      <c r="JRW30" s="28"/>
      <c r="JRY30" s="28"/>
      <c r="JSA30" s="28"/>
      <c r="JSC30" s="28"/>
      <c r="JSE30" s="28"/>
      <c r="JSG30" s="28"/>
      <c r="JSI30" s="28"/>
      <c r="JSK30" s="28"/>
      <c r="JSM30" s="28"/>
      <c r="JSO30" s="28"/>
      <c r="JSQ30" s="28"/>
      <c r="JSS30" s="28"/>
      <c r="JSU30" s="28"/>
      <c r="JSW30" s="28"/>
      <c r="JSY30" s="28"/>
      <c r="JTA30" s="28"/>
      <c r="JTC30" s="28"/>
      <c r="JTE30" s="28"/>
      <c r="JTG30" s="28"/>
      <c r="JTI30" s="28"/>
      <c r="JTK30" s="28"/>
      <c r="JTM30" s="28"/>
      <c r="JTO30" s="28"/>
      <c r="JTQ30" s="28"/>
      <c r="JTS30" s="28"/>
      <c r="JTU30" s="28"/>
      <c r="JTW30" s="28"/>
      <c r="JTY30" s="28"/>
      <c r="JUA30" s="28"/>
      <c r="JUC30" s="28"/>
      <c r="JUE30" s="28"/>
      <c r="JUG30" s="28"/>
      <c r="JUI30" s="28"/>
      <c r="JUK30" s="28"/>
      <c r="JUM30" s="28"/>
      <c r="JUO30" s="28"/>
      <c r="JUQ30" s="28"/>
      <c r="JUS30" s="28"/>
      <c r="JUU30" s="28"/>
      <c r="JUW30" s="28"/>
      <c r="JUY30" s="28"/>
      <c r="JVA30" s="28"/>
      <c r="JVC30" s="28"/>
      <c r="JVE30" s="28"/>
      <c r="JVG30" s="28"/>
      <c r="JVI30" s="28"/>
      <c r="JVK30" s="28"/>
      <c r="JVM30" s="28"/>
      <c r="JVO30" s="28"/>
      <c r="JVQ30" s="28"/>
      <c r="JVS30" s="28"/>
      <c r="JVU30" s="28"/>
      <c r="JVW30" s="28"/>
      <c r="JVY30" s="28"/>
      <c r="JWA30" s="28"/>
      <c r="JWC30" s="28"/>
      <c r="JWE30" s="28"/>
      <c r="JWG30" s="28"/>
      <c r="JWI30" s="28"/>
      <c r="JWK30" s="28"/>
      <c r="JWM30" s="28"/>
      <c r="JWO30" s="28"/>
      <c r="JWQ30" s="28"/>
      <c r="JWS30" s="28"/>
      <c r="JWU30" s="28"/>
      <c r="JWW30" s="28"/>
      <c r="JWY30" s="28"/>
      <c r="JXA30" s="28"/>
      <c r="JXC30" s="28"/>
      <c r="JXE30" s="28"/>
      <c r="JXG30" s="28"/>
      <c r="JXI30" s="28"/>
      <c r="JXK30" s="28"/>
      <c r="JXM30" s="28"/>
      <c r="JXO30" s="28"/>
      <c r="JXQ30" s="28"/>
      <c r="JXS30" s="28"/>
      <c r="JXU30" s="28"/>
      <c r="JXW30" s="28"/>
      <c r="JXY30" s="28"/>
      <c r="JYA30" s="28"/>
      <c r="JYC30" s="28"/>
      <c r="JYE30" s="28"/>
      <c r="JYG30" s="28"/>
      <c r="JYI30" s="28"/>
      <c r="JYK30" s="28"/>
      <c r="JYM30" s="28"/>
      <c r="JYO30" s="28"/>
      <c r="JYQ30" s="28"/>
      <c r="JYS30" s="28"/>
      <c r="JYU30" s="28"/>
      <c r="JYW30" s="28"/>
      <c r="JYY30" s="28"/>
      <c r="JZA30" s="28"/>
      <c r="JZC30" s="28"/>
      <c r="JZE30" s="28"/>
      <c r="JZG30" s="28"/>
      <c r="JZI30" s="28"/>
      <c r="JZK30" s="28"/>
      <c r="JZM30" s="28"/>
      <c r="JZO30" s="28"/>
      <c r="JZQ30" s="28"/>
      <c r="JZS30" s="28"/>
      <c r="JZU30" s="28"/>
      <c r="JZW30" s="28"/>
      <c r="JZY30" s="28"/>
      <c r="KAA30" s="28"/>
      <c r="KAC30" s="28"/>
      <c r="KAE30" s="28"/>
      <c r="KAG30" s="28"/>
      <c r="KAI30" s="28"/>
      <c r="KAK30" s="28"/>
      <c r="KAM30" s="28"/>
      <c r="KAO30" s="28"/>
      <c r="KAQ30" s="28"/>
      <c r="KAS30" s="28"/>
      <c r="KAU30" s="28"/>
      <c r="KAW30" s="28"/>
      <c r="KAY30" s="28"/>
      <c r="KBA30" s="28"/>
      <c r="KBC30" s="28"/>
      <c r="KBE30" s="28"/>
      <c r="KBG30" s="28"/>
      <c r="KBI30" s="28"/>
      <c r="KBK30" s="28"/>
      <c r="KBM30" s="28"/>
      <c r="KBO30" s="28"/>
      <c r="KBQ30" s="28"/>
      <c r="KBS30" s="28"/>
      <c r="KBU30" s="28"/>
      <c r="KBW30" s="28"/>
      <c r="KBY30" s="28"/>
      <c r="KCA30" s="28"/>
      <c r="KCC30" s="28"/>
      <c r="KCE30" s="28"/>
      <c r="KCG30" s="28"/>
      <c r="KCI30" s="28"/>
      <c r="KCK30" s="28"/>
      <c r="KCM30" s="28"/>
      <c r="KCO30" s="28"/>
      <c r="KCQ30" s="28"/>
      <c r="KCS30" s="28"/>
      <c r="KCU30" s="28"/>
      <c r="KCW30" s="28"/>
      <c r="KCY30" s="28"/>
      <c r="KDA30" s="28"/>
      <c r="KDC30" s="28"/>
      <c r="KDE30" s="28"/>
      <c r="KDG30" s="28"/>
      <c r="KDI30" s="28"/>
      <c r="KDK30" s="28"/>
      <c r="KDM30" s="28"/>
      <c r="KDO30" s="28"/>
      <c r="KDQ30" s="28"/>
      <c r="KDS30" s="28"/>
      <c r="KDU30" s="28"/>
      <c r="KDW30" s="28"/>
      <c r="KDY30" s="28"/>
      <c r="KEA30" s="28"/>
      <c r="KEC30" s="28"/>
      <c r="KEE30" s="28"/>
      <c r="KEG30" s="28"/>
      <c r="KEI30" s="28"/>
      <c r="KEK30" s="28"/>
      <c r="KEM30" s="28"/>
      <c r="KEO30" s="28"/>
      <c r="KEQ30" s="28"/>
      <c r="KES30" s="28"/>
      <c r="KEU30" s="28"/>
      <c r="KEW30" s="28"/>
      <c r="KEY30" s="28"/>
      <c r="KFA30" s="28"/>
      <c r="KFC30" s="28"/>
      <c r="KFE30" s="28"/>
      <c r="KFG30" s="28"/>
      <c r="KFI30" s="28"/>
      <c r="KFK30" s="28"/>
      <c r="KFM30" s="28"/>
      <c r="KFO30" s="28"/>
      <c r="KFQ30" s="28"/>
      <c r="KFS30" s="28"/>
      <c r="KFU30" s="28"/>
      <c r="KFW30" s="28"/>
      <c r="KFY30" s="28"/>
      <c r="KGA30" s="28"/>
      <c r="KGC30" s="28"/>
      <c r="KGE30" s="28"/>
      <c r="KGG30" s="28"/>
      <c r="KGI30" s="28"/>
      <c r="KGK30" s="28"/>
      <c r="KGM30" s="28"/>
      <c r="KGO30" s="28"/>
      <c r="KGQ30" s="28"/>
      <c r="KGS30" s="28"/>
      <c r="KGU30" s="28"/>
      <c r="KGW30" s="28"/>
      <c r="KGY30" s="28"/>
      <c r="KHA30" s="28"/>
      <c r="KHC30" s="28"/>
      <c r="KHE30" s="28"/>
      <c r="KHG30" s="28"/>
      <c r="KHI30" s="28"/>
      <c r="KHK30" s="28"/>
      <c r="KHM30" s="28"/>
      <c r="KHO30" s="28"/>
      <c r="KHQ30" s="28"/>
      <c r="KHS30" s="28"/>
      <c r="KHU30" s="28"/>
      <c r="KHW30" s="28"/>
      <c r="KHY30" s="28"/>
      <c r="KIA30" s="28"/>
      <c r="KIC30" s="28"/>
      <c r="KIE30" s="28"/>
      <c r="KIG30" s="28"/>
      <c r="KII30" s="28"/>
      <c r="KIK30" s="28"/>
      <c r="KIM30" s="28"/>
      <c r="KIO30" s="28"/>
      <c r="KIQ30" s="28"/>
      <c r="KIS30" s="28"/>
      <c r="KIU30" s="28"/>
      <c r="KIW30" s="28"/>
      <c r="KIY30" s="28"/>
      <c r="KJA30" s="28"/>
      <c r="KJC30" s="28"/>
      <c r="KJE30" s="28"/>
      <c r="KJG30" s="28"/>
      <c r="KJI30" s="28"/>
      <c r="KJK30" s="28"/>
      <c r="KJM30" s="28"/>
      <c r="KJO30" s="28"/>
      <c r="KJQ30" s="28"/>
      <c r="KJS30" s="28"/>
      <c r="KJU30" s="28"/>
      <c r="KJW30" s="28"/>
      <c r="KJY30" s="28"/>
      <c r="KKA30" s="28"/>
      <c r="KKC30" s="28"/>
      <c r="KKE30" s="28"/>
      <c r="KKG30" s="28"/>
      <c r="KKI30" s="28"/>
      <c r="KKK30" s="28"/>
      <c r="KKM30" s="28"/>
      <c r="KKO30" s="28"/>
      <c r="KKQ30" s="28"/>
      <c r="KKS30" s="28"/>
      <c r="KKU30" s="28"/>
      <c r="KKW30" s="28"/>
      <c r="KKY30" s="28"/>
      <c r="KLA30" s="28"/>
      <c r="KLC30" s="28"/>
      <c r="KLE30" s="28"/>
      <c r="KLG30" s="28"/>
      <c r="KLI30" s="28"/>
      <c r="KLK30" s="28"/>
      <c r="KLM30" s="28"/>
      <c r="KLO30" s="28"/>
      <c r="KLQ30" s="28"/>
      <c r="KLS30" s="28"/>
      <c r="KLU30" s="28"/>
      <c r="KLW30" s="28"/>
      <c r="KLY30" s="28"/>
      <c r="KMA30" s="28"/>
      <c r="KMC30" s="28"/>
      <c r="KME30" s="28"/>
      <c r="KMG30" s="28"/>
      <c r="KMI30" s="28"/>
      <c r="KMK30" s="28"/>
      <c r="KMM30" s="28"/>
      <c r="KMO30" s="28"/>
      <c r="KMQ30" s="28"/>
      <c r="KMS30" s="28"/>
      <c r="KMU30" s="28"/>
      <c r="KMW30" s="28"/>
      <c r="KMY30" s="28"/>
      <c r="KNA30" s="28"/>
      <c r="KNC30" s="28"/>
      <c r="KNE30" s="28"/>
      <c r="KNG30" s="28"/>
      <c r="KNI30" s="28"/>
      <c r="KNK30" s="28"/>
      <c r="KNM30" s="28"/>
      <c r="KNO30" s="28"/>
      <c r="KNQ30" s="28"/>
      <c r="KNS30" s="28"/>
      <c r="KNU30" s="28"/>
      <c r="KNW30" s="28"/>
      <c r="KNY30" s="28"/>
      <c r="KOA30" s="28"/>
      <c r="KOC30" s="28"/>
      <c r="KOE30" s="28"/>
      <c r="KOG30" s="28"/>
      <c r="KOI30" s="28"/>
      <c r="KOK30" s="28"/>
      <c r="KOM30" s="28"/>
      <c r="KOO30" s="28"/>
      <c r="KOQ30" s="28"/>
      <c r="KOS30" s="28"/>
      <c r="KOU30" s="28"/>
      <c r="KOW30" s="28"/>
      <c r="KOY30" s="28"/>
      <c r="KPA30" s="28"/>
      <c r="KPC30" s="28"/>
      <c r="KPE30" s="28"/>
      <c r="KPG30" s="28"/>
      <c r="KPI30" s="28"/>
      <c r="KPK30" s="28"/>
      <c r="KPM30" s="28"/>
      <c r="KPO30" s="28"/>
      <c r="KPQ30" s="28"/>
      <c r="KPS30" s="28"/>
      <c r="KPU30" s="28"/>
      <c r="KPW30" s="28"/>
      <c r="KPY30" s="28"/>
      <c r="KQA30" s="28"/>
      <c r="KQC30" s="28"/>
      <c r="KQE30" s="28"/>
      <c r="KQG30" s="28"/>
      <c r="KQI30" s="28"/>
      <c r="KQK30" s="28"/>
      <c r="KQM30" s="28"/>
      <c r="KQO30" s="28"/>
      <c r="KQQ30" s="28"/>
      <c r="KQS30" s="28"/>
      <c r="KQU30" s="28"/>
      <c r="KQW30" s="28"/>
      <c r="KQY30" s="28"/>
      <c r="KRA30" s="28"/>
      <c r="KRC30" s="28"/>
      <c r="KRE30" s="28"/>
      <c r="KRG30" s="28"/>
      <c r="KRI30" s="28"/>
      <c r="KRK30" s="28"/>
      <c r="KRM30" s="28"/>
      <c r="KRO30" s="28"/>
      <c r="KRQ30" s="28"/>
      <c r="KRS30" s="28"/>
      <c r="KRU30" s="28"/>
      <c r="KRW30" s="28"/>
      <c r="KRY30" s="28"/>
      <c r="KSA30" s="28"/>
      <c r="KSC30" s="28"/>
      <c r="KSE30" s="28"/>
      <c r="KSG30" s="28"/>
      <c r="KSI30" s="28"/>
      <c r="KSK30" s="28"/>
      <c r="KSM30" s="28"/>
      <c r="KSO30" s="28"/>
      <c r="KSQ30" s="28"/>
      <c r="KSS30" s="28"/>
      <c r="KSU30" s="28"/>
      <c r="KSW30" s="28"/>
      <c r="KSY30" s="28"/>
      <c r="KTA30" s="28"/>
      <c r="KTC30" s="28"/>
      <c r="KTE30" s="28"/>
      <c r="KTG30" s="28"/>
      <c r="KTI30" s="28"/>
      <c r="KTK30" s="28"/>
      <c r="KTM30" s="28"/>
      <c r="KTO30" s="28"/>
      <c r="KTQ30" s="28"/>
      <c r="KTS30" s="28"/>
      <c r="KTU30" s="28"/>
      <c r="KTW30" s="28"/>
      <c r="KTY30" s="28"/>
      <c r="KUA30" s="28"/>
      <c r="KUC30" s="28"/>
      <c r="KUE30" s="28"/>
      <c r="KUG30" s="28"/>
      <c r="KUI30" s="28"/>
      <c r="KUK30" s="28"/>
      <c r="KUM30" s="28"/>
      <c r="KUO30" s="28"/>
      <c r="KUQ30" s="28"/>
      <c r="KUS30" s="28"/>
      <c r="KUU30" s="28"/>
      <c r="KUW30" s="28"/>
      <c r="KUY30" s="28"/>
      <c r="KVA30" s="28"/>
      <c r="KVC30" s="28"/>
      <c r="KVE30" s="28"/>
      <c r="KVG30" s="28"/>
      <c r="KVI30" s="28"/>
      <c r="KVK30" s="28"/>
      <c r="KVM30" s="28"/>
      <c r="KVO30" s="28"/>
      <c r="KVQ30" s="28"/>
      <c r="KVS30" s="28"/>
      <c r="KVU30" s="28"/>
      <c r="KVW30" s="28"/>
      <c r="KVY30" s="28"/>
      <c r="KWA30" s="28"/>
      <c r="KWC30" s="28"/>
      <c r="KWE30" s="28"/>
      <c r="KWG30" s="28"/>
      <c r="KWI30" s="28"/>
      <c r="KWK30" s="28"/>
      <c r="KWM30" s="28"/>
      <c r="KWO30" s="28"/>
      <c r="KWQ30" s="28"/>
      <c r="KWS30" s="28"/>
      <c r="KWU30" s="28"/>
      <c r="KWW30" s="28"/>
      <c r="KWY30" s="28"/>
      <c r="KXA30" s="28"/>
      <c r="KXC30" s="28"/>
      <c r="KXE30" s="28"/>
      <c r="KXG30" s="28"/>
      <c r="KXI30" s="28"/>
      <c r="KXK30" s="28"/>
      <c r="KXM30" s="28"/>
      <c r="KXO30" s="28"/>
      <c r="KXQ30" s="28"/>
      <c r="KXS30" s="28"/>
      <c r="KXU30" s="28"/>
      <c r="KXW30" s="28"/>
      <c r="KXY30" s="28"/>
      <c r="KYA30" s="28"/>
      <c r="KYC30" s="28"/>
      <c r="KYE30" s="28"/>
      <c r="KYG30" s="28"/>
      <c r="KYI30" s="28"/>
      <c r="KYK30" s="28"/>
      <c r="KYM30" s="28"/>
      <c r="KYO30" s="28"/>
      <c r="KYQ30" s="28"/>
      <c r="KYS30" s="28"/>
      <c r="KYU30" s="28"/>
      <c r="KYW30" s="28"/>
      <c r="KYY30" s="28"/>
      <c r="KZA30" s="28"/>
      <c r="KZC30" s="28"/>
      <c r="KZE30" s="28"/>
      <c r="KZG30" s="28"/>
      <c r="KZI30" s="28"/>
      <c r="KZK30" s="28"/>
      <c r="KZM30" s="28"/>
      <c r="KZO30" s="28"/>
      <c r="KZQ30" s="28"/>
      <c r="KZS30" s="28"/>
      <c r="KZU30" s="28"/>
      <c r="KZW30" s="28"/>
      <c r="KZY30" s="28"/>
      <c r="LAA30" s="28"/>
      <c r="LAC30" s="28"/>
      <c r="LAE30" s="28"/>
      <c r="LAG30" s="28"/>
      <c r="LAI30" s="28"/>
      <c r="LAK30" s="28"/>
      <c r="LAM30" s="28"/>
      <c r="LAO30" s="28"/>
      <c r="LAQ30" s="28"/>
      <c r="LAS30" s="28"/>
      <c r="LAU30" s="28"/>
      <c r="LAW30" s="28"/>
      <c r="LAY30" s="28"/>
      <c r="LBA30" s="28"/>
      <c r="LBC30" s="28"/>
      <c r="LBE30" s="28"/>
      <c r="LBG30" s="28"/>
      <c r="LBI30" s="28"/>
      <c r="LBK30" s="28"/>
      <c r="LBM30" s="28"/>
      <c r="LBO30" s="28"/>
      <c r="LBQ30" s="28"/>
      <c r="LBS30" s="28"/>
      <c r="LBU30" s="28"/>
      <c r="LBW30" s="28"/>
      <c r="LBY30" s="28"/>
      <c r="LCA30" s="28"/>
      <c r="LCC30" s="28"/>
      <c r="LCE30" s="28"/>
      <c r="LCG30" s="28"/>
      <c r="LCI30" s="28"/>
      <c r="LCK30" s="28"/>
      <c r="LCM30" s="28"/>
      <c r="LCO30" s="28"/>
      <c r="LCQ30" s="28"/>
      <c r="LCS30" s="28"/>
      <c r="LCU30" s="28"/>
      <c r="LCW30" s="28"/>
      <c r="LCY30" s="28"/>
      <c r="LDA30" s="28"/>
      <c r="LDC30" s="28"/>
      <c r="LDE30" s="28"/>
      <c r="LDG30" s="28"/>
      <c r="LDI30" s="28"/>
      <c r="LDK30" s="28"/>
      <c r="LDM30" s="28"/>
      <c r="LDO30" s="28"/>
      <c r="LDQ30" s="28"/>
      <c r="LDS30" s="28"/>
      <c r="LDU30" s="28"/>
      <c r="LDW30" s="28"/>
      <c r="LDY30" s="28"/>
      <c r="LEA30" s="28"/>
      <c r="LEC30" s="28"/>
      <c r="LEE30" s="28"/>
      <c r="LEG30" s="28"/>
      <c r="LEI30" s="28"/>
      <c r="LEK30" s="28"/>
      <c r="LEM30" s="28"/>
      <c r="LEO30" s="28"/>
      <c r="LEQ30" s="28"/>
      <c r="LES30" s="28"/>
      <c r="LEU30" s="28"/>
      <c r="LEW30" s="28"/>
      <c r="LEY30" s="28"/>
      <c r="LFA30" s="28"/>
      <c r="LFC30" s="28"/>
      <c r="LFE30" s="28"/>
      <c r="LFG30" s="28"/>
      <c r="LFI30" s="28"/>
      <c r="LFK30" s="28"/>
      <c r="LFM30" s="28"/>
      <c r="LFO30" s="28"/>
      <c r="LFQ30" s="28"/>
      <c r="LFS30" s="28"/>
      <c r="LFU30" s="28"/>
      <c r="LFW30" s="28"/>
      <c r="LFY30" s="28"/>
      <c r="LGA30" s="28"/>
      <c r="LGC30" s="28"/>
      <c r="LGE30" s="28"/>
      <c r="LGG30" s="28"/>
      <c r="LGI30" s="28"/>
      <c r="LGK30" s="28"/>
      <c r="LGM30" s="28"/>
      <c r="LGO30" s="28"/>
      <c r="LGQ30" s="28"/>
      <c r="LGS30" s="28"/>
      <c r="LGU30" s="28"/>
      <c r="LGW30" s="28"/>
      <c r="LGY30" s="28"/>
      <c r="LHA30" s="28"/>
      <c r="LHC30" s="28"/>
      <c r="LHE30" s="28"/>
      <c r="LHG30" s="28"/>
      <c r="LHI30" s="28"/>
      <c r="LHK30" s="28"/>
      <c r="LHM30" s="28"/>
      <c r="LHO30" s="28"/>
      <c r="LHQ30" s="28"/>
      <c r="LHS30" s="28"/>
      <c r="LHU30" s="28"/>
      <c r="LHW30" s="28"/>
      <c r="LHY30" s="28"/>
      <c r="LIA30" s="28"/>
      <c r="LIC30" s="28"/>
      <c r="LIE30" s="28"/>
      <c r="LIG30" s="28"/>
      <c r="LII30" s="28"/>
      <c r="LIK30" s="28"/>
      <c r="LIM30" s="28"/>
      <c r="LIO30" s="28"/>
      <c r="LIQ30" s="28"/>
      <c r="LIS30" s="28"/>
      <c r="LIU30" s="28"/>
      <c r="LIW30" s="28"/>
      <c r="LIY30" s="28"/>
      <c r="LJA30" s="28"/>
      <c r="LJC30" s="28"/>
      <c r="LJE30" s="28"/>
      <c r="LJG30" s="28"/>
      <c r="LJI30" s="28"/>
      <c r="LJK30" s="28"/>
      <c r="LJM30" s="28"/>
      <c r="LJO30" s="28"/>
      <c r="LJQ30" s="28"/>
      <c r="LJS30" s="28"/>
      <c r="LJU30" s="28"/>
      <c r="LJW30" s="28"/>
      <c r="LJY30" s="28"/>
      <c r="LKA30" s="28"/>
      <c r="LKC30" s="28"/>
      <c r="LKE30" s="28"/>
      <c r="LKG30" s="28"/>
      <c r="LKI30" s="28"/>
      <c r="LKK30" s="28"/>
      <c r="LKM30" s="28"/>
      <c r="LKO30" s="28"/>
      <c r="LKQ30" s="28"/>
      <c r="LKS30" s="28"/>
      <c r="LKU30" s="28"/>
      <c r="LKW30" s="28"/>
      <c r="LKY30" s="28"/>
      <c r="LLA30" s="28"/>
      <c r="LLC30" s="28"/>
      <c r="LLE30" s="28"/>
      <c r="LLG30" s="28"/>
      <c r="LLI30" s="28"/>
      <c r="LLK30" s="28"/>
      <c r="LLM30" s="28"/>
      <c r="LLO30" s="28"/>
      <c r="LLQ30" s="28"/>
      <c r="LLS30" s="28"/>
      <c r="LLU30" s="28"/>
      <c r="LLW30" s="28"/>
      <c r="LLY30" s="28"/>
      <c r="LMA30" s="28"/>
      <c r="LMC30" s="28"/>
      <c r="LME30" s="28"/>
      <c r="LMG30" s="28"/>
      <c r="LMI30" s="28"/>
      <c r="LMK30" s="28"/>
      <c r="LMM30" s="28"/>
      <c r="LMO30" s="28"/>
      <c r="LMQ30" s="28"/>
      <c r="LMS30" s="28"/>
      <c r="LMU30" s="28"/>
      <c r="LMW30" s="28"/>
      <c r="LMY30" s="28"/>
      <c r="LNA30" s="28"/>
      <c r="LNC30" s="28"/>
      <c r="LNE30" s="28"/>
      <c r="LNG30" s="28"/>
      <c r="LNI30" s="28"/>
      <c r="LNK30" s="28"/>
      <c r="LNM30" s="28"/>
      <c r="LNO30" s="28"/>
      <c r="LNQ30" s="28"/>
      <c r="LNS30" s="28"/>
      <c r="LNU30" s="28"/>
      <c r="LNW30" s="28"/>
      <c r="LNY30" s="28"/>
      <c r="LOA30" s="28"/>
      <c r="LOC30" s="28"/>
      <c r="LOE30" s="28"/>
      <c r="LOG30" s="28"/>
      <c r="LOI30" s="28"/>
      <c r="LOK30" s="28"/>
      <c r="LOM30" s="28"/>
      <c r="LOO30" s="28"/>
      <c r="LOQ30" s="28"/>
      <c r="LOS30" s="28"/>
      <c r="LOU30" s="28"/>
      <c r="LOW30" s="28"/>
      <c r="LOY30" s="28"/>
      <c r="LPA30" s="28"/>
      <c r="LPC30" s="28"/>
      <c r="LPE30" s="28"/>
      <c r="LPG30" s="28"/>
      <c r="LPI30" s="28"/>
      <c r="LPK30" s="28"/>
      <c r="LPM30" s="28"/>
      <c r="LPO30" s="28"/>
      <c r="LPQ30" s="28"/>
      <c r="LPS30" s="28"/>
      <c r="LPU30" s="28"/>
      <c r="LPW30" s="28"/>
      <c r="LPY30" s="28"/>
      <c r="LQA30" s="28"/>
      <c r="LQC30" s="28"/>
      <c r="LQE30" s="28"/>
      <c r="LQG30" s="28"/>
      <c r="LQI30" s="28"/>
      <c r="LQK30" s="28"/>
      <c r="LQM30" s="28"/>
      <c r="LQO30" s="28"/>
      <c r="LQQ30" s="28"/>
      <c r="LQS30" s="28"/>
      <c r="LQU30" s="28"/>
      <c r="LQW30" s="28"/>
      <c r="LQY30" s="28"/>
      <c r="LRA30" s="28"/>
      <c r="LRC30" s="28"/>
      <c r="LRE30" s="28"/>
      <c r="LRG30" s="28"/>
      <c r="LRI30" s="28"/>
      <c r="LRK30" s="28"/>
      <c r="LRM30" s="28"/>
      <c r="LRO30" s="28"/>
      <c r="LRQ30" s="28"/>
      <c r="LRS30" s="28"/>
      <c r="LRU30" s="28"/>
      <c r="LRW30" s="28"/>
      <c r="LRY30" s="28"/>
      <c r="LSA30" s="28"/>
      <c r="LSC30" s="28"/>
      <c r="LSE30" s="28"/>
      <c r="LSG30" s="28"/>
      <c r="LSI30" s="28"/>
      <c r="LSK30" s="28"/>
      <c r="LSM30" s="28"/>
      <c r="LSO30" s="28"/>
      <c r="LSQ30" s="28"/>
      <c r="LSS30" s="28"/>
      <c r="LSU30" s="28"/>
      <c r="LSW30" s="28"/>
      <c r="LSY30" s="28"/>
      <c r="LTA30" s="28"/>
      <c r="LTC30" s="28"/>
      <c r="LTE30" s="28"/>
      <c r="LTG30" s="28"/>
      <c r="LTI30" s="28"/>
      <c r="LTK30" s="28"/>
      <c r="LTM30" s="28"/>
      <c r="LTO30" s="28"/>
      <c r="LTQ30" s="28"/>
      <c r="LTS30" s="28"/>
      <c r="LTU30" s="28"/>
      <c r="LTW30" s="28"/>
      <c r="LTY30" s="28"/>
      <c r="LUA30" s="28"/>
      <c r="LUC30" s="28"/>
      <c r="LUE30" s="28"/>
      <c r="LUG30" s="28"/>
      <c r="LUI30" s="28"/>
      <c r="LUK30" s="28"/>
      <c r="LUM30" s="28"/>
      <c r="LUO30" s="28"/>
      <c r="LUQ30" s="28"/>
      <c r="LUS30" s="28"/>
      <c r="LUU30" s="28"/>
      <c r="LUW30" s="28"/>
      <c r="LUY30" s="28"/>
      <c r="LVA30" s="28"/>
      <c r="LVC30" s="28"/>
      <c r="LVE30" s="28"/>
      <c r="LVG30" s="28"/>
      <c r="LVI30" s="28"/>
      <c r="LVK30" s="28"/>
      <c r="LVM30" s="28"/>
      <c r="LVO30" s="28"/>
      <c r="LVQ30" s="28"/>
      <c r="LVS30" s="28"/>
      <c r="LVU30" s="28"/>
      <c r="LVW30" s="28"/>
      <c r="LVY30" s="28"/>
      <c r="LWA30" s="28"/>
      <c r="LWC30" s="28"/>
      <c r="LWE30" s="28"/>
      <c r="LWG30" s="28"/>
      <c r="LWI30" s="28"/>
      <c r="LWK30" s="28"/>
      <c r="LWM30" s="28"/>
      <c r="LWO30" s="28"/>
      <c r="LWQ30" s="28"/>
      <c r="LWS30" s="28"/>
      <c r="LWU30" s="28"/>
      <c r="LWW30" s="28"/>
      <c r="LWY30" s="28"/>
      <c r="LXA30" s="28"/>
      <c r="LXC30" s="28"/>
      <c r="LXE30" s="28"/>
      <c r="LXG30" s="28"/>
      <c r="LXI30" s="28"/>
      <c r="LXK30" s="28"/>
      <c r="LXM30" s="28"/>
      <c r="LXO30" s="28"/>
      <c r="LXQ30" s="28"/>
      <c r="LXS30" s="28"/>
      <c r="LXU30" s="28"/>
      <c r="LXW30" s="28"/>
      <c r="LXY30" s="28"/>
      <c r="LYA30" s="28"/>
      <c r="LYC30" s="28"/>
      <c r="LYE30" s="28"/>
      <c r="LYG30" s="28"/>
      <c r="LYI30" s="28"/>
      <c r="LYK30" s="28"/>
      <c r="LYM30" s="28"/>
      <c r="LYO30" s="28"/>
      <c r="LYQ30" s="28"/>
      <c r="LYS30" s="28"/>
      <c r="LYU30" s="28"/>
      <c r="LYW30" s="28"/>
      <c r="LYY30" s="28"/>
      <c r="LZA30" s="28"/>
      <c r="LZC30" s="28"/>
      <c r="LZE30" s="28"/>
      <c r="LZG30" s="28"/>
      <c r="LZI30" s="28"/>
      <c r="LZK30" s="28"/>
      <c r="LZM30" s="28"/>
      <c r="LZO30" s="28"/>
      <c r="LZQ30" s="28"/>
      <c r="LZS30" s="28"/>
      <c r="LZU30" s="28"/>
      <c r="LZW30" s="28"/>
      <c r="LZY30" s="28"/>
      <c r="MAA30" s="28"/>
      <c r="MAC30" s="28"/>
      <c r="MAE30" s="28"/>
      <c r="MAG30" s="28"/>
      <c r="MAI30" s="28"/>
      <c r="MAK30" s="28"/>
      <c r="MAM30" s="28"/>
      <c r="MAO30" s="28"/>
      <c r="MAQ30" s="28"/>
      <c r="MAS30" s="28"/>
      <c r="MAU30" s="28"/>
      <c r="MAW30" s="28"/>
      <c r="MAY30" s="28"/>
      <c r="MBA30" s="28"/>
      <c r="MBC30" s="28"/>
      <c r="MBE30" s="28"/>
      <c r="MBG30" s="28"/>
      <c r="MBI30" s="28"/>
      <c r="MBK30" s="28"/>
      <c r="MBM30" s="28"/>
      <c r="MBO30" s="28"/>
      <c r="MBQ30" s="28"/>
      <c r="MBS30" s="28"/>
      <c r="MBU30" s="28"/>
      <c r="MBW30" s="28"/>
      <c r="MBY30" s="28"/>
      <c r="MCA30" s="28"/>
      <c r="MCC30" s="28"/>
      <c r="MCE30" s="28"/>
      <c r="MCG30" s="28"/>
      <c r="MCI30" s="28"/>
      <c r="MCK30" s="28"/>
      <c r="MCM30" s="28"/>
      <c r="MCO30" s="28"/>
      <c r="MCQ30" s="28"/>
      <c r="MCS30" s="28"/>
      <c r="MCU30" s="28"/>
      <c r="MCW30" s="28"/>
      <c r="MCY30" s="28"/>
      <c r="MDA30" s="28"/>
      <c r="MDC30" s="28"/>
      <c r="MDE30" s="28"/>
      <c r="MDG30" s="28"/>
      <c r="MDI30" s="28"/>
      <c r="MDK30" s="28"/>
      <c r="MDM30" s="28"/>
      <c r="MDO30" s="28"/>
      <c r="MDQ30" s="28"/>
      <c r="MDS30" s="28"/>
      <c r="MDU30" s="28"/>
      <c r="MDW30" s="28"/>
      <c r="MDY30" s="28"/>
      <c r="MEA30" s="28"/>
      <c r="MEC30" s="28"/>
      <c r="MEE30" s="28"/>
      <c r="MEG30" s="28"/>
      <c r="MEI30" s="28"/>
      <c r="MEK30" s="28"/>
      <c r="MEM30" s="28"/>
      <c r="MEO30" s="28"/>
      <c r="MEQ30" s="28"/>
      <c r="MES30" s="28"/>
      <c r="MEU30" s="28"/>
      <c r="MEW30" s="28"/>
      <c r="MEY30" s="28"/>
      <c r="MFA30" s="28"/>
      <c r="MFC30" s="28"/>
      <c r="MFE30" s="28"/>
      <c r="MFG30" s="28"/>
      <c r="MFI30" s="28"/>
      <c r="MFK30" s="28"/>
      <c r="MFM30" s="28"/>
      <c r="MFO30" s="28"/>
      <c r="MFQ30" s="28"/>
      <c r="MFS30" s="28"/>
      <c r="MFU30" s="28"/>
      <c r="MFW30" s="28"/>
      <c r="MFY30" s="28"/>
      <c r="MGA30" s="28"/>
      <c r="MGC30" s="28"/>
      <c r="MGE30" s="28"/>
      <c r="MGG30" s="28"/>
      <c r="MGI30" s="28"/>
      <c r="MGK30" s="28"/>
      <c r="MGM30" s="28"/>
      <c r="MGO30" s="28"/>
      <c r="MGQ30" s="28"/>
      <c r="MGS30" s="28"/>
      <c r="MGU30" s="28"/>
      <c r="MGW30" s="28"/>
      <c r="MGY30" s="28"/>
      <c r="MHA30" s="28"/>
      <c r="MHC30" s="28"/>
      <c r="MHE30" s="28"/>
      <c r="MHG30" s="28"/>
      <c r="MHI30" s="28"/>
      <c r="MHK30" s="28"/>
      <c r="MHM30" s="28"/>
      <c r="MHO30" s="28"/>
      <c r="MHQ30" s="28"/>
      <c r="MHS30" s="28"/>
      <c r="MHU30" s="28"/>
      <c r="MHW30" s="28"/>
      <c r="MHY30" s="28"/>
      <c r="MIA30" s="28"/>
      <c r="MIC30" s="28"/>
      <c r="MIE30" s="28"/>
      <c r="MIG30" s="28"/>
      <c r="MII30" s="28"/>
      <c r="MIK30" s="28"/>
      <c r="MIM30" s="28"/>
      <c r="MIO30" s="28"/>
      <c r="MIQ30" s="28"/>
      <c r="MIS30" s="28"/>
      <c r="MIU30" s="28"/>
      <c r="MIW30" s="28"/>
      <c r="MIY30" s="28"/>
      <c r="MJA30" s="28"/>
      <c r="MJC30" s="28"/>
      <c r="MJE30" s="28"/>
      <c r="MJG30" s="28"/>
      <c r="MJI30" s="28"/>
      <c r="MJK30" s="28"/>
      <c r="MJM30" s="28"/>
      <c r="MJO30" s="28"/>
      <c r="MJQ30" s="28"/>
      <c r="MJS30" s="28"/>
      <c r="MJU30" s="28"/>
      <c r="MJW30" s="28"/>
      <c r="MJY30" s="28"/>
      <c r="MKA30" s="28"/>
      <c r="MKC30" s="28"/>
      <c r="MKE30" s="28"/>
      <c r="MKG30" s="28"/>
      <c r="MKI30" s="28"/>
      <c r="MKK30" s="28"/>
      <c r="MKM30" s="28"/>
      <c r="MKO30" s="28"/>
      <c r="MKQ30" s="28"/>
      <c r="MKS30" s="28"/>
      <c r="MKU30" s="28"/>
      <c r="MKW30" s="28"/>
      <c r="MKY30" s="28"/>
      <c r="MLA30" s="28"/>
      <c r="MLC30" s="28"/>
      <c r="MLE30" s="28"/>
      <c r="MLG30" s="28"/>
      <c r="MLI30" s="28"/>
      <c r="MLK30" s="28"/>
      <c r="MLM30" s="28"/>
      <c r="MLO30" s="28"/>
      <c r="MLQ30" s="28"/>
      <c r="MLS30" s="28"/>
      <c r="MLU30" s="28"/>
      <c r="MLW30" s="28"/>
      <c r="MLY30" s="28"/>
      <c r="MMA30" s="28"/>
      <c r="MMC30" s="28"/>
      <c r="MME30" s="28"/>
      <c r="MMG30" s="28"/>
      <c r="MMI30" s="28"/>
      <c r="MMK30" s="28"/>
      <c r="MMM30" s="28"/>
      <c r="MMO30" s="28"/>
      <c r="MMQ30" s="28"/>
      <c r="MMS30" s="28"/>
      <c r="MMU30" s="28"/>
      <c r="MMW30" s="28"/>
      <c r="MMY30" s="28"/>
      <c r="MNA30" s="28"/>
      <c r="MNC30" s="28"/>
      <c r="MNE30" s="28"/>
      <c r="MNG30" s="28"/>
      <c r="MNI30" s="28"/>
      <c r="MNK30" s="28"/>
      <c r="MNM30" s="28"/>
      <c r="MNO30" s="28"/>
      <c r="MNQ30" s="28"/>
      <c r="MNS30" s="28"/>
      <c r="MNU30" s="28"/>
      <c r="MNW30" s="28"/>
      <c r="MNY30" s="28"/>
      <c r="MOA30" s="28"/>
      <c r="MOC30" s="28"/>
      <c r="MOE30" s="28"/>
      <c r="MOG30" s="28"/>
      <c r="MOI30" s="28"/>
      <c r="MOK30" s="28"/>
      <c r="MOM30" s="28"/>
      <c r="MOO30" s="28"/>
      <c r="MOQ30" s="28"/>
      <c r="MOS30" s="28"/>
      <c r="MOU30" s="28"/>
      <c r="MOW30" s="28"/>
      <c r="MOY30" s="28"/>
      <c r="MPA30" s="28"/>
      <c r="MPC30" s="28"/>
      <c r="MPE30" s="28"/>
      <c r="MPG30" s="28"/>
      <c r="MPI30" s="28"/>
      <c r="MPK30" s="28"/>
      <c r="MPM30" s="28"/>
      <c r="MPO30" s="28"/>
      <c r="MPQ30" s="28"/>
      <c r="MPS30" s="28"/>
      <c r="MPU30" s="28"/>
      <c r="MPW30" s="28"/>
      <c r="MPY30" s="28"/>
      <c r="MQA30" s="28"/>
      <c r="MQC30" s="28"/>
      <c r="MQE30" s="28"/>
      <c r="MQG30" s="28"/>
      <c r="MQI30" s="28"/>
      <c r="MQK30" s="28"/>
      <c r="MQM30" s="28"/>
      <c r="MQO30" s="28"/>
      <c r="MQQ30" s="28"/>
      <c r="MQS30" s="28"/>
      <c r="MQU30" s="28"/>
      <c r="MQW30" s="28"/>
      <c r="MQY30" s="28"/>
      <c r="MRA30" s="28"/>
      <c r="MRC30" s="28"/>
      <c r="MRE30" s="28"/>
      <c r="MRG30" s="28"/>
      <c r="MRI30" s="28"/>
      <c r="MRK30" s="28"/>
      <c r="MRM30" s="28"/>
      <c r="MRO30" s="28"/>
      <c r="MRQ30" s="28"/>
      <c r="MRS30" s="28"/>
      <c r="MRU30" s="28"/>
      <c r="MRW30" s="28"/>
      <c r="MRY30" s="28"/>
      <c r="MSA30" s="28"/>
      <c r="MSC30" s="28"/>
      <c r="MSE30" s="28"/>
      <c r="MSG30" s="28"/>
      <c r="MSI30" s="28"/>
      <c r="MSK30" s="28"/>
      <c r="MSM30" s="28"/>
      <c r="MSO30" s="28"/>
      <c r="MSQ30" s="28"/>
      <c r="MSS30" s="28"/>
      <c r="MSU30" s="28"/>
      <c r="MSW30" s="28"/>
      <c r="MSY30" s="28"/>
      <c r="MTA30" s="28"/>
      <c r="MTC30" s="28"/>
      <c r="MTE30" s="28"/>
      <c r="MTG30" s="28"/>
      <c r="MTI30" s="28"/>
      <c r="MTK30" s="28"/>
      <c r="MTM30" s="28"/>
      <c r="MTO30" s="28"/>
      <c r="MTQ30" s="28"/>
      <c r="MTS30" s="28"/>
      <c r="MTU30" s="28"/>
      <c r="MTW30" s="28"/>
      <c r="MTY30" s="28"/>
      <c r="MUA30" s="28"/>
      <c r="MUC30" s="28"/>
      <c r="MUE30" s="28"/>
      <c r="MUG30" s="28"/>
      <c r="MUI30" s="28"/>
      <c r="MUK30" s="28"/>
      <c r="MUM30" s="28"/>
      <c r="MUO30" s="28"/>
      <c r="MUQ30" s="28"/>
      <c r="MUS30" s="28"/>
      <c r="MUU30" s="28"/>
      <c r="MUW30" s="28"/>
      <c r="MUY30" s="28"/>
      <c r="MVA30" s="28"/>
      <c r="MVC30" s="28"/>
      <c r="MVE30" s="28"/>
      <c r="MVG30" s="28"/>
      <c r="MVI30" s="28"/>
      <c r="MVK30" s="28"/>
      <c r="MVM30" s="28"/>
      <c r="MVO30" s="28"/>
      <c r="MVQ30" s="28"/>
      <c r="MVS30" s="28"/>
      <c r="MVU30" s="28"/>
      <c r="MVW30" s="28"/>
      <c r="MVY30" s="28"/>
      <c r="MWA30" s="28"/>
      <c r="MWC30" s="28"/>
      <c r="MWE30" s="28"/>
      <c r="MWG30" s="28"/>
      <c r="MWI30" s="28"/>
      <c r="MWK30" s="28"/>
      <c r="MWM30" s="28"/>
      <c r="MWO30" s="28"/>
      <c r="MWQ30" s="28"/>
      <c r="MWS30" s="28"/>
      <c r="MWU30" s="28"/>
      <c r="MWW30" s="28"/>
      <c r="MWY30" s="28"/>
      <c r="MXA30" s="28"/>
      <c r="MXC30" s="28"/>
      <c r="MXE30" s="28"/>
      <c r="MXG30" s="28"/>
      <c r="MXI30" s="28"/>
      <c r="MXK30" s="28"/>
      <c r="MXM30" s="28"/>
      <c r="MXO30" s="28"/>
      <c r="MXQ30" s="28"/>
      <c r="MXS30" s="28"/>
      <c r="MXU30" s="28"/>
      <c r="MXW30" s="28"/>
      <c r="MXY30" s="28"/>
      <c r="MYA30" s="28"/>
      <c r="MYC30" s="28"/>
      <c r="MYE30" s="28"/>
      <c r="MYG30" s="28"/>
      <c r="MYI30" s="28"/>
      <c r="MYK30" s="28"/>
      <c r="MYM30" s="28"/>
      <c r="MYO30" s="28"/>
      <c r="MYQ30" s="28"/>
      <c r="MYS30" s="28"/>
      <c r="MYU30" s="28"/>
      <c r="MYW30" s="28"/>
      <c r="MYY30" s="28"/>
      <c r="MZA30" s="28"/>
      <c r="MZC30" s="28"/>
      <c r="MZE30" s="28"/>
      <c r="MZG30" s="28"/>
      <c r="MZI30" s="28"/>
      <c r="MZK30" s="28"/>
      <c r="MZM30" s="28"/>
      <c r="MZO30" s="28"/>
      <c r="MZQ30" s="28"/>
      <c r="MZS30" s="28"/>
      <c r="MZU30" s="28"/>
      <c r="MZW30" s="28"/>
      <c r="MZY30" s="28"/>
      <c r="NAA30" s="28"/>
      <c r="NAC30" s="28"/>
      <c r="NAE30" s="28"/>
      <c r="NAG30" s="28"/>
      <c r="NAI30" s="28"/>
      <c r="NAK30" s="28"/>
      <c r="NAM30" s="28"/>
      <c r="NAO30" s="28"/>
      <c r="NAQ30" s="28"/>
      <c r="NAS30" s="28"/>
      <c r="NAU30" s="28"/>
      <c r="NAW30" s="28"/>
      <c r="NAY30" s="28"/>
      <c r="NBA30" s="28"/>
      <c r="NBC30" s="28"/>
      <c r="NBE30" s="28"/>
      <c r="NBG30" s="28"/>
      <c r="NBI30" s="28"/>
      <c r="NBK30" s="28"/>
      <c r="NBM30" s="28"/>
      <c r="NBO30" s="28"/>
      <c r="NBQ30" s="28"/>
      <c r="NBS30" s="28"/>
      <c r="NBU30" s="28"/>
      <c r="NBW30" s="28"/>
      <c r="NBY30" s="28"/>
      <c r="NCA30" s="28"/>
      <c r="NCC30" s="28"/>
      <c r="NCE30" s="28"/>
      <c r="NCG30" s="28"/>
      <c r="NCI30" s="28"/>
      <c r="NCK30" s="28"/>
      <c r="NCM30" s="28"/>
      <c r="NCO30" s="28"/>
      <c r="NCQ30" s="28"/>
      <c r="NCS30" s="28"/>
      <c r="NCU30" s="28"/>
      <c r="NCW30" s="28"/>
      <c r="NCY30" s="28"/>
      <c r="NDA30" s="28"/>
      <c r="NDC30" s="28"/>
      <c r="NDE30" s="28"/>
      <c r="NDG30" s="28"/>
      <c r="NDI30" s="28"/>
      <c r="NDK30" s="28"/>
      <c r="NDM30" s="28"/>
      <c r="NDO30" s="28"/>
      <c r="NDQ30" s="28"/>
      <c r="NDS30" s="28"/>
      <c r="NDU30" s="28"/>
      <c r="NDW30" s="28"/>
      <c r="NDY30" s="28"/>
      <c r="NEA30" s="28"/>
      <c r="NEC30" s="28"/>
      <c r="NEE30" s="28"/>
      <c r="NEG30" s="28"/>
      <c r="NEI30" s="28"/>
      <c r="NEK30" s="28"/>
      <c r="NEM30" s="28"/>
      <c r="NEO30" s="28"/>
      <c r="NEQ30" s="28"/>
      <c r="NES30" s="28"/>
      <c r="NEU30" s="28"/>
      <c r="NEW30" s="28"/>
      <c r="NEY30" s="28"/>
      <c r="NFA30" s="28"/>
      <c r="NFC30" s="28"/>
      <c r="NFE30" s="28"/>
      <c r="NFG30" s="28"/>
      <c r="NFI30" s="28"/>
      <c r="NFK30" s="28"/>
      <c r="NFM30" s="28"/>
      <c r="NFO30" s="28"/>
      <c r="NFQ30" s="28"/>
      <c r="NFS30" s="28"/>
      <c r="NFU30" s="28"/>
      <c r="NFW30" s="28"/>
      <c r="NFY30" s="28"/>
      <c r="NGA30" s="28"/>
      <c r="NGC30" s="28"/>
      <c r="NGE30" s="28"/>
      <c r="NGG30" s="28"/>
      <c r="NGI30" s="28"/>
      <c r="NGK30" s="28"/>
      <c r="NGM30" s="28"/>
      <c r="NGO30" s="28"/>
      <c r="NGQ30" s="28"/>
      <c r="NGS30" s="28"/>
      <c r="NGU30" s="28"/>
      <c r="NGW30" s="28"/>
      <c r="NGY30" s="28"/>
      <c r="NHA30" s="28"/>
      <c r="NHC30" s="28"/>
      <c r="NHE30" s="28"/>
      <c r="NHG30" s="28"/>
      <c r="NHI30" s="28"/>
      <c r="NHK30" s="28"/>
      <c r="NHM30" s="28"/>
      <c r="NHO30" s="28"/>
      <c r="NHQ30" s="28"/>
      <c r="NHS30" s="28"/>
      <c r="NHU30" s="28"/>
      <c r="NHW30" s="28"/>
      <c r="NHY30" s="28"/>
      <c r="NIA30" s="28"/>
      <c r="NIC30" s="28"/>
      <c r="NIE30" s="28"/>
      <c r="NIG30" s="28"/>
      <c r="NII30" s="28"/>
      <c r="NIK30" s="28"/>
      <c r="NIM30" s="28"/>
      <c r="NIO30" s="28"/>
      <c r="NIQ30" s="28"/>
      <c r="NIS30" s="28"/>
      <c r="NIU30" s="28"/>
      <c r="NIW30" s="28"/>
      <c r="NIY30" s="28"/>
      <c r="NJA30" s="28"/>
      <c r="NJC30" s="28"/>
      <c r="NJE30" s="28"/>
      <c r="NJG30" s="28"/>
      <c r="NJI30" s="28"/>
      <c r="NJK30" s="28"/>
      <c r="NJM30" s="28"/>
      <c r="NJO30" s="28"/>
      <c r="NJQ30" s="28"/>
      <c r="NJS30" s="28"/>
      <c r="NJU30" s="28"/>
      <c r="NJW30" s="28"/>
      <c r="NJY30" s="28"/>
      <c r="NKA30" s="28"/>
      <c r="NKC30" s="28"/>
      <c r="NKE30" s="28"/>
      <c r="NKG30" s="28"/>
      <c r="NKI30" s="28"/>
      <c r="NKK30" s="28"/>
      <c r="NKM30" s="28"/>
      <c r="NKO30" s="28"/>
      <c r="NKQ30" s="28"/>
      <c r="NKS30" s="28"/>
      <c r="NKU30" s="28"/>
      <c r="NKW30" s="28"/>
      <c r="NKY30" s="28"/>
      <c r="NLA30" s="28"/>
      <c r="NLC30" s="28"/>
      <c r="NLE30" s="28"/>
      <c r="NLG30" s="28"/>
      <c r="NLI30" s="28"/>
      <c r="NLK30" s="28"/>
      <c r="NLM30" s="28"/>
      <c r="NLO30" s="28"/>
      <c r="NLQ30" s="28"/>
      <c r="NLS30" s="28"/>
      <c r="NLU30" s="28"/>
      <c r="NLW30" s="28"/>
      <c r="NLY30" s="28"/>
      <c r="NMA30" s="28"/>
      <c r="NMC30" s="28"/>
      <c r="NME30" s="28"/>
      <c r="NMG30" s="28"/>
      <c r="NMI30" s="28"/>
      <c r="NMK30" s="28"/>
      <c r="NMM30" s="28"/>
      <c r="NMO30" s="28"/>
      <c r="NMQ30" s="28"/>
      <c r="NMS30" s="28"/>
      <c r="NMU30" s="28"/>
      <c r="NMW30" s="28"/>
      <c r="NMY30" s="28"/>
      <c r="NNA30" s="28"/>
      <c r="NNC30" s="28"/>
      <c r="NNE30" s="28"/>
      <c r="NNG30" s="28"/>
      <c r="NNI30" s="28"/>
      <c r="NNK30" s="28"/>
      <c r="NNM30" s="28"/>
      <c r="NNO30" s="28"/>
      <c r="NNQ30" s="28"/>
      <c r="NNS30" s="28"/>
      <c r="NNU30" s="28"/>
      <c r="NNW30" s="28"/>
      <c r="NNY30" s="28"/>
      <c r="NOA30" s="28"/>
      <c r="NOC30" s="28"/>
      <c r="NOE30" s="28"/>
      <c r="NOG30" s="28"/>
      <c r="NOI30" s="28"/>
      <c r="NOK30" s="28"/>
      <c r="NOM30" s="28"/>
      <c r="NOO30" s="28"/>
      <c r="NOQ30" s="28"/>
      <c r="NOS30" s="28"/>
      <c r="NOU30" s="28"/>
      <c r="NOW30" s="28"/>
      <c r="NOY30" s="28"/>
      <c r="NPA30" s="28"/>
      <c r="NPC30" s="28"/>
      <c r="NPE30" s="28"/>
      <c r="NPG30" s="28"/>
      <c r="NPI30" s="28"/>
      <c r="NPK30" s="28"/>
      <c r="NPM30" s="28"/>
      <c r="NPO30" s="28"/>
      <c r="NPQ30" s="28"/>
      <c r="NPS30" s="28"/>
      <c r="NPU30" s="28"/>
      <c r="NPW30" s="28"/>
      <c r="NPY30" s="28"/>
      <c r="NQA30" s="28"/>
      <c r="NQC30" s="28"/>
      <c r="NQE30" s="28"/>
      <c r="NQG30" s="28"/>
      <c r="NQI30" s="28"/>
      <c r="NQK30" s="28"/>
      <c r="NQM30" s="28"/>
      <c r="NQO30" s="28"/>
      <c r="NQQ30" s="28"/>
      <c r="NQS30" s="28"/>
      <c r="NQU30" s="28"/>
      <c r="NQW30" s="28"/>
      <c r="NQY30" s="28"/>
      <c r="NRA30" s="28"/>
      <c r="NRC30" s="28"/>
      <c r="NRE30" s="28"/>
      <c r="NRG30" s="28"/>
      <c r="NRI30" s="28"/>
      <c r="NRK30" s="28"/>
      <c r="NRM30" s="28"/>
      <c r="NRO30" s="28"/>
      <c r="NRQ30" s="28"/>
      <c r="NRS30" s="28"/>
      <c r="NRU30" s="28"/>
      <c r="NRW30" s="28"/>
      <c r="NRY30" s="28"/>
      <c r="NSA30" s="28"/>
      <c r="NSC30" s="28"/>
      <c r="NSE30" s="28"/>
      <c r="NSG30" s="28"/>
      <c r="NSI30" s="28"/>
      <c r="NSK30" s="28"/>
      <c r="NSM30" s="28"/>
      <c r="NSO30" s="28"/>
      <c r="NSQ30" s="28"/>
      <c r="NSS30" s="28"/>
      <c r="NSU30" s="28"/>
      <c r="NSW30" s="28"/>
      <c r="NSY30" s="28"/>
      <c r="NTA30" s="28"/>
      <c r="NTC30" s="28"/>
      <c r="NTE30" s="28"/>
      <c r="NTG30" s="28"/>
      <c r="NTI30" s="28"/>
      <c r="NTK30" s="28"/>
      <c r="NTM30" s="28"/>
      <c r="NTO30" s="28"/>
      <c r="NTQ30" s="28"/>
      <c r="NTS30" s="28"/>
      <c r="NTU30" s="28"/>
      <c r="NTW30" s="28"/>
      <c r="NTY30" s="28"/>
      <c r="NUA30" s="28"/>
      <c r="NUC30" s="28"/>
      <c r="NUE30" s="28"/>
      <c r="NUG30" s="28"/>
      <c r="NUI30" s="28"/>
      <c r="NUK30" s="28"/>
      <c r="NUM30" s="28"/>
      <c r="NUO30" s="28"/>
      <c r="NUQ30" s="28"/>
      <c r="NUS30" s="28"/>
      <c r="NUU30" s="28"/>
      <c r="NUW30" s="28"/>
      <c r="NUY30" s="28"/>
      <c r="NVA30" s="28"/>
      <c r="NVC30" s="28"/>
      <c r="NVE30" s="28"/>
      <c r="NVG30" s="28"/>
      <c r="NVI30" s="28"/>
      <c r="NVK30" s="28"/>
      <c r="NVM30" s="28"/>
      <c r="NVO30" s="28"/>
      <c r="NVQ30" s="28"/>
      <c r="NVS30" s="28"/>
      <c r="NVU30" s="28"/>
      <c r="NVW30" s="28"/>
      <c r="NVY30" s="28"/>
      <c r="NWA30" s="28"/>
      <c r="NWC30" s="28"/>
      <c r="NWE30" s="28"/>
      <c r="NWG30" s="28"/>
      <c r="NWI30" s="28"/>
      <c r="NWK30" s="28"/>
      <c r="NWM30" s="28"/>
      <c r="NWO30" s="28"/>
      <c r="NWQ30" s="28"/>
      <c r="NWS30" s="28"/>
      <c r="NWU30" s="28"/>
      <c r="NWW30" s="28"/>
      <c r="NWY30" s="28"/>
      <c r="NXA30" s="28"/>
      <c r="NXC30" s="28"/>
      <c r="NXE30" s="28"/>
      <c r="NXG30" s="28"/>
      <c r="NXI30" s="28"/>
      <c r="NXK30" s="28"/>
      <c r="NXM30" s="28"/>
      <c r="NXO30" s="28"/>
      <c r="NXQ30" s="28"/>
      <c r="NXS30" s="28"/>
      <c r="NXU30" s="28"/>
      <c r="NXW30" s="28"/>
      <c r="NXY30" s="28"/>
      <c r="NYA30" s="28"/>
      <c r="NYC30" s="28"/>
      <c r="NYE30" s="28"/>
      <c r="NYG30" s="28"/>
      <c r="NYI30" s="28"/>
      <c r="NYK30" s="28"/>
      <c r="NYM30" s="28"/>
      <c r="NYO30" s="28"/>
      <c r="NYQ30" s="28"/>
      <c r="NYS30" s="28"/>
      <c r="NYU30" s="28"/>
      <c r="NYW30" s="28"/>
      <c r="NYY30" s="28"/>
      <c r="NZA30" s="28"/>
      <c r="NZC30" s="28"/>
      <c r="NZE30" s="28"/>
      <c r="NZG30" s="28"/>
      <c r="NZI30" s="28"/>
      <c r="NZK30" s="28"/>
      <c r="NZM30" s="28"/>
      <c r="NZO30" s="28"/>
      <c r="NZQ30" s="28"/>
      <c r="NZS30" s="28"/>
      <c r="NZU30" s="28"/>
      <c r="NZW30" s="28"/>
      <c r="NZY30" s="28"/>
      <c r="OAA30" s="28"/>
      <c r="OAC30" s="28"/>
      <c r="OAE30" s="28"/>
      <c r="OAG30" s="28"/>
      <c r="OAI30" s="28"/>
      <c r="OAK30" s="28"/>
      <c r="OAM30" s="28"/>
      <c r="OAO30" s="28"/>
      <c r="OAQ30" s="28"/>
      <c r="OAS30" s="28"/>
      <c r="OAU30" s="28"/>
      <c r="OAW30" s="28"/>
      <c r="OAY30" s="28"/>
      <c r="OBA30" s="28"/>
      <c r="OBC30" s="28"/>
      <c r="OBE30" s="28"/>
      <c r="OBG30" s="28"/>
      <c r="OBI30" s="28"/>
      <c r="OBK30" s="28"/>
      <c r="OBM30" s="28"/>
      <c r="OBO30" s="28"/>
      <c r="OBQ30" s="28"/>
      <c r="OBS30" s="28"/>
      <c r="OBU30" s="28"/>
      <c r="OBW30" s="28"/>
      <c r="OBY30" s="28"/>
      <c r="OCA30" s="28"/>
      <c r="OCC30" s="28"/>
      <c r="OCE30" s="28"/>
      <c r="OCG30" s="28"/>
      <c r="OCI30" s="28"/>
      <c r="OCK30" s="28"/>
      <c r="OCM30" s="28"/>
      <c r="OCO30" s="28"/>
      <c r="OCQ30" s="28"/>
      <c r="OCS30" s="28"/>
      <c r="OCU30" s="28"/>
      <c r="OCW30" s="28"/>
      <c r="OCY30" s="28"/>
      <c r="ODA30" s="28"/>
      <c r="ODC30" s="28"/>
      <c r="ODE30" s="28"/>
      <c r="ODG30" s="28"/>
      <c r="ODI30" s="28"/>
      <c r="ODK30" s="28"/>
      <c r="ODM30" s="28"/>
      <c r="ODO30" s="28"/>
      <c r="ODQ30" s="28"/>
      <c r="ODS30" s="28"/>
      <c r="ODU30" s="28"/>
      <c r="ODW30" s="28"/>
      <c r="ODY30" s="28"/>
      <c r="OEA30" s="28"/>
      <c r="OEC30" s="28"/>
      <c r="OEE30" s="28"/>
      <c r="OEG30" s="28"/>
      <c r="OEI30" s="28"/>
      <c r="OEK30" s="28"/>
      <c r="OEM30" s="28"/>
      <c r="OEO30" s="28"/>
      <c r="OEQ30" s="28"/>
      <c r="OES30" s="28"/>
      <c r="OEU30" s="28"/>
      <c r="OEW30" s="28"/>
      <c r="OEY30" s="28"/>
      <c r="OFA30" s="28"/>
      <c r="OFC30" s="28"/>
      <c r="OFE30" s="28"/>
      <c r="OFG30" s="28"/>
      <c r="OFI30" s="28"/>
      <c r="OFK30" s="28"/>
      <c r="OFM30" s="28"/>
      <c r="OFO30" s="28"/>
      <c r="OFQ30" s="28"/>
      <c r="OFS30" s="28"/>
      <c r="OFU30" s="28"/>
      <c r="OFW30" s="28"/>
      <c r="OFY30" s="28"/>
      <c r="OGA30" s="28"/>
      <c r="OGC30" s="28"/>
      <c r="OGE30" s="28"/>
      <c r="OGG30" s="28"/>
      <c r="OGI30" s="28"/>
      <c r="OGK30" s="28"/>
      <c r="OGM30" s="28"/>
      <c r="OGO30" s="28"/>
      <c r="OGQ30" s="28"/>
      <c r="OGS30" s="28"/>
      <c r="OGU30" s="28"/>
      <c r="OGW30" s="28"/>
      <c r="OGY30" s="28"/>
      <c r="OHA30" s="28"/>
      <c r="OHC30" s="28"/>
      <c r="OHE30" s="28"/>
      <c r="OHG30" s="28"/>
      <c r="OHI30" s="28"/>
      <c r="OHK30" s="28"/>
      <c r="OHM30" s="28"/>
      <c r="OHO30" s="28"/>
      <c r="OHQ30" s="28"/>
      <c r="OHS30" s="28"/>
      <c r="OHU30" s="28"/>
      <c r="OHW30" s="28"/>
      <c r="OHY30" s="28"/>
      <c r="OIA30" s="28"/>
      <c r="OIC30" s="28"/>
      <c r="OIE30" s="28"/>
      <c r="OIG30" s="28"/>
      <c r="OII30" s="28"/>
      <c r="OIK30" s="28"/>
      <c r="OIM30" s="28"/>
      <c r="OIO30" s="28"/>
      <c r="OIQ30" s="28"/>
      <c r="OIS30" s="28"/>
      <c r="OIU30" s="28"/>
      <c r="OIW30" s="28"/>
      <c r="OIY30" s="28"/>
      <c r="OJA30" s="28"/>
      <c r="OJC30" s="28"/>
      <c r="OJE30" s="28"/>
      <c r="OJG30" s="28"/>
      <c r="OJI30" s="28"/>
      <c r="OJK30" s="28"/>
      <c r="OJM30" s="28"/>
      <c r="OJO30" s="28"/>
      <c r="OJQ30" s="28"/>
      <c r="OJS30" s="28"/>
      <c r="OJU30" s="28"/>
      <c r="OJW30" s="28"/>
      <c r="OJY30" s="28"/>
      <c r="OKA30" s="28"/>
      <c r="OKC30" s="28"/>
      <c r="OKE30" s="28"/>
      <c r="OKG30" s="28"/>
      <c r="OKI30" s="28"/>
      <c r="OKK30" s="28"/>
      <c r="OKM30" s="28"/>
      <c r="OKO30" s="28"/>
      <c r="OKQ30" s="28"/>
      <c r="OKS30" s="28"/>
      <c r="OKU30" s="28"/>
      <c r="OKW30" s="28"/>
      <c r="OKY30" s="28"/>
      <c r="OLA30" s="28"/>
      <c r="OLC30" s="28"/>
      <c r="OLE30" s="28"/>
      <c r="OLG30" s="28"/>
      <c r="OLI30" s="28"/>
      <c r="OLK30" s="28"/>
      <c r="OLM30" s="28"/>
      <c r="OLO30" s="28"/>
      <c r="OLQ30" s="28"/>
      <c r="OLS30" s="28"/>
      <c r="OLU30" s="28"/>
      <c r="OLW30" s="28"/>
      <c r="OLY30" s="28"/>
      <c r="OMA30" s="28"/>
      <c r="OMC30" s="28"/>
      <c r="OME30" s="28"/>
      <c r="OMG30" s="28"/>
      <c r="OMI30" s="28"/>
      <c r="OMK30" s="28"/>
      <c r="OMM30" s="28"/>
      <c r="OMO30" s="28"/>
      <c r="OMQ30" s="28"/>
      <c r="OMS30" s="28"/>
      <c r="OMU30" s="28"/>
      <c r="OMW30" s="28"/>
      <c r="OMY30" s="28"/>
      <c r="ONA30" s="28"/>
      <c r="ONC30" s="28"/>
      <c r="ONE30" s="28"/>
      <c r="ONG30" s="28"/>
      <c r="ONI30" s="28"/>
      <c r="ONK30" s="28"/>
      <c r="ONM30" s="28"/>
      <c r="ONO30" s="28"/>
      <c r="ONQ30" s="28"/>
      <c r="ONS30" s="28"/>
      <c r="ONU30" s="28"/>
      <c r="ONW30" s="28"/>
      <c r="ONY30" s="28"/>
      <c r="OOA30" s="28"/>
      <c r="OOC30" s="28"/>
      <c r="OOE30" s="28"/>
      <c r="OOG30" s="28"/>
      <c r="OOI30" s="28"/>
      <c r="OOK30" s="28"/>
      <c r="OOM30" s="28"/>
      <c r="OOO30" s="28"/>
      <c r="OOQ30" s="28"/>
      <c r="OOS30" s="28"/>
      <c r="OOU30" s="28"/>
      <c r="OOW30" s="28"/>
      <c r="OOY30" s="28"/>
      <c r="OPA30" s="28"/>
      <c r="OPC30" s="28"/>
      <c r="OPE30" s="28"/>
      <c r="OPG30" s="28"/>
      <c r="OPI30" s="28"/>
      <c r="OPK30" s="28"/>
      <c r="OPM30" s="28"/>
      <c r="OPO30" s="28"/>
      <c r="OPQ30" s="28"/>
      <c r="OPS30" s="28"/>
      <c r="OPU30" s="28"/>
      <c r="OPW30" s="28"/>
      <c r="OPY30" s="28"/>
      <c r="OQA30" s="28"/>
      <c r="OQC30" s="28"/>
      <c r="OQE30" s="28"/>
      <c r="OQG30" s="28"/>
      <c r="OQI30" s="28"/>
      <c r="OQK30" s="28"/>
      <c r="OQM30" s="28"/>
      <c r="OQO30" s="28"/>
      <c r="OQQ30" s="28"/>
      <c r="OQS30" s="28"/>
      <c r="OQU30" s="28"/>
      <c r="OQW30" s="28"/>
      <c r="OQY30" s="28"/>
      <c r="ORA30" s="28"/>
      <c r="ORC30" s="28"/>
      <c r="ORE30" s="28"/>
      <c r="ORG30" s="28"/>
      <c r="ORI30" s="28"/>
      <c r="ORK30" s="28"/>
      <c r="ORM30" s="28"/>
      <c r="ORO30" s="28"/>
      <c r="ORQ30" s="28"/>
      <c r="ORS30" s="28"/>
      <c r="ORU30" s="28"/>
      <c r="ORW30" s="28"/>
      <c r="ORY30" s="28"/>
      <c r="OSA30" s="28"/>
      <c r="OSC30" s="28"/>
      <c r="OSE30" s="28"/>
      <c r="OSG30" s="28"/>
      <c r="OSI30" s="28"/>
      <c r="OSK30" s="28"/>
      <c r="OSM30" s="28"/>
      <c r="OSO30" s="28"/>
      <c r="OSQ30" s="28"/>
      <c r="OSS30" s="28"/>
      <c r="OSU30" s="28"/>
      <c r="OSW30" s="28"/>
      <c r="OSY30" s="28"/>
      <c r="OTA30" s="28"/>
      <c r="OTC30" s="28"/>
      <c r="OTE30" s="28"/>
      <c r="OTG30" s="28"/>
      <c r="OTI30" s="28"/>
      <c r="OTK30" s="28"/>
      <c r="OTM30" s="28"/>
      <c r="OTO30" s="28"/>
      <c r="OTQ30" s="28"/>
      <c r="OTS30" s="28"/>
      <c r="OTU30" s="28"/>
      <c r="OTW30" s="28"/>
      <c r="OTY30" s="28"/>
      <c r="OUA30" s="28"/>
      <c r="OUC30" s="28"/>
      <c r="OUE30" s="28"/>
      <c r="OUG30" s="28"/>
      <c r="OUI30" s="28"/>
      <c r="OUK30" s="28"/>
      <c r="OUM30" s="28"/>
      <c r="OUO30" s="28"/>
      <c r="OUQ30" s="28"/>
      <c r="OUS30" s="28"/>
      <c r="OUU30" s="28"/>
      <c r="OUW30" s="28"/>
      <c r="OUY30" s="28"/>
      <c r="OVA30" s="28"/>
      <c r="OVC30" s="28"/>
      <c r="OVE30" s="28"/>
      <c r="OVG30" s="28"/>
      <c r="OVI30" s="28"/>
      <c r="OVK30" s="28"/>
      <c r="OVM30" s="28"/>
      <c r="OVO30" s="28"/>
      <c r="OVQ30" s="28"/>
      <c r="OVS30" s="28"/>
      <c r="OVU30" s="28"/>
      <c r="OVW30" s="28"/>
      <c r="OVY30" s="28"/>
      <c r="OWA30" s="28"/>
      <c r="OWC30" s="28"/>
      <c r="OWE30" s="28"/>
      <c r="OWG30" s="28"/>
      <c r="OWI30" s="28"/>
      <c r="OWK30" s="28"/>
      <c r="OWM30" s="28"/>
      <c r="OWO30" s="28"/>
      <c r="OWQ30" s="28"/>
      <c r="OWS30" s="28"/>
      <c r="OWU30" s="28"/>
      <c r="OWW30" s="28"/>
      <c r="OWY30" s="28"/>
      <c r="OXA30" s="28"/>
      <c r="OXC30" s="28"/>
      <c r="OXE30" s="28"/>
      <c r="OXG30" s="28"/>
      <c r="OXI30" s="28"/>
      <c r="OXK30" s="28"/>
      <c r="OXM30" s="28"/>
      <c r="OXO30" s="28"/>
      <c r="OXQ30" s="28"/>
      <c r="OXS30" s="28"/>
      <c r="OXU30" s="28"/>
      <c r="OXW30" s="28"/>
      <c r="OXY30" s="28"/>
      <c r="OYA30" s="28"/>
      <c r="OYC30" s="28"/>
      <c r="OYE30" s="28"/>
      <c r="OYG30" s="28"/>
      <c r="OYI30" s="28"/>
      <c r="OYK30" s="28"/>
      <c r="OYM30" s="28"/>
      <c r="OYO30" s="28"/>
      <c r="OYQ30" s="28"/>
      <c r="OYS30" s="28"/>
      <c r="OYU30" s="28"/>
      <c r="OYW30" s="28"/>
      <c r="OYY30" s="28"/>
      <c r="OZA30" s="28"/>
      <c r="OZC30" s="28"/>
      <c r="OZE30" s="28"/>
      <c r="OZG30" s="28"/>
      <c r="OZI30" s="28"/>
      <c r="OZK30" s="28"/>
      <c r="OZM30" s="28"/>
      <c r="OZO30" s="28"/>
      <c r="OZQ30" s="28"/>
      <c r="OZS30" s="28"/>
      <c r="OZU30" s="28"/>
      <c r="OZW30" s="28"/>
      <c r="OZY30" s="28"/>
      <c r="PAA30" s="28"/>
      <c r="PAC30" s="28"/>
      <c r="PAE30" s="28"/>
      <c r="PAG30" s="28"/>
      <c r="PAI30" s="28"/>
      <c r="PAK30" s="28"/>
      <c r="PAM30" s="28"/>
      <c r="PAO30" s="28"/>
      <c r="PAQ30" s="28"/>
      <c r="PAS30" s="28"/>
      <c r="PAU30" s="28"/>
      <c r="PAW30" s="28"/>
      <c r="PAY30" s="28"/>
      <c r="PBA30" s="28"/>
      <c r="PBC30" s="28"/>
      <c r="PBE30" s="28"/>
      <c r="PBG30" s="28"/>
      <c r="PBI30" s="28"/>
      <c r="PBK30" s="28"/>
      <c r="PBM30" s="28"/>
      <c r="PBO30" s="28"/>
      <c r="PBQ30" s="28"/>
      <c r="PBS30" s="28"/>
      <c r="PBU30" s="28"/>
      <c r="PBW30" s="28"/>
      <c r="PBY30" s="28"/>
      <c r="PCA30" s="28"/>
      <c r="PCC30" s="28"/>
      <c r="PCE30" s="28"/>
      <c r="PCG30" s="28"/>
      <c r="PCI30" s="28"/>
      <c r="PCK30" s="28"/>
      <c r="PCM30" s="28"/>
      <c r="PCO30" s="28"/>
      <c r="PCQ30" s="28"/>
      <c r="PCS30" s="28"/>
      <c r="PCU30" s="28"/>
      <c r="PCW30" s="28"/>
      <c r="PCY30" s="28"/>
      <c r="PDA30" s="28"/>
      <c r="PDC30" s="28"/>
      <c r="PDE30" s="28"/>
      <c r="PDG30" s="28"/>
      <c r="PDI30" s="28"/>
      <c r="PDK30" s="28"/>
      <c r="PDM30" s="28"/>
      <c r="PDO30" s="28"/>
      <c r="PDQ30" s="28"/>
      <c r="PDS30" s="28"/>
      <c r="PDU30" s="28"/>
      <c r="PDW30" s="28"/>
      <c r="PDY30" s="28"/>
      <c r="PEA30" s="28"/>
      <c r="PEC30" s="28"/>
      <c r="PEE30" s="28"/>
      <c r="PEG30" s="28"/>
      <c r="PEI30" s="28"/>
      <c r="PEK30" s="28"/>
      <c r="PEM30" s="28"/>
      <c r="PEO30" s="28"/>
      <c r="PEQ30" s="28"/>
      <c r="PES30" s="28"/>
      <c r="PEU30" s="28"/>
      <c r="PEW30" s="28"/>
      <c r="PEY30" s="28"/>
      <c r="PFA30" s="28"/>
      <c r="PFC30" s="28"/>
      <c r="PFE30" s="28"/>
      <c r="PFG30" s="28"/>
      <c r="PFI30" s="28"/>
      <c r="PFK30" s="28"/>
      <c r="PFM30" s="28"/>
      <c r="PFO30" s="28"/>
      <c r="PFQ30" s="28"/>
      <c r="PFS30" s="28"/>
      <c r="PFU30" s="28"/>
      <c r="PFW30" s="28"/>
      <c r="PFY30" s="28"/>
      <c r="PGA30" s="28"/>
      <c r="PGC30" s="28"/>
      <c r="PGE30" s="28"/>
      <c r="PGG30" s="28"/>
      <c r="PGI30" s="28"/>
      <c r="PGK30" s="28"/>
      <c r="PGM30" s="28"/>
      <c r="PGO30" s="28"/>
      <c r="PGQ30" s="28"/>
      <c r="PGS30" s="28"/>
      <c r="PGU30" s="28"/>
      <c r="PGW30" s="28"/>
      <c r="PGY30" s="28"/>
      <c r="PHA30" s="28"/>
      <c r="PHC30" s="28"/>
      <c r="PHE30" s="28"/>
      <c r="PHG30" s="28"/>
      <c r="PHI30" s="28"/>
      <c r="PHK30" s="28"/>
      <c r="PHM30" s="28"/>
      <c r="PHO30" s="28"/>
      <c r="PHQ30" s="28"/>
      <c r="PHS30" s="28"/>
      <c r="PHU30" s="28"/>
      <c r="PHW30" s="28"/>
      <c r="PHY30" s="28"/>
      <c r="PIA30" s="28"/>
      <c r="PIC30" s="28"/>
      <c r="PIE30" s="28"/>
      <c r="PIG30" s="28"/>
      <c r="PII30" s="28"/>
      <c r="PIK30" s="28"/>
      <c r="PIM30" s="28"/>
      <c r="PIO30" s="28"/>
      <c r="PIQ30" s="28"/>
      <c r="PIS30" s="28"/>
      <c r="PIU30" s="28"/>
      <c r="PIW30" s="28"/>
      <c r="PIY30" s="28"/>
      <c r="PJA30" s="28"/>
      <c r="PJC30" s="28"/>
      <c r="PJE30" s="28"/>
      <c r="PJG30" s="28"/>
      <c r="PJI30" s="28"/>
      <c r="PJK30" s="28"/>
      <c r="PJM30" s="28"/>
      <c r="PJO30" s="28"/>
      <c r="PJQ30" s="28"/>
      <c r="PJS30" s="28"/>
      <c r="PJU30" s="28"/>
      <c r="PJW30" s="28"/>
      <c r="PJY30" s="28"/>
      <c r="PKA30" s="28"/>
      <c r="PKC30" s="28"/>
      <c r="PKE30" s="28"/>
      <c r="PKG30" s="28"/>
      <c r="PKI30" s="28"/>
      <c r="PKK30" s="28"/>
      <c r="PKM30" s="28"/>
      <c r="PKO30" s="28"/>
      <c r="PKQ30" s="28"/>
      <c r="PKS30" s="28"/>
      <c r="PKU30" s="28"/>
      <c r="PKW30" s="28"/>
      <c r="PKY30" s="28"/>
      <c r="PLA30" s="28"/>
      <c r="PLC30" s="28"/>
      <c r="PLE30" s="28"/>
      <c r="PLG30" s="28"/>
      <c r="PLI30" s="28"/>
      <c r="PLK30" s="28"/>
      <c r="PLM30" s="28"/>
      <c r="PLO30" s="28"/>
      <c r="PLQ30" s="28"/>
      <c r="PLS30" s="28"/>
      <c r="PLU30" s="28"/>
      <c r="PLW30" s="28"/>
      <c r="PLY30" s="28"/>
      <c r="PMA30" s="28"/>
      <c r="PMC30" s="28"/>
      <c r="PME30" s="28"/>
      <c r="PMG30" s="28"/>
      <c r="PMI30" s="28"/>
      <c r="PMK30" s="28"/>
      <c r="PMM30" s="28"/>
      <c r="PMO30" s="28"/>
      <c r="PMQ30" s="28"/>
      <c r="PMS30" s="28"/>
      <c r="PMU30" s="28"/>
      <c r="PMW30" s="28"/>
      <c r="PMY30" s="28"/>
      <c r="PNA30" s="28"/>
      <c r="PNC30" s="28"/>
      <c r="PNE30" s="28"/>
      <c r="PNG30" s="28"/>
      <c r="PNI30" s="28"/>
      <c r="PNK30" s="28"/>
      <c r="PNM30" s="28"/>
      <c r="PNO30" s="28"/>
      <c r="PNQ30" s="28"/>
      <c r="PNS30" s="28"/>
      <c r="PNU30" s="28"/>
      <c r="PNW30" s="28"/>
      <c r="PNY30" s="28"/>
      <c r="POA30" s="28"/>
      <c r="POC30" s="28"/>
      <c r="POE30" s="28"/>
      <c r="POG30" s="28"/>
      <c r="POI30" s="28"/>
      <c r="POK30" s="28"/>
      <c r="POM30" s="28"/>
      <c r="POO30" s="28"/>
      <c r="POQ30" s="28"/>
      <c r="POS30" s="28"/>
      <c r="POU30" s="28"/>
      <c r="POW30" s="28"/>
      <c r="POY30" s="28"/>
      <c r="PPA30" s="28"/>
      <c r="PPC30" s="28"/>
      <c r="PPE30" s="28"/>
      <c r="PPG30" s="28"/>
      <c r="PPI30" s="28"/>
      <c r="PPK30" s="28"/>
      <c r="PPM30" s="28"/>
      <c r="PPO30" s="28"/>
      <c r="PPQ30" s="28"/>
      <c r="PPS30" s="28"/>
      <c r="PPU30" s="28"/>
      <c r="PPW30" s="28"/>
      <c r="PPY30" s="28"/>
      <c r="PQA30" s="28"/>
      <c r="PQC30" s="28"/>
      <c r="PQE30" s="28"/>
      <c r="PQG30" s="28"/>
      <c r="PQI30" s="28"/>
      <c r="PQK30" s="28"/>
      <c r="PQM30" s="28"/>
      <c r="PQO30" s="28"/>
      <c r="PQQ30" s="28"/>
      <c r="PQS30" s="28"/>
      <c r="PQU30" s="28"/>
      <c r="PQW30" s="28"/>
      <c r="PQY30" s="28"/>
      <c r="PRA30" s="28"/>
      <c r="PRC30" s="28"/>
      <c r="PRE30" s="28"/>
      <c r="PRG30" s="28"/>
      <c r="PRI30" s="28"/>
      <c r="PRK30" s="28"/>
      <c r="PRM30" s="28"/>
      <c r="PRO30" s="28"/>
      <c r="PRQ30" s="28"/>
      <c r="PRS30" s="28"/>
      <c r="PRU30" s="28"/>
      <c r="PRW30" s="28"/>
      <c r="PRY30" s="28"/>
      <c r="PSA30" s="28"/>
      <c r="PSC30" s="28"/>
      <c r="PSE30" s="28"/>
      <c r="PSG30" s="28"/>
      <c r="PSI30" s="28"/>
      <c r="PSK30" s="28"/>
      <c r="PSM30" s="28"/>
      <c r="PSO30" s="28"/>
      <c r="PSQ30" s="28"/>
      <c r="PSS30" s="28"/>
      <c r="PSU30" s="28"/>
      <c r="PSW30" s="28"/>
      <c r="PSY30" s="28"/>
      <c r="PTA30" s="28"/>
      <c r="PTC30" s="28"/>
      <c r="PTE30" s="28"/>
      <c r="PTG30" s="28"/>
      <c r="PTI30" s="28"/>
      <c r="PTK30" s="28"/>
      <c r="PTM30" s="28"/>
      <c r="PTO30" s="28"/>
      <c r="PTQ30" s="28"/>
      <c r="PTS30" s="28"/>
      <c r="PTU30" s="28"/>
      <c r="PTW30" s="28"/>
      <c r="PTY30" s="28"/>
      <c r="PUA30" s="28"/>
      <c r="PUC30" s="28"/>
      <c r="PUE30" s="28"/>
      <c r="PUG30" s="28"/>
      <c r="PUI30" s="28"/>
      <c r="PUK30" s="28"/>
      <c r="PUM30" s="28"/>
      <c r="PUO30" s="28"/>
      <c r="PUQ30" s="28"/>
      <c r="PUS30" s="28"/>
      <c r="PUU30" s="28"/>
      <c r="PUW30" s="28"/>
      <c r="PUY30" s="28"/>
      <c r="PVA30" s="28"/>
      <c r="PVC30" s="28"/>
      <c r="PVE30" s="28"/>
      <c r="PVG30" s="28"/>
      <c r="PVI30" s="28"/>
      <c r="PVK30" s="28"/>
      <c r="PVM30" s="28"/>
      <c r="PVO30" s="28"/>
      <c r="PVQ30" s="28"/>
      <c r="PVS30" s="28"/>
      <c r="PVU30" s="28"/>
      <c r="PVW30" s="28"/>
      <c r="PVY30" s="28"/>
      <c r="PWA30" s="28"/>
      <c r="PWC30" s="28"/>
      <c r="PWE30" s="28"/>
      <c r="PWG30" s="28"/>
      <c r="PWI30" s="28"/>
      <c r="PWK30" s="28"/>
      <c r="PWM30" s="28"/>
      <c r="PWO30" s="28"/>
      <c r="PWQ30" s="28"/>
      <c r="PWS30" s="28"/>
      <c r="PWU30" s="28"/>
      <c r="PWW30" s="28"/>
      <c r="PWY30" s="28"/>
      <c r="PXA30" s="28"/>
      <c r="PXC30" s="28"/>
      <c r="PXE30" s="28"/>
      <c r="PXG30" s="28"/>
      <c r="PXI30" s="28"/>
      <c r="PXK30" s="28"/>
      <c r="PXM30" s="28"/>
      <c r="PXO30" s="28"/>
      <c r="PXQ30" s="28"/>
      <c r="PXS30" s="28"/>
      <c r="PXU30" s="28"/>
      <c r="PXW30" s="28"/>
      <c r="PXY30" s="28"/>
      <c r="PYA30" s="28"/>
      <c r="PYC30" s="28"/>
      <c r="PYE30" s="28"/>
      <c r="PYG30" s="28"/>
      <c r="PYI30" s="28"/>
      <c r="PYK30" s="28"/>
      <c r="PYM30" s="28"/>
      <c r="PYO30" s="28"/>
      <c r="PYQ30" s="28"/>
      <c r="PYS30" s="28"/>
      <c r="PYU30" s="28"/>
      <c r="PYW30" s="28"/>
      <c r="PYY30" s="28"/>
      <c r="PZA30" s="28"/>
      <c r="PZC30" s="28"/>
      <c r="PZE30" s="28"/>
      <c r="PZG30" s="28"/>
      <c r="PZI30" s="28"/>
      <c r="PZK30" s="28"/>
      <c r="PZM30" s="28"/>
      <c r="PZO30" s="28"/>
      <c r="PZQ30" s="28"/>
      <c r="PZS30" s="28"/>
      <c r="PZU30" s="28"/>
      <c r="PZW30" s="28"/>
      <c r="PZY30" s="28"/>
      <c r="QAA30" s="28"/>
      <c r="QAC30" s="28"/>
      <c r="QAE30" s="28"/>
      <c r="QAG30" s="28"/>
      <c r="QAI30" s="28"/>
      <c r="QAK30" s="28"/>
      <c r="QAM30" s="28"/>
      <c r="QAO30" s="28"/>
      <c r="QAQ30" s="28"/>
      <c r="QAS30" s="28"/>
      <c r="QAU30" s="28"/>
      <c r="QAW30" s="28"/>
      <c r="QAY30" s="28"/>
      <c r="QBA30" s="28"/>
      <c r="QBC30" s="28"/>
      <c r="QBE30" s="28"/>
      <c r="QBG30" s="28"/>
      <c r="QBI30" s="28"/>
      <c r="QBK30" s="28"/>
      <c r="QBM30" s="28"/>
      <c r="QBO30" s="28"/>
      <c r="QBQ30" s="28"/>
      <c r="QBS30" s="28"/>
      <c r="QBU30" s="28"/>
      <c r="QBW30" s="28"/>
      <c r="QBY30" s="28"/>
      <c r="QCA30" s="28"/>
      <c r="QCC30" s="28"/>
      <c r="QCE30" s="28"/>
      <c r="QCG30" s="28"/>
      <c r="QCI30" s="28"/>
      <c r="QCK30" s="28"/>
      <c r="QCM30" s="28"/>
      <c r="QCO30" s="28"/>
      <c r="QCQ30" s="28"/>
      <c r="QCS30" s="28"/>
      <c r="QCU30" s="28"/>
      <c r="QCW30" s="28"/>
      <c r="QCY30" s="28"/>
      <c r="QDA30" s="28"/>
      <c r="QDC30" s="28"/>
      <c r="QDE30" s="28"/>
      <c r="QDG30" s="28"/>
      <c r="QDI30" s="28"/>
      <c r="QDK30" s="28"/>
      <c r="QDM30" s="28"/>
      <c r="QDO30" s="28"/>
      <c r="QDQ30" s="28"/>
      <c r="QDS30" s="28"/>
      <c r="QDU30" s="28"/>
      <c r="QDW30" s="28"/>
      <c r="QDY30" s="28"/>
      <c r="QEA30" s="28"/>
      <c r="QEC30" s="28"/>
      <c r="QEE30" s="28"/>
      <c r="QEG30" s="28"/>
      <c r="QEI30" s="28"/>
      <c r="QEK30" s="28"/>
      <c r="QEM30" s="28"/>
      <c r="QEO30" s="28"/>
      <c r="QEQ30" s="28"/>
      <c r="QES30" s="28"/>
      <c r="QEU30" s="28"/>
      <c r="QEW30" s="28"/>
      <c r="QEY30" s="28"/>
      <c r="QFA30" s="28"/>
      <c r="QFC30" s="28"/>
      <c r="QFE30" s="28"/>
      <c r="QFG30" s="28"/>
      <c r="QFI30" s="28"/>
      <c r="QFK30" s="28"/>
      <c r="QFM30" s="28"/>
      <c r="QFO30" s="28"/>
      <c r="QFQ30" s="28"/>
      <c r="QFS30" s="28"/>
      <c r="QFU30" s="28"/>
      <c r="QFW30" s="28"/>
      <c r="QFY30" s="28"/>
      <c r="QGA30" s="28"/>
      <c r="QGC30" s="28"/>
      <c r="QGE30" s="28"/>
      <c r="QGG30" s="28"/>
      <c r="QGI30" s="28"/>
      <c r="QGK30" s="28"/>
      <c r="QGM30" s="28"/>
      <c r="QGO30" s="28"/>
      <c r="QGQ30" s="28"/>
      <c r="QGS30" s="28"/>
      <c r="QGU30" s="28"/>
      <c r="QGW30" s="28"/>
      <c r="QGY30" s="28"/>
      <c r="QHA30" s="28"/>
      <c r="QHC30" s="28"/>
      <c r="QHE30" s="28"/>
      <c r="QHG30" s="28"/>
      <c r="QHI30" s="28"/>
      <c r="QHK30" s="28"/>
      <c r="QHM30" s="28"/>
      <c r="QHO30" s="28"/>
      <c r="QHQ30" s="28"/>
      <c r="QHS30" s="28"/>
      <c r="QHU30" s="28"/>
      <c r="QHW30" s="28"/>
      <c r="QHY30" s="28"/>
      <c r="QIA30" s="28"/>
      <c r="QIC30" s="28"/>
      <c r="QIE30" s="28"/>
      <c r="QIG30" s="28"/>
      <c r="QII30" s="28"/>
      <c r="QIK30" s="28"/>
      <c r="QIM30" s="28"/>
      <c r="QIO30" s="28"/>
      <c r="QIQ30" s="28"/>
      <c r="QIS30" s="28"/>
      <c r="QIU30" s="28"/>
      <c r="QIW30" s="28"/>
      <c r="QIY30" s="28"/>
      <c r="QJA30" s="28"/>
      <c r="QJC30" s="28"/>
      <c r="QJE30" s="28"/>
      <c r="QJG30" s="28"/>
      <c r="QJI30" s="28"/>
      <c r="QJK30" s="28"/>
      <c r="QJM30" s="28"/>
      <c r="QJO30" s="28"/>
      <c r="QJQ30" s="28"/>
      <c r="QJS30" s="28"/>
      <c r="QJU30" s="28"/>
      <c r="QJW30" s="28"/>
      <c r="QJY30" s="28"/>
      <c r="QKA30" s="28"/>
      <c r="QKC30" s="28"/>
      <c r="QKE30" s="28"/>
      <c r="QKG30" s="28"/>
      <c r="QKI30" s="28"/>
      <c r="QKK30" s="28"/>
      <c r="QKM30" s="28"/>
      <c r="QKO30" s="28"/>
      <c r="QKQ30" s="28"/>
      <c r="QKS30" s="28"/>
      <c r="QKU30" s="28"/>
      <c r="QKW30" s="28"/>
      <c r="QKY30" s="28"/>
      <c r="QLA30" s="28"/>
      <c r="QLC30" s="28"/>
      <c r="QLE30" s="28"/>
      <c r="QLG30" s="28"/>
      <c r="QLI30" s="28"/>
      <c r="QLK30" s="28"/>
      <c r="QLM30" s="28"/>
      <c r="QLO30" s="28"/>
      <c r="QLQ30" s="28"/>
      <c r="QLS30" s="28"/>
      <c r="QLU30" s="28"/>
      <c r="QLW30" s="28"/>
      <c r="QLY30" s="28"/>
      <c r="QMA30" s="28"/>
      <c r="QMC30" s="28"/>
      <c r="QME30" s="28"/>
      <c r="QMG30" s="28"/>
      <c r="QMI30" s="28"/>
      <c r="QMK30" s="28"/>
      <c r="QMM30" s="28"/>
      <c r="QMO30" s="28"/>
      <c r="QMQ30" s="28"/>
      <c r="QMS30" s="28"/>
      <c r="QMU30" s="28"/>
      <c r="QMW30" s="28"/>
      <c r="QMY30" s="28"/>
      <c r="QNA30" s="28"/>
      <c r="QNC30" s="28"/>
      <c r="QNE30" s="28"/>
      <c r="QNG30" s="28"/>
      <c r="QNI30" s="28"/>
      <c r="QNK30" s="28"/>
      <c r="QNM30" s="28"/>
      <c r="QNO30" s="28"/>
      <c r="QNQ30" s="28"/>
      <c r="QNS30" s="28"/>
      <c r="QNU30" s="28"/>
      <c r="QNW30" s="28"/>
      <c r="QNY30" s="28"/>
      <c r="QOA30" s="28"/>
      <c r="QOC30" s="28"/>
      <c r="QOE30" s="28"/>
      <c r="QOG30" s="28"/>
      <c r="QOI30" s="28"/>
      <c r="QOK30" s="28"/>
      <c r="QOM30" s="28"/>
      <c r="QOO30" s="28"/>
      <c r="QOQ30" s="28"/>
      <c r="QOS30" s="28"/>
      <c r="QOU30" s="28"/>
      <c r="QOW30" s="28"/>
      <c r="QOY30" s="28"/>
      <c r="QPA30" s="28"/>
      <c r="QPC30" s="28"/>
      <c r="QPE30" s="28"/>
      <c r="QPG30" s="28"/>
      <c r="QPI30" s="28"/>
      <c r="QPK30" s="28"/>
      <c r="QPM30" s="28"/>
      <c r="QPO30" s="28"/>
      <c r="QPQ30" s="28"/>
      <c r="QPS30" s="28"/>
      <c r="QPU30" s="28"/>
      <c r="QPW30" s="28"/>
      <c r="QPY30" s="28"/>
      <c r="QQA30" s="28"/>
      <c r="QQC30" s="28"/>
      <c r="QQE30" s="28"/>
      <c r="QQG30" s="28"/>
      <c r="QQI30" s="28"/>
      <c r="QQK30" s="28"/>
      <c r="QQM30" s="28"/>
      <c r="QQO30" s="28"/>
      <c r="QQQ30" s="28"/>
      <c r="QQS30" s="28"/>
      <c r="QQU30" s="28"/>
      <c r="QQW30" s="28"/>
      <c r="QQY30" s="28"/>
      <c r="QRA30" s="28"/>
      <c r="QRC30" s="28"/>
      <c r="QRE30" s="28"/>
      <c r="QRG30" s="28"/>
      <c r="QRI30" s="28"/>
      <c r="QRK30" s="28"/>
      <c r="QRM30" s="28"/>
      <c r="QRO30" s="28"/>
      <c r="QRQ30" s="28"/>
      <c r="QRS30" s="28"/>
      <c r="QRU30" s="28"/>
      <c r="QRW30" s="28"/>
      <c r="QRY30" s="28"/>
      <c r="QSA30" s="28"/>
      <c r="QSC30" s="28"/>
      <c r="QSE30" s="28"/>
      <c r="QSG30" s="28"/>
      <c r="QSI30" s="28"/>
      <c r="QSK30" s="28"/>
      <c r="QSM30" s="28"/>
      <c r="QSO30" s="28"/>
      <c r="QSQ30" s="28"/>
      <c r="QSS30" s="28"/>
      <c r="QSU30" s="28"/>
      <c r="QSW30" s="28"/>
      <c r="QSY30" s="28"/>
      <c r="QTA30" s="28"/>
      <c r="QTC30" s="28"/>
      <c r="QTE30" s="28"/>
      <c r="QTG30" s="28"/>
      <c r="QTI30" s="28"/>
      <c r="QTK30" s="28"/>
      <c r="QTM30" s="28"/>
      <c r="QTO30" s="28"/>
      <c r="QTQ30" s="28"/>
      <c r="QTS30" s="28"/>
      <c r="QTU30" s="28"/>
      <c r="QTW30" s="28"/>
      <c r="QTY30" s="28"/>
      <c r="QUA30" s="28"/>
      <c r="QUC30" s="28"/>
      <c r="QUE30" s="28"/>
      <c r="QUG30" s="28"/>
      <c r="QUI30" s="28"/>
      <c r="QUK30" s="28"/>
      <c r="QUM30" s="28"/>
      <c r="QUO30" s="28"/>
      <c r="QUQ30" s="28"/>
      <c r="QUS30" s="28"/>
      <c r="QUU30" s="28"/>
      <c r="QUW30" s="28"/>
      <c r="QUY30" s="28"/>
      <c r="QVA30" s="28"/>
      <c r="QVC30" s="28"/>
      <c r="QVE30" s="28"/>
      <c r="QVG30" s="28"/>
      <c r="QVI30" s="28"/>
      <c r="QVK30" s="28"/>
      <c r="QVM30" s="28"/>
      <c r="QVO30" s="28"/>
      <c r="QVQ30" s="28"/>
      <c r="QVS30" s="28"/>
      <c r="QVU30" s="28"/>
      <c r="QVW30" s="28"/>
      <c r="QVY30" s="28"/>
      <c r="QWA30" s="28"/>
      <c r="QWC30" s="28"/>
      <c r="QWE30" s="28"/>
      <c r="QWG30" s="28"/>
      <c r="QWI30" s="28"/>
      <c r="QWK30" s="28"/>
      <c r="QWM30" s="28"/>
      <c r="QWO30" s="28"/>
      <c r="QWQ30" s="28"/>
      <c r="QWS30" s="28"/>
      <c r="QWU30" s="28"/>
      <c r="QWW30" s="28"/>
      <c r="QWY30" s="28"/>
      <c r="QXA30" s="28"/>
      <c r="QXC30" s="28"/>
      <c r="QXE30" s="28"/>
      <c r="QXG30" s="28"/>
      <c r="QXI30" s="28"/>
      <c r="QXK30" s="28"/>
      <c r="QXM30" s="28"/>
      <c r="QXO30" s="28"/>
      <c r="QXQ30" s="28"/>
      <c r="QXS30" s="28"/>
      <c r="QXU30" s="28"/>
      <c r="QXW30" s="28"/>
      <c r="QXY30" s="28"/>
      <c r="QYA30" s="28"/>
      <c r="QYC30" s="28"/>
      <c r="QYE30" s="28"/>
      <c r="QYG30" s="28"/>
      <c r="QYI30" s="28"/>
      <c r="QYK30" s="28"/>
      <c r="QYM30" s="28"/>
      <c r="QYO30" s="28"/>
      <c r="QYQ30" s="28"/>
      <c r="QYS30" s="28"/>
      <c r="QYU30" s="28"/>
      <c r="QYW30" s="28"/>
      <c r="QYY30" s="28"/>
      <c r="QZA30" s="28"/>
      <c r="QZC30" s="28"/>
      <c r="QZE30" s="28"/>
      <c r="QZG30" s="28"/>
      <c r="QZI30" s="28"/>
      <c r="QZK30" s="28"/>
      <c r="QZM30" s="28"/>
      <c r="QZO30" s="28"/>
      <c r="QZQ30" s="28"/>
      <c r="QZS30" s="28"/>
      <c r="QZU30" s="28"/>
      <c r="QZW30" s="28"/>
      <c r="QZY30" s="28"/>
      <c r="RAA30" s="28"/>
      <c r="RAC30" s="28"/>
      <c r="RAE30" s="28"/>
      <c r="RAG30" s="28"/>
      <c r="RAI30" s="28"/>
      <c r="RAK30" s="28"/>
      <c r="RAM30" s="28"/>
      <c r="RAO30" s="28"/>
      <c r="RAQ30" s="28"/>
      <c r="RAS30" s="28"/>
      <c r="RAU30" s="28"/>
      <c r="RAW30" s="28"/>
      <c r="RAY30" s="28"/>
      <c r="RBA30" s="28"/>
      <c r="RBC30" s="28"/>
      <c r="RBE30" s="28"/>
      <c r="RBG30" s="28"/>
      <c r="RBI30" s="28"/>
      <c r="RBK30" s="28"/>
      <c r="RBM30" s="28"/>
      <c r="RBO30" s="28"/>
      <c r="RBQ30" s="28"/>
      <c r="RBS30" s="28"/>
      <c r="RBU30" s="28"/>
      <c r="RBW30" s="28"/>
      <c r="RBY30" s="28"/>
      <c r="RCA30" s="28"/>
      <c r="RCC30" s="28"/>
      <c r="RCE30" s="28"/>
      <c r="RCG30" s="28"/>
      <c r="RCI30" s="28"/>
      <c r="RCK30" s="28"/>
      <c r="RCM30" s="28"/>
      <c r="RCO30" s="28"/>
      <c r="RCQ30" s="28"/>
      <c r="RCS30" s="28"/>
      <c r="RCU30" s="28"/>
      <c r="RCW30" s="28"/>
      <c r="RCY30" s="28"/>
      <c r="RDA30" s="28"/>
      <c r="RDC30" s="28"/>
      <c r="RDE30" s="28"/>
      <c r="RDG30" s="28"/>
      <c r="RDI30" s="28"/>
      <c r="RDK30" s="28"/>
      <c r="RDM30" s="28"/>
      <c r="RDO30" s="28"/>
      <c r="RDQ30" s="28"/>
      <c r="RDS30" s="28"/>
      <c r="RDU30" s="28"/>
      <c r="RDW30" s="28"/>
      <c r="RDY30" s="28"/>
      <c r="REA30" s="28"/>
      <c r="REC30" s="28"/>
      <c r="REE30" s="28"/>
      <c r="REG30" s="28"/>
      <c r="REI30" s="28"/>
      <c r="REK30" s="28"/>
      <c r="REM30" s="28"/>
      <c r="REO30" s="28"/>
      <c r="REQ30" s="28"/>
      <c r="RES30" s="28"/>
      <c r="REU30" s="28"/>
      <c r="REW30" s="28"/>
      <c r="REY30" s="28"/>
      <c r="RFA30" s="28"/>
      <c r="RFC30" s="28"/>
      <c r="RFE30" s="28"/>
      <c r="RFG30" s="28"/>
      <c r="RFI30" s="28"/>
      <c r="RFK30" s="28"/>
      <c r="RFM30" s="28"/>
      <c r="RFO30" s="28"/>
      <c r="RFQ30" s="28"/>
      <c r="RFS30" s="28"/>
      <c r="RFU30" s="28"/>
      <c r="RFW30" s="28"/>
      <c r="RFY30" s="28"/>
      <c r="RGA30" s="28"/>
      <c r="RGC30" s="28"/>
      <c r="RGE30" s="28"/>
      <c r="RGG30" s="28"/>
      <c r="RGI30" s="28"/>
      <c r="RGK30" s="28"/>
      <c r="RGM30" s="28"/>
      <c r="RGO30" s="28"/>
      <c r="RGQ30" s="28"/>
      <c r="RGS30" s="28"/>
      <c r="RGU30" s="28"/>
      <c r="RGW30" s="28"/>
      <c r="RGY30" s="28"/>
      <c r="RHA30" s="28"/>
      <c r="RHC30" s="28"/>
      <c r="RHE30" s="28"/>
      <c r="RHG30" s="28"/>
      <c r="RHI30" s="28"/>
      <c r="RHK30" s="28"/>
      <c r="RHM30" s="28"/>
      <c r="RHO30" s="28"/>
      <c r="RHQ30" s="28"/>
      <c r="RHS30" s="28"/>
      <c r="RHU30" s="28"/>
      <c r="RHW30" s="28"/>
      <c r="RHY30" s="28"/>
      <c r="RIA30" s="28"/>
      <c r="RIC30" s="28"/>
      <c r="RIE30" s="28"/>
      <c r="RIG30" s="28"/>
      <c r="RII30" s="28"/>
      <c r="RIK30" s="28"/>
      <c r="RIM30" s="28"/>
      <c r="RIO30" s="28"/>
      <c r="RIQ30" s="28"/>
      <c r="RIS30" s="28"/>
      <c r="RIU30" s="28"/>
      <c r="RIW30" s="28"/>
      <c r="RIY30" s="28"/>
      <c r="RJA30" s="28"/>
      <c r="RJC30" s="28"/>
      <c r="RJE30" s="28"/>
      <c r="RJG30" s="28"/>
      <c r="RJI30" s="28"/>
      <c r="RJK30" s="28"/>
      <c r="RJM30" s="28"/>
      <c r="RJO30" s="28"/>
      <c r="RJQ30" s="28"/>
      <c r="RJS30" s="28"/>
      <c r="RJU30" s="28"/>
      <c r="RJW30" s="28"/>
      <c r="RJY30" s="28"/>
      <c r="RKA30" s="28"/>
      <c r="RKC30" s="28"/>
      <c r="RKE30" s="28"/>
      <c r="RKG30" s="28"/>
      <c r="RKI30" s="28"/>
      <c r="RKK30" s="28"/>
      <c r="RKM30" s="28"/>
      <c r="RKO30" s="28"/>
      <c r="RKQ30" s="28"/>
      <c r="RKS30" s="28"/>
      <c r="RKU30" s="28"/>
      <c r="RKW30" s="28"/>
      <c r="RKY30" s="28"/>
      <c r="RLA30" s="28"/>
      <c r="RLC30" s="28"/>
      <c r="RLE30" s="28"/>
      <c r="RLG30" s="28"/>
      <c r="RLI30" s="28"/>
      <c r="RLK30" s="28"/>
      <c r="RLM30" s="28"/>
      <c r="RLO30" s="28"/>
      <c r="RLQ30" s="28"/>
      <c r="RLS30" s="28"/>
      <c r="RLU30" s="28"/>
      <c r="RLW30" s="28"/>
      <c r="RLY30" s="28"/>
      <c r="RMA30" s="28"/>
      <c r="RMC30" s="28"/>
      <c r="RME30" s="28"/>
      <c r="RMG30" s="28"/>
      <c r="RMI30" s="28"/>
      <c r="RMK30" s="28"/>
      <c r="RMM30" s="28"/>
      <c r="RMO30" s="28"/>
      <c r="RMQ30" s="28"/>
      <c r="RMS30" s="28"/>
      <c r="RMU30" s="28"/>
      <c r="RMW30" s="28"/>
      <c r="RMY30" s="28"/>
      <c r="RNA30" s="28"/>
      <c r="RNC30" s="28"/>
      <c r="RNE30" s="28"/>
      <c r="RNG30" s="28"/>
      <c r="RNI30" s="28"/>
      <c r="RNK30" s="28"/>
      <c r="RNM30" s="28"/>
      <c r="RNO30" s="28"/>
      <c r="RNQ30" s="28"/>
      <c r="RNS30" s="28"/>
      <c r="RNU30" s="28"/>
      <c r="RNW30" s="28"/>
      <c r="RNY30" s="28"/>
      <c r="ROA30" s="28"/>
      <c r="ROC30" s="28"/>
      <c r="ROE30" s="28"/>
      <c r="ROG30" s="28"/>
      <c r="ROI30" s="28"/>
      <c r="ROK30" s="28"/>
      <c r="ROM30" s="28"/>
      <c r="ROO30" s="28"/>
      <c r="ROQ30" s="28"/>
      <c r="ROS30" s="28"/>
      <c r="ROU30" s="28"/>
      <c r="ROW30" s="28"/>
      <c r="ROY30" s="28"/>
      <c r="RPA30" s="28"/>
      <c r="RPC30" s="28"/>
      <c r="RPE30" s="28"/>
      <c r="RPG30" s="28"/>
      <c r="RPI30" s="28"/>
      <c r="RPK30" s="28"/>
      <c r="RPM30" s="28"/>
      <c r="RPO30" s="28"/>
      <c r="RPQ30" s="28"/>
      <c r="RPS30" s="28"/>
      <c r="RPU30" s="28"/>
      <c r="RPW30" s="28"/>
      <c r="RPY30" s="28"/>
      <c r="RQA30" s="28"/>
      <c r="RQC30" s="28"/>
      <c r="RQE30" s="28"/>
      <c r="RQG30" s="28"/>
      <c r="RQI30" s="28"/>
      <c r="RQK30" s="28"/>
      <c r="RQM30" s="28"/>
      <c r="RQO30" s="28"/>
      <c r="RQQ30" s="28"/>
      <c r="RQS30" s="28"/>
      <c r="RQU30" s="28"/>
      <c r="RQW30" s="28"/>
      <c r="RQY30" s="28"/>
      <c r="RRA30" s="28"/>
      <c r="RRC30" s="28"/>
      <c r="RRE30" s="28"/>
      <c r="RRG30" s="28"/>
      <c r="RRI30" s="28"/>
      <c r="RRK30" s="28"/>
      <c r="RRM30" s="28"/>
      <c r="RRO30" s="28"/>
      <c r="RRQ30" s="28"/>
      <c r="RRS30" s="28"/>
      <c r="RRU30" s="28"/>
      <c r="RRW30" s="28"/>
      <c r="RRY30" s="28"/>
      <c r="RSA30" s="28"/>
      <c r="RSC30" s="28"/>
      <c r="RSE30" s="28"/>
      <c r="RSG30" s="28"/>
      <c r="RSI30" s="28"/>
      <c r="RSK30" s="28"/>
      <c r="RSM30" s="28"/>
      <c r="RSO30" s="28"/>
      <c r="RSQ30" s="28"/>
      <c r="RSS30" s="28"/>
      <c r="RSU30" s="28"/>
      <c r="RSW30" s="28"/>
      <c r="RSY30" s="28"/>
      <c r="RTA30" s="28"/>
      <c r="RTC30" s="28"/>
      <c r="RTE30" s="28"/>
      <c r="RTG30" s="28"/>
      <c r="RTI30" s="28"/>
      <c r="RTK30" s="28"/>
      <c r="RTM30" s="28"/>
      <c r="RTO30" s="28"/>
      <c r="RTQ30" s="28"/>
      <c r="RTS30" s="28"/>
      <c r="RTU30" s="28"/>
      <c r="RTW30" s="28"/>
      <c r="RTY30" s="28"/>
      <c r="RUA30" s="28"/>
      <c r="RUC30" s="28"/>
      <c r="RUE30" s="28"/>
      <c r="RUG30" s="28"/>
      <c r="RUI30" s="28"/>
      <c r="RUK30" s="28"/>
      <c r="RUM30" s="28"/>
      <c r="RUO30" s="28"/>
      <c r="RUQ30" s="28"/>
      <c r="RUS30" s="28"/>
      <c r="RUU30" s="28"/>
      <c r="RUW30" s="28"/>
      <c r="RUY30" s="28"/>
      <c r="RVA30" s="28"/>
      <c r="RVC30" s="28"/>
      <c r="RVE30" s="28"/>
      <c r="RVG30" s="28"/>
      <c r="RVI30" s="28"/>
      <c r="RVK30" s="28"/>
      <c r="RVM30" s="28"/>
      <c r="RVO30" s="28"/>
      <c r="RVQ30" s="28"/>
      <c r="RVS30" s="28"/>
      <c r="RVU30" s="28"/>
      <c r="RVW30" s="28"/>
      <c r="RVY30" s="28"/>
      <c r="RWA30" s="28"/>
      <c r="RWC30" s="28"/>
      <c r="RWE30" s="28"/>
      <c r="RWG30" s="28"/>
      <c r="RWI30" s="28"/>
      <c r="RWK30" s="28"/>
      <c r="RWM30" s="28"/>
      <c r="RWO30" s="28"/>
      <c r="RWQ30" s="28"/>
      <c r="RWS30" s="28"/>
      <c r="RWU30" s="28"/>
      <c r="RWW30" s="28"/>
      <c r="RWY30" s="28"/>
      <c r="RXA30" s="28"/>
      <c r="RXC30" s="28"/>
      <c r="RXE30" s="28"/>
      <c r="RXG30" s="28"/>
      <c r="RXI30" s="28"/>
      <c r="RXK30" s="28"/>
      <c r="RXM30" s="28"/>
      <c r="RXO30" s="28"/>
      <c r="RXQ30" s="28"/>
      <c r="RXS30" s="28"/>
      <c r="RXU30" s="28"/>
      <c r="RXW30" s="28"/>
      <c r="RXY30" s="28"/>
      <c r="RYA30" s="28"/>
      <c r="RYC30" s="28"/>
      <c r="RYE30" s="28"/>
      <c r="RYG30" s="28"/>
      <c r="RYI30" s="28"/>
      <c r="RYK30" s="28"/>
      <c r="RYM30" s="28"/>
      <c r="RYO30" s="28"/>
      <c r="RYQ30" s="28"/>
      <c r="RYS30" s="28"/>
      <c r="RYU30" s="28"/>
      <c r="RYW30" s="28"/>
      <c r="RYY30" s="28"/>
      <c r="RZA30" s="28"/>
      <c r="RZC30" s="28"/>
      <c r="RZE30" s="28"/>
      <c r="RZG30" s="28"/>
      <c r="RZI30" s="28"/>
      <c r="RZK30" s="28"/>
      <c r="RZM30" s="28"/>
      <c r="RZO30" s="28"/>
      <c r="RZQ30" s="28"/>
      <c r="RZS30" s="28"/>
      <c r="RZU30" s="28"/>
      <c r="RZW30" s="28"/>
      <c r="RZY30" s="28"/>
      <c r="SAA30" s="28"/>
      <c r="SAC30" s="28"/>
      <c r="SAE30" s="28"/>
      <c r="SAG30" s="28"/>
      <c r="SAI30" s="28"/>
      <c r="SAK30" s="28"/>
      <c r="SAM30" s="28"/>
      <c r="SAO30" s="28"/>
      <c r="SAQ30" s="28"/>
      <c r="SAS30" s="28"/>
      <c r="SAU30" s="28"/>
      <c r="SAW30" s="28"/>
      <c r="SAY30" s="28"/>
      <c r="SBA30" s="28"/>
      <c r="SBC30" s="28"/>
      <c r="SBE30" s="28"/>
      <c r="SBG30" s="28"/>
      <c r="SBI30" s="28"/>
      <c r="SBK30" s="28"/>
      <c r="SBM30" s="28"/>
      <c r="SBO30" s="28"/>
      <c r="SBQ30" s="28"/>
      <c r="SBS30" s="28"/>
      <c r="SBU30" s="28"/>
      <c r="SBW30" s="28"/>
      <c r="SBY30" s="28"/>
      <c r="SCA30" s="28"/>
      <c r="SCC30" s="28"/>
      <c r="SCE30" s="28"/>
      <c r="SCG30" s="28"/>
      <c r="SCI30" s="28"/>
      <c r="SCK30" s="28"/>
      <c r="SCM30" s="28"/>
      <c r="SCO30" s="28"/>
      <c r="SCQ30" s="28"/>
      <c r="SCS30" s="28"/>
      <c r="SCU30" s="28"/>
      <c r="SCW30" s="28"/>
      <c r="SCY30" s="28"/>
      <c r="SDA30" s="28"/>
      <c r="SDC30" s="28"/>
      <c r="SDE30" s="28"/>
      <c r="SDG30" s="28"/>
      <c r="SDI30" s="28"/>
      <c r="SDK30" s="28"/>
      <c r="SDM30" s="28"/>
      <c r="SDO30" s="28"/>
      <c r="SDQ30" s="28"/>
      <c r="SDS30" s="28"/>
      <c r="SDU30" s="28"/>
      <c r="SDW30" s="28"/>
      <c r="SDY30" s="28"/>
      <c r="SEA30" s="28"/>
      <c r="SEC30" s="28"/>
      <c r="SEE30" s="28"/>
      <c r="SEG30" s="28"/>
      <c r="SEI30" s="28"/>
      <c r="SEK30" s="28"/>
      <c r="SEM30" s="28"/>
      <c r="SEO30" s="28"/>
      <c r="SEQ30" s="28"/>
      <c r="SES30" s="28"/>
      <c r="SEU30" s="28"/>
      <c r="SEW30" s="28"/>
      <c r="SEY30" s="28"/>
      <c r="SFA30" s="28"/>
      <c r="SFC30" s="28"/>
      <c r="SFE30" s="28"/>
      <c r="SFG30" s="28"/>
      <c r="SFI30" s="28"/>
      <c r="SFK30" s="28"/>
      <c r="SFM30" s="28"/>
      <c r="SFO30" s="28"/>
      <c r="SFQ30" s="28"/>
      <c r="SFS30" s="28"/>
      <c r="SFU30" s="28"/>
      <c r="SFW30" s="28"/>
      <c r="SFY30" s="28"/>
      <c r="SGA30" s="28"/>
      <c r="SGC30" s="28"/>
      <c r="SGE30" s="28"/>
      <c r="SGG30" s="28"/>
      <c r="SGI30" s="28"/>
      <c r="SGK30" s="28"/>
      <c r="SGM30" s="28"/>
      <c r="SGO30" s="28"/>
      <c r="SGQ30" s="28"/>
      <c r="SGS30" s="28"/>
      <c r="SGU30" s="28"/>
      <c r="SGW30" s="28"/>
      <c r="SGY30" s="28"/>
      <c r="SHA30" s="28"/>
      <c r="SHC30" s="28"/>
      <c r="SHE30" s="28"/>
      <c r="SHG30" s="28"/>
      <c r="SHI30" s="28"/>
      <c r="SHK30" s="28"/>
      <c r="SHM30" s="28"/>
      <c r="SHO30" s="28"/>
      <c r="SHQ30" s="28"/>
      <c r="SHS30" s="28"/>
      <c r="SHU30" s="28"/>
      <c r="SHW30" s="28"/>
      <c r="SHY30" s="28"/>
      <c r="SIA30" s="28"/>
      <c r="SIC30" s="28"/>
      <c r="SIE30" s="28"/>
      <c r="SIG30" s="28"/>
      <c r="SII30" s="28"/>
      <c r="SIK30" s="28"/>
      <c r="SIM30" s="28"/>
      <c r="SIO30" s="28"/>
      <c r="SIQ30" s="28"/>
      <c r="SIS30" s="28"/>
      <c r="SIU30" s="28"/>
      <c r="SIW30" s="28"/>
      <c r="SIY30" s="28"/>
      <c r="SJA30" s="28"/>
      <c r="SJC30" s="28"/>
      <c r="SJE30" s="28"/>
      <c r="SJG30" s="28"/>
      <c r="SJI30" s="28"/>
      <c r="SJK30" s="28"/>
      <c r="SJM30" s="28"/>
      <c r="SJO30" s="28"/>
      <c r="SJQ30" s="28"/>
      <c r="SJS30" s="28"/>
      <c r="SJU30" s="28"/>
      <c r="SJW30" s="28"/>
      <c r="SJY30" s="28"/>
      <c r="SKA30" s="28"/>
      <c r="SKC30" s="28"/>
      <c r="SKE30" s="28"/>
      <c r="SKG30" s="28"/>
      <c r="SKI30" s="28"/>
      <c r="SKK30" s="28"/>
      <c r="SKM30" s="28"/>
      <c r="SKO30" s="28"/>
      <c r="SKQ30" s="28"/>
      <c r="SKS30" s="28"/>
      <c r="SKU30" s="28"/>
      <c r="SKW30" s="28"/>
      <c r="SKY30" s="28"/>
      <c r="SLA30" s="28"/>
      <c r="SLC30" s="28"/>
      <c r="SLE30" s="28"/>
      <c r="SLG30" s="28"/>
      <c r="SLI30" s="28"/>
      <c r="SLK30" s="28"/>
      <c r="SLM30" s="28"/>
      <c r="SLO30" s="28"/>
      <c r="SLQ30" s="28"/>
      <c r="SLS30" s="28"/>
      <c r="SLU30" s="28"/>
      <c r="SLW30" s="28"/>
      <c r="SLY30" s="28"/>
      <c r="SMA30" s="28"/>
      <c r="SMC30" s="28"/>
      <c r="SME30" s="28"/>
      <c r="SMG30" s="28"/>
      <c r="SMI30" s="28"/>
      <c r="SMK30" s="28"/>
      <c r="SMM30" s="28"/>
      <c r="SMO30" s="28"/>
      <c r="SMQ30" s="28"/>
      <c r="SMS30" s="28"/>
      <c r="SMU30" s="28"/>
      <c r="SMW30" s="28"/>
      <c r="SMY30" s="28"/>
      <c r="SNA30" s="28"/>
      <c r="SNC30" s="28"/>
      <c r="SNE30" s="28"/>
      <c r="SNG30" s="28"/>
      <c r="SNI30" s="28"/>
      <c r="SNK30" s="28"/>
      <c r="SNM30" s="28"/>
      <c r="SNO30" s="28"/>
      <c r="SNQ30" s="28"/>
      <c r="SNS30" s="28"/>
      <c r="SNU30" s="28"/>
      <c r="SNW30" s="28"/>
      <c r="SNY30" s="28"/>
      <c r="SOA30" s="28"/>
      <c r="SOC30" s="28"/>
      <c r="SOE30" s="28"/>
      <c r="SOG30" s="28"/>
      <c r="SOI30" s="28"/>
      <c r="SOK30" s="28"/>
      <c r="SOM30" s="28"/>
      <c r="SOO30" s="28"/>
      <c r="SOQ30" s="28"/>
      <c r="SOS30" s="28"/>
      <c r="SOU30" s="28"/>
      <c r="SOW30" s="28"/>
      <c r="SOY30" s="28"/>
      <c r="SPA30" s="28"/>
      <c r="SPC30" s="28"/>
      <c r="SPE30" s="28"/>
      <c r="SPG30" s="28"/>
      <c r="SPI30" s="28"/>
      <c r="SPK30" s="28"/>
      <c r="SPM30" s="28"/>
      <c r="SPO30" s="28"/>
      <c r="SPQ30" s="28"/>
      <c r="SPS30" s="28"/>
      <c r="SPU30" s="28"/>
      <c r="SPW30" s="28"/>
      <c r="SPY30" s="28"/>
      <c r="SQA30" s="28"/>
      <c r="SQC30" s="28"/>
      <c r="SQE30" s="28"/>
      <c r="SQG30" s="28"/>
      <c r="SQI30" s="28"/>
      <c r="SQK30" s="28"/>
      <c r="SQM30" s="28"/>
      <c r="SQO30" s="28"/>
      <c r="SQQ30" s="28"/>
      <c r="SQS30" s="28"/>
      <c r="SQU30" s="28"/>
      <c r="SQW30" s="28"/>
      <c r="SQY30" s="28"/>
      <c r="SRA30" s="28"/>
      <c r="SRC30" s="28"/>
      <c r="SRE30" s="28"/>
      <c r="SRG30" s="28"/>
      <c r="SRI30" s="28"/>
      <c r="SRK30" s="28"/>
      <c r="SRM30" s="28"/>
      <c r="SRO30" s="28"/>
      <c r="SRQ30" s="28"/>
      <c r="SRS30" s="28"/>
      <c r="SRU30" s="28"/>
      <c r="SRW30" s="28"/>
      <c r="SRY30" s="28"/>
      <c r="SSA30" s="28"/>
      <c r="SSC30" s="28"/>
      <c r="SSE30" s="28"/>
      <c r="SSG30" s="28"/>
      <c r="SSI30" s="28"/>
      <c r="SSK30" s="28"/>
      <c r="SSM30" s="28"/>
      <c r="SSO30" s="28"/>
      <c r="SSQ30" s="28"/>
      <c r="SSS30" s="28"/>
      <c r="SSU30" s="28"/>
      <c r="SSW30" s="28"/>
      <c r="SSY30" s="28"/>
      <c r="STA30" s="28"/>
      <c r="STC30" s="28"/>
      <c r="STE30" s="28"/>
      <c r="STG30" s="28"/>
      <c r="STI30" s="28"/>
      <c r="STK30" s="28"/>
      <c r="STM30" s="28"/>
      <c r="STO30" s="28"/>
      <c r="STQ30" s="28"/>
      <c r="STS30" s="28"/>
      <c r="STU30" s="28"/>
      <c r="STW30" s="28"/>
      <c r="STY30" s="28"/>
      <c r="SUA30" s="28"/>
      <c r="SUC30" s="28"/>
      <c r="SUE30" s="28"/>
      <c r="SUG30" s="28"/>
      <c r="SUI30" s="28"/>
      <c r="SUK30" s="28"/>
      <c r="SUM30" s="28"/>
      <c r="SUO30" s="28"/>
      <c r="SUQ30" s="28"/>
      <c r="SUS30" s="28"/>
      <c r="SUU30" s="28"/>
      <c r="SUW30" s="28"/>
      <c r="SUY30" s="28"/>
      <c r="SVA30" s="28"/>
      <c r="SVC30" s="28"/>
      <c r="SVE30" s="28"/>
      <c r="SVG30" s="28"/>
      <c r="SVI30" s="28"/>
      <c r="SVK30" s="28"/>
      <c r="SVM30" s="28"/>
      <c r="SVO30" s="28"/>
      <c r="SVQ30" s="28"/>
      <c r="SVS30" s="28"/>
      <c r="SVU30" s="28"/>
      <c r="SVW30" s="28"/>
      <c r="SVY30" s="28"/>
      <c r="SWA30" s="28"/>
      <c r="SWC30" s="28"/>
      <c r="SWE30" s="28"/>
      <c r="SWG30" s="28"/>
      <c r="SWI30" s="28"/>
      <c r="SWK30" s="28"/>
      <c r="SWM30" s="28"/>
      <c r="SWO30" s="28"/>
      <c r="SWQ30" s="28"/>
      <c r="SWS30" s="28"/>
      <c r="SWU30" s="28"/>
      <c r="SWW30" s="28"/>
      <c r="SWY30" s="28"/>
      <c r="SXA30" s="28"/>
      <c r="SXC30" s="28"/>
      <c r="SXE30" s="28"/>
      <c r="SXG30" s="28"/>
      <c r="SXI30" s="28"/>
      <c r="SXK30" s="28"/>
      <c r="SXM30" s="28"/>
      <c r="SXO30" s="28"/>
      <c r="SXQ30" s="28"/>
      <c r="SXS30" s="28"/>
      <c r="SXU30" s="28"/>
      <c r="SXW30" s="28"/>
      <c r="SXY30" s="28"/>
      <c r="SYA30" s="28"/>
      <c r="SYC30" s="28"/>
      <c r="SYE30" s="28"/>
      <c r="SYG30" s="28"/>
      <c r="SYI30" s="28"/>
      <c r="SYK30" s="28"/>
      <c r="SYM30" s="28"/>
      <c r="SYO30" s="28"/>
      <c r="SYQ30" s="28"/>
      <c r="SYS30" s="28"/>
      <c r="SYU30" s="28"/>
      <c r="SYW30" s="28"/>
      <c r="SYY30" s="28"/>
      <c r="SZA30" s="28"/>
      <c r="SZC30" s="28"/>
      <c r="SZE30" s="28"/>
      <c r="SZG30" s="28"/>
      <c r="SZI30" s="28"/>
      <c r="SZK30" s="28"/>
      <c r="SZM30" s="28"/>
      <c r="SZO30" s="28"/>
      <c r="SZQ30" s="28"/>
      <c r="SZS30" s="28"/>
      <c r="SZU30" s="28"/>
      <c r="SZW30" s="28"/>
      <c r="SZY30" s="28"/>
      <c r="TAA30" s="28"/>
      <c r="TAC30" s="28"/>
      <c r="TAE30" s="28"/>
      <c r="TAG30" s="28"/>
      <c r="TAI30" s="28"/>
      <c r="TAK30" s="28"/>
      <c r="TAM30" s="28"/>
      <c r="TAO30" s="28"/>
      <c r="TAQ30" s="28"/>
      <c r="TAS30" s="28"/>
      <c r="TAU30" s="28"/>
      <c r="TAW30" s="28"/>
      <c r="TAY30" s="28"/>
      <c r="TBA30" s="28"/>
      <c r="TBC30" s="28"/>
      <c r="TBE30" s="28"/>
      <c r="TBG30" s="28"/>
      <c r="TBI30" s="28"/>
      <c r="TBK30" s="28"/>
      <c r="TBM30" s="28"/>
      <c r="TBO30" s="28"/>
      <c r="TBQ30" s="28"/>
      <c r="TBS30" s="28"/>
      <c r="TBU30" s="28"/>
      <c r="TBW30" s="28"/>
      <c r="TBY30" s="28"/>
      <c r="TCA30" s="28"/>
      <c r="TCC30" s="28"/>
      <c r="TCE30" s="28"/>
      <c r="TCG30" s="28"/>
      <c r="TCI30" s="28"/>
      <c r="TCK30" s="28"/>
      <c r="TCM30" s="28"/>
      <c r="TCO30" s="28"/>
      <c r="TCQ30" s="28"/>
      <c r="TCS30" s="28"/>
      <c r="TCU30" s="28"/>
      <c r="TCW30" s="28"/>
      <c r="TCY30" s="28"/>
      <c r="TDA30" s="28"/>
      <c r="TDC30" s="28"/>
      <c r="TDE30" s="28"/>
      <c r="TDG30" s="28"/>
      <c r="TDI30" s="28"/>
      <c r="TDK30" s="28"/>
      <c r="TDM30" s="28"/>
      <c r="TDO30" s="28"/>
      <c r="TDQ30" s="28"/>
      <c r="TDS30" s="28"/>
      <c r="TDU30" s="28"/>
      <c r="TDW30" s="28"/>
      <c r="TDY30" s="28"/>
      <c r="TEA30" s="28"/>
      <c r="TEC30" s="28"/>
      <c r="TEE30" s="28"/>
      <c r="TEG30" s="28"/>
      <c r="TEI30" s="28"/>
      <c r="TEK30" s="28"/>
      <c r="TEM30" s="28"/>
      <c r="TEO30" s="28"/>
      <c r="TEQ30" s="28"/>
      <c r="TES30" s="28"/>
      <c r="TEU30" s="28"/>
      <c r="TEW30" s="28"/>
      <c r="TEY30" s="28"/>
      <c r="TFA30" s="28"/>
      <c r="TFC30" s="28"/>
      <c r="TFE30" s="28"/>
      <c r="TFG30" s="28"/>
      <c r="TFI30" s="28"/>
      <c r="TFK30" s="28"/>
      <c r="TFM30" s="28"/>
      <c r="TFO30" s="28"/>
      <c r="TFQ30" s="28"/>
      <c r="TFS30" s="28"/>
      <c r="TFU30" s="28"/>
      <c r="TFW30" s="28"/>
      <c r="TFY30" s="28"/>
      <c r="TGA30" s="28"/>
      <c r="TGC30" s="28"/>
      <c r="TGE30" s="28"/>
      <c r="TGG30" s="28"/>
      <c r="TGI30" s="28"/>
      <c r="TGK30" s="28"/>
      <c r="TGM30" s="28"/>
      <c r="TGO30" s="28"/>
      <c r="TGQ30" s="28"/>
      <c r="TGS30" s="28"/>
      <c r="TGU30" s="28"/>
      <c r="TGW30" s="28"/>
      <c r="TGY30" s="28"/>
      <c r="THA30" s="28"/>
      <c r="THC30" s="28"/>
      <c r="THE30" s="28"/>
      <c r="THG30" s="28"/>
      <c r="THI30" s="28"/>
      <c r="THK30" s="28"/>
      <c r="THM30" s="28"/>
      <c r="THO30" s="28"/>
      <c r="THQ30" s="28"/>
      <c r="THS30" s="28"/>
      <c r="THU30" s="28"/>
      <c r="THW30" s="28"/>
      <c r="THY30" s="28"/>
      <c r="TIA30" s="28"/>
      <c r="TIC30" s="28"/>
      <c r="TIE30" s="28"/>
      <c r="TIG30" s="28"/>
      <c r="TII30" s="28"/>
      <c r="TIK30" s="28"/>
      <c r="TIM30" s="28"/>
      <c r="TIO30" s="28"/>
      <c r="TIQ30" s="28"/>
      <c r="TIS30" s="28"/>
      <c r="TIU30" s="28"/>
      <c r="TIW30" s="28"/>
      <c r="TIY30" s="28"/>
      <c r="TJA30" s="28"/>
      <c r="TJC30" s="28"/>
      <c r="TJE30" s="28"/>
      <c r="TJG30" s="28"/>
      <c r="TJI30" s="28"/>
      <c r="TJK30" s="28"/>
      <c r="TJM30" s="28"/>
      <c r="TJO30" s="28"/>
      <c r="TJQ30" s="28"/>
      <c r="TJS30" s="28"/>
      <c r="TJU30" s="28"/>
      <c r="TJW30" s="28"/>
      <c r="TJY30" s="28"/>
      <c r="TKA30" s="28"/>
      <c r="TKC30" s="28"/>
      <c r="TKE30" s="28"/>
      <c r="TKG30" s="28"/>
      <c r="TKI30" s="28"/>
      <c r="TKK30" s="28"/>
      <c r="TKM30" s="28"/>
      <c r="TKO30" s="28"/>
      <c r="TKQ30" s="28"/>
      <c r="TKS30" s="28"/>
      <c r="TKU30" s="28"/>
      <c r="TKW30" s="28"/>
      <c r="TKY30" s="28"/>
      <c r="TLA30" s="28"/>
      <c r="TLC30" s="28"/>
      <c r="TLE30" s="28"/>
      <c r="TLG30" s="28"/>
      <c r="TLI30" s="28"/>
      <c r="TLK30" s="28"/>
      <c r="TLM30" s="28"/>
      <c r="TLO30" s="28"/>
      <c r="TLQ30" s="28"/>
      <c r="TLS30" s="28"/>
      <c r="TLU30" s="28"/>
      <c r="TLW30" s="28"/>
      <c r="TLY30" s="28"/>
      <c r="TMA30" s="28"/>
      <c r="TMC30" s="28"/>
      <c r="TME30" s="28"/>
      <c r="TMG30" s="28"/>
      <c r="TMI30" s="28"/>
      <c r="TMK30" s="28"/>
      <c r="TMM30" s="28"/>
      <c r="TMO30" s="28"/>
      <c r="TMQ30" s="28"/>
      <c r="TMS30" s="28"/>
      <c r="TMU30" s="28"/>
      <c r="TMW30" s="28"/>
      <c r="TMY30" s="28"/>
      <c r="TNA30" s="28"/>
      <c r="TNC30" s="28"/>
      <c r="TNE30" s="28"/>
      <c r="TNG30" s="28"/>
      <c r="TNI30" s="28"/>
      <c r="TNK30" s="28"/>
      <c r="TNM30" s="28"/>
      <c r="TNO30" s="28"/>
      <c r="TNQ30" s="28"/>
      <c r="TNS30" s="28"/>
      <c r="TNU30" s="28"/>
      <c r="TNW30" s="28"/>
      <c r="TNY30" s="28"/>
      <c r="TOA30" s="28"/>
      <c r="TOC30" s="28"/>
      <c r="TOE30" s="28"/>
      <c r="TOG30" s="28"/>
      <c r="TOI30" s="28"/>
      <c r="TOK30" s="28"/>
      <c r="TOM30" s="28"/>
      <c r="TOO30" s="28"/>
      <c r="TOQ30" s="28"/>
      <c r="TOS30" s="28"/>
      <c r="TOU30" s="28"/>
      <c r="TOW30" s="28"/>
      <c r="TOY30" s="28"/>
      <c r="TPA30" s="28"/>
      <c r="TPC30" s="28"/>
      <c r="TPE30" s="28"/>
      <c r="TPG30" s="28"/>
      <c r="TPI30" s="28"/>
      <c r="TPK30" s="28"/>
      <c r="TPM30" s="28"/>
      <c r="TPO30" s="28"/>
      <c r="TPQ30" s="28"/>
      <c r="TPS30" s="28"/>
      <c r="TPU30" s="28"/>
      <c r="TPW30" s="28"/>
      <c r="TPY30" s="28"/>
      <c r="TQA30" s="28"/>
      <c r="TQC30" s="28"/>
      <c r="TQE30" s="28"/>
      <c r="TQG30" s="28"/>
      <c r="TQI30" s="28"/>
      <c r="TQK30" s="28"/>
      <c r="TQM30" s="28"/>
      <c r="TQO30" s="28"/>
      <c r="TQQ30" s="28"/>
      <c r="TQS30" s="28"/>
      <c r="TQU30" s="28"/>
      <c r="TQW30" s="28"/>
      <c r="TQY30" s="28"/>
      <c r="TRA30" s="28"/>
      <c r="TRC30" s="28"/>
      <c r="TRE30" s="28"/>
      <c r="TRG30" s="28"/>
      <c r="TRI30" s="28"/>
      <c r="TRK30" s="28"/>
      <c r="TRM30" s="28"/>
      <c r="TRO30" s="28"/>
      <c r="TRQ30" s="28"/>
      <c r="TRS30" s="28"/>
      <c r="TRU30" s="28"/>
      <c r="TRW30" s="28"/>
      <c r="TRY30" s="28"/>
      <c r="TSA30" s="28"/>
      <c r="TSC30" s="28"/>
      <c r="TSE30" s="28"/>
      <c r="TSG30" s="28"/>
      <c r="TSI30" s="28"/>
      <c r="TSK30" s="28"/>
      <c r="TSM30" s="28"/>
      <c r="TSO30" s="28"/>
      <c r="TSQ30" s="28"/>
      <c r="TSS30" s="28"/>
      <c r="TSU30" s="28"/>
      <c r="TSW30" s="28"/>
      <c r="TSY30" s="28"/>
      <c r="TTA30" s="28"/>
      <c r="TTC30" s="28"/>
      <c r="TTE30" s="28"/>
      <c r="TTG30" s="28"/>
      <c r="TTI30" s="28"/>
      <c r="TTK30" s="28"/>
      <c r="TTM30" s="28"/>
      <c r="TTO30" s="28"/>
      <c r="TTQ30" s="28"/>
      <c r="TTS30" s="28"/>
      <c r="TTU30" s="28"/>
      <c r="TTW30" s="28"/>
      <c r="TTY30" s="28"/>
      <c r="TUA30" s="28"/>
      <c r="TUC30" s="28"/>
      <c r="TUE30" s="28"/>
      <c r="TUG30" s="28"/>
      <c r="TUI30" s="28"/>
      <c r="TUK30" s="28"/>
      <c r="TUM30" s="28"/>
      <c r="TUO30" s="28"/>
      <c r="TUQ30" s="28"/>
      <c r="TUS30" s="28"/>
      <c r="TUU30" s="28"/>
      <c r="TUW30" s="28"/>
      <c r="TUY30" s="28"/>
      <c r="TVA30" s="28"/>
      <c r="TVC30" s="28"/>
      <c r="TVE30" s="28"/>
      <c r="TVG30" s="28"/>
      <c r="TVI30" s="28"/>
      <c r="TVK30" s="28"/>
      <c r="TVM30" s="28"/>
      <c r="TVO30" s="28"/>
      <c r="TVQ30" s="28"/>
      <c r="TVS30" s="28"/>
      <c r="TVU30" s="28"/>
      <c r="TVW30" s="28"/>
      <c r="TVY30" s="28"/>
      <c r="TWA30" s="28"/>
      <c r="TWC30" s="28"/>
      <c r="TWE30" s="28"/>
      <c r="TWG30" s="28"/>
      <c r="TWI30" s="28"/>
      <c r="TWK30" s="28"/>
      <c r="TWM30" s="28"/>
      <c r="TWO30" s="28"/>
      <c r="TWQ30" s="28"/>
      <c r="TWS30" s="28"/>
      <c r="TWU30" s="28"/>
      <c r="TWW30" s="28"/>
      <c r="TWY30" s="28"/>
      <c r="TXA30" s="28"/>
      <c r="TXC30" s="28"/>
      <c r="TXE30" s="28"/>
      <c r="TXG30" s="28"/>
      <c r="TXI30" s="28"/>
      <c r="TXK30" s="28"/>
      <c r="TXM30" s="28"/>
      <c r="TXO30" s="28"/>
      <c r="TXQ30" s="28"/>
      <c r="TXS30" s="28"/>
      <c r="TXU30" s="28"/>
      <c r="TXW30" s="28"/>
      <c r="TXY30" s="28"/>
      <c r="TYA30" s="28"/>
      <c r="TYC30" s="28"/>
      <c r="TYE30" s="28"/>
      <c r="TYG30" s="28"/>
      <c r="TYI30" s="28"/>
      <c r="TYK30" s="28"/>
      <c r="TYM30" s="28"/>
      <c r="TYO30" s="28"/>
      <c r="TYQ30" s="28"/>
      <c r="TYS30" s="28"/>
      <c r="TYU30" s="28"/>
      <c r="TYW30" s="28"/>
      <c r="TYY30" s="28"/>
      <c r="TZA30" s="28"/>
      <c r="TZC30" s="28"/>
      <c r="TZE30" s="28"/>
      <c r="TZG30" s="28"/>
      <c r="TZI30" s="28"/>
      <c r="TZK30" s="28"/>
      <c r="TZM30" s="28"/>
      <c r="TZO30" s="28"/>
      <c r="TZQ30" s="28"/>
      <c r="TZS30" s="28"/>
      <c r="TZU30" s="28"/>
      <c r="TZW30" s="28"/>
      <c r="TZY30" s="28"/>
      <c r="UAA30" s="28"/>
      <c r="UAC30" s="28"/>
      <c r="UAE30" s="28"/>
      <c r="UAG30" s="28"/>
      <c r="UAI30" s="28"/>
      <c r="UAK30" s="28"/>
      <c r="UAM30" s="28"/>
      <c r="UAO30" s="28"/>
      <c r="UAQ30" s="28"/>
      <c r="UAS30" s="28"/>
      <c r="UAU30" s="28"/>
      <c r="UAW30" s="28"/>
      <c r="UAY30" s="28"/>
      <c r="UBA30" s="28"/>
      <c r="UBC30" s="28"/>
      <c r="UBE30" s="28"/>
      <c r="UBG30" s="28"/>
      <c r="UBI30" s="28"/>
      <c r="UBK30" s="28"/>
      <c r="UBM30" s="28"/>
      <c r="UBO30" s="28"/>
      <c r="UBQ30" s="28"/>
      <c r="UBS30" s="28"/>
      <c r="UBU30" s="28"/>
      <c r="UBW30" s="28"/>
      <c r="UBY30" s="28"/>
      <c r="UCA30" s="28"/>
      <c r="UCC30" s="28"/>
      <c r="UCE30" s="28"/>
      <c r="UCG30" s="28"/>
      <c r="UCI30" s="28"/>
      <c r="UCK30" s="28"/>
      <c r="UCM30" s="28"/>
      <c r="UCO30" s="28"/>
      <c r="UCQ30" s="28"/>
      <c r="UCS30" s="28"/>
      <c r="UCU30" s="28"/>
      <c r="UCW30" s="28"/>
      <c r="UCY30" s="28"/>
      <c r="UDA30" s="28"/>
      <c r="UDC30" s="28"/>
      <c r="UDE30" s="28"/>
      <c r="UDG30" s="28"/>
      <c r="UDI30" s="28"/>
      <c r="UDK30" s="28"/>
      <c r="UDM30" s="28"/>
      <c r="UDO30" s="28"/>
      <c r="UDQ30" s="28"/>
      <c r="UDS30" s="28"/>
      <c r="UDU30" s="28"/>
      <c r="UDW30" s="28"/>
      <c r="UDY30" s="28"/>
      <c r="UEA30" s="28"/>
      <c r="UEC30" s="28"/>
      <c r="UEE30" s="28"/>
      <c r="UEG30" s="28"/>
      <c r="UEI30" s="28"/>
      <c r="UEK30" s="28"/>
      <c r="UEM30" s="28"/>
      <c r="UEO30" s="28"/>
      <c r="UEQ30" s="28"/>
      <c r="UES30" s="28"/>
      <c r="UEU30" s="28"/>
      <c r="UEW30" s="28"/>
      <c r="UEY30" s="28"/>
      <c r="UFA30" s="28"/>
      <c r="UFC30" s="28"/>
      <c r="UFE30" s="28"/>
      <c r="UFG30" s="28"/>
      <c r="UFI30" s="28"/>
      <c r="UFK30" s="28"/>
      <c r="UFM30" s="28"/>
      <c r="UFO30" s="28"/>
      <c r="UFQ30" s="28"/>
      <c r="UFS30" s="28"/>
      <c r="UFU30" s="28"/>
      <c r="UFW30" s="28"/>
      <c r="UFY30" s="28"/>
      <c r="UGA30" s="28"/>
      <c r="UGC30" s="28"/>
      <c r="UGE30" s="28"/>
      <c r="UGG30" s="28"/>
      <c r="UGI30" s="28"/>
      <c r="UGK30" s="28"/>
      <c r="UGM30" s="28"/>
      <c r="UGO30" s="28"/>
      <c r="UGQ30" s="28"/>
      <c r="UGS30" s="28"/>
      <c r="UGU30" s="28"/>
      <c r="UGW30" s="28"/>
      <c r="UGY30" s="28"/>
      <c r="UHA30" s="28"/>
      <c r="UHC30" s="28"/>
      <c r="UHE30" s="28"/>
      <c r="UHG30" s="28"/>
      <c r="UHI30" s="28"/>
      <c r="UHK30" s="28"/>
      <c r="UHM30" s="28"/>
      <c r="UHO30" s="28"/>
      <c r="UHQ30" s="28"/>
      <c r="UHS30" s="28"/>
      <c r="UHU30" s="28"/>
      <c r="UHW30" s="28"/>
      <c r="UHY30" s="28"/>
      <c r="UIA30" s="28"/>
      <c r="UIC30" s="28"/>
      <c r="UIE30" s="28"/>
      <c r="UIG30" s="28"/>
      <c r="UII30" s="28"/>
      <c r="UIK30" s="28"/>
      <c r="UIM30" s="28"/>
      <c r="UIO30" s="28"/>
      <c r="UIQ30" s="28"/>
      <c r="UIS30" s="28"/>
      <c r="UIU30" s="28"/>
      <c r="UIW30" s="28"/>
      <c r="UIY30" s="28"/>
      <c r="UJA30" s="28"/>
      <c r="UJC30" s="28"/>
      <c r="UJE30" s="28"/>
      <c r="UJG30" s="28"/>
      <c r="UJI30" s="28"/>
      <c r="UJK30" s="28"/>
      <c r="UJM30" s="28"/>
      <c r="UJO30" s="28"/>
      <c r="UJQ30" s="28"/>
      <c r="UJS30" s="28"/>
      <c r="UJU30" s="28"/>
      <c r="UJW30" s="28"/>
      <c r="UJY30" s="28"/>
      <c r="UKA30" s="28"/>
      <c r="UKC30" s="28"/>
      <c r="UKE30" s="28"/>
      <c r="UKG30" s="28"/>
      <c r="UKI30" s="28"/>
      <c r="UKK30" s="28"/>
      <c r="UKM30" s="28"/>
      <c r="UKO30" s="28"/>
      <c r="UKQ30" s="28"/>
      <c r="UKS30" s="28"/>
      <c r="UKU30" s="28"/>
      <c r="UKW30" s="28"/>
      <c r="UKY30" s="28"/>
      <c r="ULA30" s="28"/>
      <c r="ULC30" s="28"/>
      <c r="ULE30" s="28"/>
      <c r="ULG30" s="28"/>
      <c r="ULI30" s="28"/>
      <c r="ULK30" s="28"/>
      <c r="ULM30" s="28"/>
      <c r="ULO30" s="28"/>
      <c r="ULQ30" s="28"/>
      <c r="ULS30" s="28"/>
      <c r="ULU30" s="28"/>
      <c r="ULW30" s="28"/>
      <c r="ULY30" s="28"/>
      <c r="UMA30" s="28"/>
      <c r="UMC30" s="28"/>
      <c r="UME30" s="28"/>
      <c r="UMG30" s="28"/>
      <c r="UMI30" s="28"/>
      <c r="UMK30" s="28"/>
      <c r="UMM30" s="28"/>
      <c r="UMO30" s="28"/>
      <c r="UMQ30" s="28"/>
      <c r="UMS30" s="28"/>
      <c r="UMU30" s="28"/>
      <c r="UMW30" s="28"/>
      <c r="UMY30" s="28"/>
      <c r="UNA30" s="28"/>
      <c r="UNC30" s="28"/>
      <c r="UNE30" s="28"/>
      <c r="UNG30" s="28"/>
      <c r="UNI30" s="28"/>
      <c r="UNK30" s="28"/>
      <c r="UNM30" s="28"/>
      <c r="UNO30" s="28"/>
      <c r="UNQ30" s="28"/>
      <c r="UNS30" s="28"/>
      <c r="UNU30" s="28"/>
      <c r="UNW30" s="28"/>
      <c r="UNY30" s="28"/>
      <c r="UOA30" s="28"/>
      <c r="UOC30" s="28"/>
      <c r="UOE30" s="28"/>
      <c r="UOG30" s="28"/>
      <c r="UOI30" s="28"/>
      <c r="UOK30" s="28"/>
      <c r="UOM30" s="28"/>
      <c r="UOO30" s="28"/>
      <c r="UOQ30" s="28"/>
      <c r="UOS30" s="28"/>
      <c r="UOU30" s="28"/>
      <c r="UOW30" s="28"/>
      <c r="UOY30" s="28"/>
      <c r="UPA30" s="28"/>
      <c r="UPC30" s="28"/>
      <c r="UPE30" s="28"/>
      <c r="UPG30" s="28"/>
      <c r="UPI30" s="28"/>
      <c r="UPK30" s="28"/>
      <c r="UPM30" s="28"/>
      <c r="UPO30" s="28"/>
      <c r="UPQ30" s="28"/>
      <c r="UPS30" s="28"/>
      <c r="UPU30" s="28"/>
      <c r="UPW30" s="28"/>
      <c r="UPY30" s="28"/>
      <c r="UQA30" s="28"/>
      <c r="UQC30" s="28"/>
      <c r="UQE30" s="28"/>
      <c r="UQG30" s="28"/>
      <c r="UQI30" s="28"/>
      <c r="UQK30" s="28"/>
      <c r="UQM30" s="28"/>
      <c r="UQO30" s="28"/>
      <c r="UQQ30" s="28"/>
      <c r="UQS30" s="28"/>
      <c r="UQU30" s="28"/>
      <c r="UQW30" s="28"/>
      <c r="UQY30" s="28"/>
      <c r="URA30" s="28"/>
      <c r="URC30" s="28"/>
      <c r="URE30" s="28"/>
      <c r="URG30" s="28"/>
      <c r="URI30" s="28"/>
      <c r="URK30" s="28"/>
      <c r="URM30" s="28"/>
      <c r="URO30" s="28"/>
      <c r="URQ30" s="28"/>
      <c r="URS30" s="28"/>
      <c r="URU30" s="28"/>
      <c r="URW30" s="28"/>
      <c r="URY30" s="28"/>
      <c r="USA30" s="28"/>
      <c r="USC30" s="28"/>
      <c r="USE30" s="28"/>
      <c r="USG30" s="28"/>
      <c r="USI30" s="28"/>
      <c r="USK30" s="28"/>
      <c r="USM30" s="28"/>
      <c r="USO30" s="28"/>
      <c r="USQ30" s="28"/>
      <c r="USS30" s="28"/>
      <c r="USU30" s="28"/>
      <c r="USW30" s="28"/>
      <c r="USY30" s="28"/>
      <c r="UTA30" s="28"/>
      <c r="UTC30" s="28"/>
      <c r="UTE30" s="28"/>
      <c r="UTG30" s="28"/>
      <c r="UTI30" s="28"/>
      <c r="UTK30" s="28"/>
      <c r="UTM30" s="28"/>
      <c r="UTO30" s="28"/>
      <c r="UTQ30" s="28"/>
      <c r="UTS30" s="28"/>
      <c r="UTU30" s="28"/>
      <c r="UTW30" s="28"/>
      <c r="UTY30" s="28"/>
      <c r="UUA30" s="28"/>
      <c r="UUC30" s="28"/>
      <c r="UUE30" s="28"/>
      <c r="UUG30" s="28"/>
      <c r="UUI30" s="28"/>
      <c r="UUK30" s="28"/>
      <c r="UUM30" s="28"/>
      <c r="UUO30" s="28"/>
      <c r="UUQ30" s="28"/>
      <c r="UUS30" s="28"/>
      <c r="UUU30" s="28"/>
      <c r="UUW30" s="28"/>
      <c r="UUY30" s="28"/>
      <c r="UVA30" s="28"/>
      <c r="UVC30" s="28"/>
      <c r="UVE30" s="28"/>
      <c r="UVG30" s="28"/>
      <c r="UVI30" s="28"/>
      <c r="UVK30" s="28"/>
      <c r="UVM30" s="28"/>
      <c r="UVO30" s="28"/>
      <c r="UVQ30" s="28"/>
      <c r="UVS30" s="28"/>
      <c r="UVU30" s="28"/>
      <c r="UVW30" s="28"/>
      <c r="UVY30" s="28"/>
      <c r="UWA30" s="28"/>
      <c r="UWC30" s="28"/>
      <c r="UWE30" s="28"/>
      <c r="UWG30" s="28"/>
      <c r="UWI30" s="28"/>
      <c r="UWK30" s="28"/>
      <c r="UWM30" s="28"/>
      <c r="UWO30" s="28"/>
      <c r="UWQ30" s="28"/>
      <c r="UWS30" s="28"/>
      <c r="UWU30" s="28"/>
      <c r="UWW30" s="28"/>
      <c r="UWY30" s="28"/>
      <c r="UXA30" s="28"/>
      <c r="UXC30" s="28"/>
      <c r="UXE30" s="28"/>
      <c r="UXG30" s="28"/>
      <c r="UXI30" s="28"/>
      <c r="UXK30" s="28"/>
      <c r="UXM30" s="28"/>
      <c r="UXO30" s="28"/>
      <c r="UXQ30" s="28"/>
      <c r="UXS30" s="28"/>
      <c r="UXU30" s="28"/>
      <c r="UXW30" s="28"/>
      <c r="UXY30" s="28"/>
      <c r="UYA30" s="28"/>
      <c r="UYC30" s="28"/>
      <c r="UYE30" s="28"/>
      <c r="UYG30" s="28"/>
      <c r="UYI30" s="28"/>
      <c r="UYK30" s="28"/>
      <c r="UYM30" s="28"/>
      <c r="UYO30" s="28"/>
      <c r="UYQ30" s="28"/>
      <c r="UYS30" s="28"/>
      <c r="UYU30" s="28"/>
      <c r="UYW30" s="28"/>
      <c r="UYY30" s="28"/>
      <c r="UZA30" s="28"/>
      <c r="UZC30" s="28"/>
      <c r="UZE30" s="28"/>
      <c r="UZG30" s="28"/>
      <c r="UZI30" s="28"/>
      <c r="UZK30" s="28"/>
      <c r="UZM30" s="28"/>
      <c r="UZO30" s="28"/>
      <c r="UZQ30" s="28"/>
      <c r="UZS30" s="28"/>
      <c r="UZU30" s="28"/>
      <c r="UZW30" s="28"/>
      <c r="UZY30" s="28"/>
      <c r="VAA30" s="28"/>
      <c r="VAC30" s="28"/>
      <c r="VAE30" s="28"/>
      <c r="VAG30" s="28"/>
      <c r="VAI30" s="28"/>
      <c r="VAK30" s="28"/>
      <c r="VAM30" s="28"/>
      <c r="VAO30" s="28"/>
      <c r="VAQ30" s="28"/>
      <c r="VAS30" s="28"/>
      <c r="VAU30" s="28"/>
      <c r="VAW30" s="28"/>
      <c r="VAY30" s="28"/>
      <c r="VBA30" s="28"/>
      <c r="VBC30" s="28"/>
      <c r="VBE30" s="28"/>
      <c r="VBG30" s="28"/>
      <c r="VBI30" s="28"/>
      <c r="VBK30" s="28"/>
      <c r="VBM30" s="28"/>
      <c r="VBO30" s="28"/>
      <c r="VBQ30" s="28"/>
      <c r="VBS30" s="28"/>
      <c r="VBU30" s="28"/>
      <c r="VBW30" s="28"/>
      <c r="VBY30" s="28"/>
      <c r="VCA30" s="28"/>
      <c r="VCC30" s="28"/>
      <c r="VCE30" s="28"/>
      <c r="VCG30" s="28"/>
      <c r="VCI30" s="28"/>
      <c r="VCK30" s="28"/>
      <c r="VCM30" s="28"/>
      <c r="VCO30" s="28"/>
      <c r="VCQ30" s="28"/>
      <c r="VCS30" s="28"/>
      <c r="VCU30" s="28"/>
      <c r="VCW30" s="28"/>
      <c r="VCY30" s="28"/>
      <c r="VDA30" s="28"/>
      <c r="VDC30" s="28"/>
      <c r="VDE30" s="28"/>
      <c r="VDG30" s="28"/>
      <c r="VDI30" s="28"/>
      <c r="VDK30" s="28"/>
      <c r="VDM30" s="28"/>
      <c r="VDO30" s="28"/>
      <c r="VDQ30" s="28"/>
      <c r="VDS30" s="28"/>
      <c r="VDU30" s="28"/>
      <c r="VDW30" s="28"/>
      <c r="VDY30" s="28"/>
      <c r="VEA30" s="28"/>
      <c r="VEC30" s="28"/>
      <c r="VEE30" s="28"/>
      <c r="VEG30" s="28"/>
      <c r="VEI30" s="28"/>
      <c r="VEK30" s="28"/>
      <c r="VEM30" s="28"/>
      <c r="VEO30" s="28"/>
      <c r="VEQ30" s="28"/>
      <c r="VES30" s="28"/>
      <c r="VEU30" s="28"/>
      <c r="VEW30" s="28"/>
      <c r="VEY30" s="28"/>
      <c r="VFA30" s="28"/>
      <c r="VFC30" s="28"/>
      <c r="VFE30" s="28"/>
      <c r="VFG30" s="28"/>
      <c r="VFI30" s="28"/>
      <c r="VFK30" s="28"/>
      <c r="VFM30" s="28"/>
      <c r="VFO30" s="28"/>
      <c r="VFQ30" s="28"/>
      <c r="VFS30" s="28"/>
      <c r="VFU30" s="28"/>
      <c r="VFW30" s="28"/>
      <c r="VFY30" s="28"/>
      <c r="VGA30" s="28"/>
      <c r="VGC30" s="28"/>
      <c r="VGE30" s="28"/>
      <c r="VGG30" s="28"/>
      <c r="VGI30" s="28"/>
      <c r="VGK30" s="28"/>
      <c r="VGM30" s="28"/>
      <c r="VGO30" s="28"/>
      <c r="VGQ30" s="28"/>
      <c r="VGS30" s="28"/>
      <c r="VGU30" s="28"/>
      <c r="VGW30" s="28"/>
      <c r="VGY30" s="28"/>
      <c r="VHA30" s="28"/>
      <c r="VHC30" s="28"/>
      <c r="VHE30" s="28"/>
      <c r="VHG30" s="28"/>
      <c r="VHI30" s="28"/>
      <c r="VHK30" s="28"/>
      <c r="VHM30" s="28"/>
      <c r="VHO30" s="28"/>
      <c r="VHQ30" s="28"/>
      <c r="VHS30" s="28"/>
      <c r="VHU30" s="28"/>
      <c r="VHW30" s="28"/>
      <c r="VHY30" s="28"/>
      <c r="VIA30" s="28"/>
      <c r="VIC30" s="28"/>
      <c r="VIE30" s="28"/>
      <c r="VIG30" s="28"/>
      <c r="VII30" s="28"/>
      <c r="VIK30" s="28"/>
      <c r="VIM30" s="28"/>
      <c r="VIO30" s="28"/>
      <c r="VIQ30" s="28"/>
      <c r="VIS30" s="28"/>
      <c r="VIU30" s="28"/>
      <c r="VIW30" s="28"/>
      <c r="VIY30" s="28"/>
      <c r="VJA30" s="28"/>
      <c r="VJC30" s="28"/>
      <c r="VJE30" s="28"/>
      <c r="VJG30" s="28"/>
      <c r="VJI30" s="28"/>
      <c r="VJK30" s="28"/>
      <c r="VJM30" s="28"/>
      <c r="VJO30" s="28"/>
      <c r="VJQ30" s="28"/>
      <c r="VJS30" s="28"/>
      <c r="VJU30" s="28"/>
      <c r="VJW30" s="28"/>
      <c r="VJY30" s="28"/>
      <c r="VKA30" s="28"/>
      <c r="VKC30" s="28"/>
      <c r="VKE30" s="28"/>
      <c r="VKG30" s="28"/>
      <c r="VKI30" s="28"/>
      <c r="VKK30" s="28"/>
      <c r="VKM30" s="28"/>
      <c r="VKO30" s="28"/>
      <c r="VKQ30" s="28"/>
      <c r="VKS30" s="28"/>
      <c r="VKU30" s="28"/>
      <c r="VKW30" s="28"/>
      <c r="VKY30" s="28"/>
      <c r="VLA30" s="28"/>
      <c r="VLC30" s="28"/>
      <c r="VLE30" s="28"/>
      <c r="VLG30" s="28"/>
      <c r="VLI30" s="28"/>
      <c r="VLK30" s="28"/>
      <c r="VLM30" s="28"/>
      <c r="VLO30" s="28"/>
      <c r="VLQ30" s="28"/>
      <c r="VLS30" s="28"/>
      <c r="VLU30" s="28"/>
      <c r="VLW30" s="28"/>
      <c r="VLY30" s="28"/>
      <c r="VMA30" s="28"/>
      <c r="VMC30" s="28"/>
      <c r="VME30" s="28"/>
      <c r="VMG30" s="28"/>
      <c r="VMI30" s="28"/>
      <c r="VMK30" s="28"/>
      <c r="VMM30" s="28"/>
      <c r="VMO30" s="28"/>
      <c r="VMQ30" s="28"/>
      <c r="VMS30" s="28"/>
      <c r="VMU30" s="28"/>
      <c r="VMW30" s="28"/>
      <c r="VMY30" s="28"/>
      <c r="VNA30" s="28"/>
      <c r="VNC30" s="28"/>
      <c r="VNE30" s="28"/>
      <c r="VNG30" s="28"/>
      <c r="VNI30" s="28"/>
      <c r="VNK30" s="28"/>
      <c r="VNM30" s="28"/>
      <c r="VNO30" s="28"/>
      <c r="VNQ30" s="28"/>
      <c r="VNS30" s="28"/>
      <c r="VNU30" s="28"/>
      <c r="VNW30" s="28"/>
      <c r="VNY30" s="28"/>
      <c r="VOA30" s="28"/>
      <c r="VOC30" s="28"/>
      <c r="VOE30" s="28"/>
      <c r="VOG30" s="28"/>
      <c r="VOI30" s="28"/>
      <c r="VOK30" s="28"/>
      <c r="VOM30" s="28"/>
      <c r="VOO30" s="28"/>
      <c r="VOQ30" s="28"/>
      <c r="VOS30" s="28"/>
      <c r="VOU30" s="28"/>
      <c r="VOW30" s="28"/>
      <c r="VOY30" s="28"/>
      <c r="VPA30" s="28"/>
      <c r="VPC30" s="28"/>
      <c r="VPE30" s="28"/>
      <c r="VPG30" s="28"/>
      <c r="VPI30" s="28"/>
      <c r="VPK30" s="28"/>
      <c r="VPM30" s="28"/>
      <c r="VPO30" s="28"/>
      <c r="VPQ30" s="28"/>
      <c r="VPS30" s="28"/>
      <c r="VPU30" s="28"/>
      <c r="VPW30" s="28"/>
      <c r="VPY30" s="28"/>
      <c r="VQA30" s="28"/>
      <c r="VQC30" s="28"/>
      <c r="VQE30" s="28"/>
      <c r="VQG30" s="28"/>
      <c r="VQI30" s="28"/>
      <c r="VQK30" s="28"/>
      <c r="VQM30" s="28"/>
      <c r="VQO30" s="28"/>
      <c r="VQQ30" s="28"/>
      <c r="VQS30" s="28"/>
      <c r="VQU30" s="28"/>
      <c r="VQW30" s="28"/>
      <c r="VQY30" s="28"/>
      <c r="VRA30" s="28"/>
      <c r="VRC30" s="28"/>
      <c r="VRE30" s="28"/>
      <c r="VRG30" s="28"/>
      <c r="VRI30" s="28"/>
      <c r="VRK30" s="28"/>
      <c r="VRM30" s="28"/>
      <c r="VRO30" s="28"/>
      <c r="VRQ30" s="28"/>
      <c r="VRS30" s="28"/>
      <c r="VRU30" s="28"/>
      <c r="VRW30" s="28"/>
      <c r="VRY30" s="28"/>
      <c r="VSA30" s="28"/>
      <c r="VSC30" s="28"/>
      <c r="VSE30" s="28"/>
      <c r="VSG30" s="28"/>
      <c r="VSI30" s="28"/>
      <c r="VSK30" s="28"/>
      <c r="VSM30" s="28"/>
      <c r="VSO30" s="28"/>
      <c r="VSQ30" s="28"/>
      <c r="VSS30" s="28"/>
      <c r="VSU30" s="28"/>
      <c r="VSW30" s="28"/>
      <c r="VSY30" s="28"/>
      <c r="VTA30" s="28"/>
      <c r="VTC30" s="28"/>
      <c r="VTE30" s="28"/>
      <c r="VTG30" s="28"/>
      <c r="VTI30" s="28"/>
      <c r="VTK30" s="28"/>
      <c r="VTM30" s="28"/>
      <c r="VTO30" s="28"/>
      <c r="VTQ30" s="28"/>
      <c r="VTS30" s="28"/>
      <c r="VTU30" s="28"/>
      <c r="VTW30" s="28"/>
      <c r="VTY30" s="28"/>
      <c r="VUA30" s="28"/>
      <c r="VUC30" s="28"/>
      <c r="VUE30" s="28"/>
      <c r="VUG30" s="28"/>
      <c r="VUI30" s="28"/>
      <c r="VUK30" s="28"/>
      <c r="VUM30" s="28"/>
      <c r="VUO30" s="28"/>
      <c r="VUQ30" s="28"/>
      <c r="VUS30" s="28"/>
      <c r="VUU30" s="28"/>
      <c r="VUW30" s="28"/>
      <c r="VUY30" s="28"/>
      <c r="VVA30" s="28"/>
      <c r="VVC30" s="28"/>
      <c r="VVE30" s="28"/>
      <c r="VVG30" s="28"/>
      <c r="VVI30" s="28"/>
      <c r="VVK30" s="28"/>
      <c r="VVM30" s="28"/>
      <c r="VVO30" s="28"/>
      <c r="VVQ30" s="28"/>
      <c r="VVS30" s="28"/>
      <c r="VVU30" s="28"/>
      <c r="VVW30" s="28"/>
      <c r="VVY30" s="28"/>
      <c r="VWA30" s="28"/>
      <c r="VWC30" s="28"/>
      <c r="VWE30" s="28"/>
      <c r="VWG30" s="28"/>
      <c r="VWI30" s="28"/>
      <c r="VWK30" s="28"/>
      <c r="VWM30" s="28"/>
      <c r="VWO30" s="28"/>
      <c r="VWQ30" s="28"/>
      <c r="VWS30" s="28"/>
      <c r="VWU30" s="28"/>
      <c r="VWW30" s="28"/>
      <c r="VWY30" s="28"/>
      <c r="VXA30" s="28"/>
      <c r="VXC30" s="28"/>
      <c r="VXE30" s="28"/>
      <c r="VXG30" s="28"/>
      <c r="VXI30" s="28"/>
      <c r="VXK30" s="28"/>
      <c r="VXM30" s="28"/>
      <c r="VXO30" s="28"/>
      <c r="VXQ30" s="28"/>
      <c r="VXS30" s="28"/>
      <c r="VXU30" s="28"/>
      <c r="VXW30" s="28"/>
      <c r="VXY30" s="28"/>
      <c r="VYA30" s="28"/>
      <c r="VYC30" s="28"/>
      <c r="VYE30" s="28"/>
      <c r="VYG30" s="28"/>
      <c r="VYI30" s="28"/>
      <c r="VYK30" s="28"/>
      <c r="VYM30" s="28"/>
      <c r="VYO30" s="28"/>
      <c r="VYQ30" s="28"/>
      <c r="VYS30" s="28"/>
      <c r="VYU30" s="28"/>
      <c r="VYW30" s="28"/>
      <c r="VYY30" s="28"/>
      <c r="VZA30" s="28"/>
      <c r="VZC30" s="28"/>
      <c r="VZE30" s="28"/>
      <c r="VZG30" s="28"/>
      <c r="VZI30" s="28"/>
      <c r="VZK30" s="28"/>
      <c r="VZM30" s="28"/>
      <c r="VZO30" s="28"/>
      <c r="VZQ30" s="28"/>
      <c r="VZS30" s="28"/>
      <c r="VZU30" s="28"/>
      <c r="VZW30" s="28"/>
      <c r="VZY30" s="28"/>
      <c r="WAA30" s="28"/>
      <c r="WAC30" s="28"/>
      <c r="WAE30" s="28"/>
      <c r="WAG30" s="28"/>
      <c r="WAI30" s="28"/>
      <c r="WAK30" s="28"/>
      <c r="WAM30" s="28"/>
      <c r="WAO30" s="28"/>
      <c r="WAQ30" s="28"/>
      <c r="WAS30" s="28"/>
      <c r="WAU30" s="28"/>
      <c r="WAW30" s="28"/>
      <c r="WAY30" s="28"/>
      <c r="WBA30" s="28"/>
      <c r="WBC30" s="28"/>
      <c r="WBE30" s="28"/>
      <c r="WBG30" s="28"/>
      <c r="WBI30" s="28"/>
      <c r="WBK30" s="28"/>
      <c r="WBM30" s="28"/>
      <c r="WBO30" s="28"/>
      <c r="WBQ30" s="28"/>
      <c r="WBS30" s="28"/>
      <c r="WBU30" s="28"/>
      <c r="WBW30" s="28"/>
      <c r="WBY30" s="28"/>
      <c r="WCA30" s="28"/>
      <c r="WCC30" s="28"/>
      <c r="WCE30" s="28"/>
      <c r="WCG30" s="28"/>
      <c r="WCI30" s="28"/>
      <c r="WCK30" s="28"/>
      <c r="WCM30" s="28"/>
      <c r="WCO30" s="28"/>
      <c r="WCQ30" s="28"/>
      <c r="WCS30" s="28"/>
      <c r="WCU30" s="28"/>
      <c r="WCW30" s="28"/>
      <c r="WCY30" s="28"/>
      <c r="WDA30" s="28"/>
      <c r="WDC30" s="28"/>
      <c r="WDE30" s="28"/>
      <c r="WDG30" s="28"/>
      <c r="WDI30" s="28"/>
      <c r="WDK30" s="28"/>
      <c r="WDM30" s="28"/>
      <c r="WDO30" s="28"/>
      <c r="WDQ30" s="28"/>
      <c r="WDS30" s="28"/>
      <c r="WDU30" s="28"/>
      <c r="WDW30" s="28"/>
      <c r="WDY30" s="28"/>
      <c r="WEA30" s="28"/>
      <c r="WEC30" s="28"/>
      <c r="WEE30" s="28"/>
      <c r="WEG30" s="28"/>
      <c r="WEI30" s="28"/>
      <c r="WEK30" s="28"/>
      <c r="WEM30" s="28"/>
      <c r="WEO30" s="28"/>
      <c r="WEQ30" s="28"/>
      <c r="WES30" s="28"/>
      <c r="WEU30" s="28"/>
      <c r="WEW30" s="28"/>
      <c r="WEY30" s="28"/>
      <c r="WFA30" s="28"/>
      <c r="WFC30" s="28"/>
      <c r="WFE30" s="28"/>
      <c r="WFG30" s="28"/>
      <c r="WFI30" s="28"/>
      <c r="WFK30" s="28"/>
      <c r="WFM30" s="28"/>
      <c r="WFO30" s="28"/>
      <c r="WFQ30" s="28"/>
      <c r="WFS30" s="28"/>
      <c r="WFU30" s="28"/>
      <c r="WFW30" s="28"/>
      <c r="WFY30" s="28"/>
      <c r="WGA30" s="28"/>
      <c r="WGC30" s="28"/>
      <c r="WGE30" s="28"/>
      <c r="WGG30" s="28"/>
      <c r="WGI30" s="28"/>
      <c r="WGK30" s="28"/>
      <c r="WGM30" s="28"/>
      <c r="WGO30" s="28"/>
      <c r="WGQ30" s="28"/>
      <c r="WGS30" s="28"/>
      <c r="WGU30" s="28"/>
      <c r="WGW30" s="28"/>
      <c r="WGY30" s="28"/>
      <c r="WHA30" s="28"/>
      <c r="WHC30" s="28"/>
      <c r="WHE30" s="28"/>
      <c r="WHG30" s="28"/>
      <c r="WHI30" s="28"/>
      <c r="WHK30" s="28"/>
      <c r="WHM30" s="28"/>
      <c r="WHO30" s="28"/>
      <c r="WHQ30" s="28"/>
      <c r="WHS30" s="28"/>
      <c r="WHU30" s="28"/>
      <c r="WHW30" s="28"/>
      <c r="WHY30" s="28"/>
      <c r="WIA30" s="28"/>
      <c r="WIC30" s="28"/>
      <c r="WIE30" s="28"/>
      <c r="WIG30" s="28"/>
      <c r="WII30" s="28"/>
      <c r="WIK30" s="28"/>
      <c r="WIM30" s="28"/>
      <c r="WIO30" s="28"/>
      <c r="WIQ30" s="28"/>
      <c r="WIS30" s="28"/>
      <c r="WIU30" s="28"/>
      <c r="WIW30" s="28"/>
      <c r="WIY30" s="28"/>
      <c r="WJA30" s="28"/>
      <c r="WJC30" s="28"/>
      <c r="WJE30" s="28"/>
      <c r="WJG30" s="28"/>
      <c r="WJI30" s="28"/>
      <c r="WJK30" s="28"/>
      <c r="WJM30" s="28"/>
      <c r="WJO30" s="28"/>
      <c r="WJQ30" s="28"/>
      <c r="WJS30" s="28"/>
      <c r="WJU30" s="28"/>
      <c r="WJW30" s="28"/>
      <c r="WJY30" s="28"/>
      <c r="WKA30" s="28"/>
      <c r="WKC30" s="28"/>
      <c r="WKE30" s="28"/>
      <c r="WKG30" s="28"/>
      <c r="WKI30" s="28"/>
      <c r="WKK30" s="28"/>
      <c r="WKM30" s="28"/>
      <c r="WKO30" s="28"/>
      <c r="WKQ30" s="28"/>
      <c r="WKS30" s="28"/>
      <c r="WKU30" s="28"/>
      <c r="WKW30" s="28"/>
      <c r="WKY30" s="28"/>
      <c r="WLA30" s="28"/>
      <c r="WLC30" s="28"/>
      <c r="WLE30" s="28"/>
      <c r="WLG30" s="28"/>
      <c r="WLI30" s="28"/>
      <c r="WLK30" s="28"/>
      <c r="WLM30" s="28"/>
      <c r="WLO30" s="28"/>
      <c r="WLQ30" s="28"/>
      <c r="WLS30" s="28"/>
      <c r="WLU30" s="28"/>
      <c r="WLW30" s="28"/>
      <c r="WLY30" s="28"/>
      <c r="WMA30" s="28"/>
      <c r="WMC30" s="28"/>
      <c r="WME30" s="28"/>
      <c r="WMG30" s="28"/>
      <c r="WMI30" s="28"/>
      <c r="WMK30" s="28"/>
      <c r="WMM30" s="28"/>
      <c r="WMO30" s="28"/>
      <c r="WMQ30" s="28"/>
      <c r="WMS30" s="28"/>
      <c r="WMU30" s="28"/>
      <c r="WMW30" s="28"/>
      <c r="WMY30" s="28"/>
      <c r="WNA30" s="28"/>
      <c r="WNC30" s="28"/>
      <c r="WNE30" s="28"/>
      <c r="WNG30" s="28"/>
      <c r="WNI30" s="28"/>
      <c r="WNK30" s="28"/>
      <c r="WNM30" s="28"/>
      <c r="WNO30" s="28"/>
      <c r="WNQ30" s="28"/>
      <c r="WNS30" s="28"/>
      <c r="WNU30" s="28"/>
      <c r="WNW30" s="28"/>
      <c r="WNY30" s="28"/>
      <c r="WOA30" s="28"/>
      <c r="WOC30" s="28"/>
      <c r="WOE30" s="28"/>
      <c r="WOG30" s="28"/>
      <c r="WOI30" s="28"/>
      <c r="WOK30" s="28"/>
      <c r="WOM30" s="28"/>
      <c r="WOO30" s="28"/>
      <c r="WOQ30" s="28"/>
      <c r="WOS30" s="28"/>
      <c r="WOU30" s="28"/>
      <c r="WOW30" s="28"/>
      <c r="WOY30" s="28"/>
      <c r="WPA30" s="28"/>
      <c r="WPC30" s="28"/>
      <c r="WPE30" s="28"/>
      <c r="WPG30" s="28"/>
      <c r="WPI30" s="28"/>
      <c r="WPK30" s="28"/>
      <c r="WPM30" s="28"/>
      <c r="WPO30" s="28"/>
      <c r="WPQ30" s="28"/>
      <c r="WPS30" s="28"/>
      <c r="WPU30" s="28"/>
      <c r="WPW30" s="28"/>
      <c r="WPY30" s="28"/>
      <c r="WQA30" s="28"/>
      <c r="WQC30" s="28"/>
      <c r="WQE30" s="28"/>
      <c r="WQG30" s="28"/>
      <c r="WQI30" s="28"/>
      <c r="WQK30" s="28"/>
      <c r="WQM30" s="28"/>
      <c r="WQO30" s="28"/>
      <c r="WQQ30" s="28"/>
      <c r="WQS30" s="28"/>
      <c r="WQU30" s="28"/>
      <c r="WQW30" s="28"/>
      <c r="WQY30" s="28"/>
      <c r="WRA30" s="28"/>
      <c r="WRC30" s="28"/>
      <c r="WRE30" s="28"/>
      <c r="WRG30" s="28"/>
      <c r="WRI30" s="28"/>
      <c r="WRK30" s="28"/>
      <c r="WRM30" s="28"/>
      <c r="WRO30" s="28"/>
      <c r="WRQ30" s="28"/>
      <c r="WRS30" s="28"/>
      <c r="WRU30" s="28"/>
      <c r="WRW30" s="28"/>
      <c r="WRY30" s="28"/>
      <c r="WSA30" s="28"/>
      <c r="WSC30" s="28"/>
      <c r="WSE30" s="28"/>
      <c r="WSG30" s="28"/>
      <c r="WSI30" s="28"/>
      <c r="WSK30" s="28"/>
      <c r="WSM30" s="28"/>
      <c r="WSO30" s="28"/>
      <c r="WSQ30" s="28"/>
      <c r="WSS30" s="28"/>
      <c r="WSU30" s="28"/>
      <c r="WSW30" s="28"/>
      <c r="WSY30" s="28"/>
      <c r="WTA30" s="28"/>
      <c r="WTC30" s="28"/>
      <c r="WTE30" s="28"/>
      <c r="WTG30" s="28"/>
      <c r="WTI30" s="28"/>
      <c r="WTK30" s="28"/>
      <c r="WTM30" s="28"/>
      <c r="WTO30" s="28"/>
      <c r="WTQ30" s="28"/>
      <c r="WTS30" s="28"/>
      <c r="WTU30" s="28"/>
      <c r="WTW30" s="28"/>
      <c r="WTY30" s="28"/>
      <c r="WUA30" s="28"/>
      <c r="WUC30" s="28"/>
      <c r="WUE30" s="28"/>
      <c r="WUG30" s="28"/>
      <c r="WUI30" s="28"/>
      <c r="WUK30" s="28"/>
      <c r="WUM30" s="28"/>
      <c r="WUO30" s="28"/>
      <c r="WUQ30" s="28"/>
      <c r="WUS30" s="28"/>
      <c r="WUU30" s="28"/>
      <c r="WUW30" s="28"/>
      <c r="WUY30" s="28"/>
      <c r="WVA30" s="28"/>
      <c r="WVC30" s="28"/>
      <c r="WVE30" s="28"/>
      <c r="WVG30" s="28"/>
      <c r="WVI30" s="28"/>
      <c r="WVK30" s="28"/>
      <c r="WVM30" s="28"/>
      <c r="WVO30" s="28"/>
      <c r="WVQ30" s="28"/>
      <c r="WVS30" s="28"/>
      <c r="WVU30" s="28"/>
      <c r="WVW30" s="28"/>
      <c r="WVY30" s="28"/>
      <c r="WWA30" s="28"/>
      <c r="WWC30" s="28"/>
      <c r="WWE30" s="28"/>
      <c r="WWG30" s="28"/>
      <c r="WWI30" s="28"/>
      <c r="WWK30" s="28"/>
      <c r="WWM30" s="28"/>
      <c r="WWO30" s="28"/>
      <c r="WWQ30" s="28"/>
      <c r="WWS30" s="28"/>
      <c r="WWU30" s="28"/>
      <c r="WWW30" s="28"/>
      <c r="WWY30" s="28"/>
      <c r="WXA30" s="28"/>
      <c r="WXC30" s="28"/>
      <c r="WXE30" s="28"/>
      <c r="WXG30" s="28"/>
      <c r="WXI30" s="28"/>
      <c r="WXK30" s="28"/>
      <c r="WXM30" s="28"/>
      <c r="WXO30" s="28"/>
      <c r="WXQ30" s="28"/>
      <c r="WXS30" s="28"/>
      <c r="WXU30" s="28"/>
      <c r="WXW30" s="28"/>
      <c r="WXY30" s="28"/>
      <c r="WYA30" s="28"/>
      <c r="WYC30" s="28"/>
      <c r="WYE30" s="28"/>
      <c r="WYG30" s="28"/>
      <c r="WYI30" s="28"/>
      <c r="WYK30" s="28"/>
      <c r="WYM30" s="28"/>
      <c r="WYO30" s="28"/>
      <c r="WYQ30" s="28"/>
      <c r="WYS30" s="28"/>
      <c r="WYU30" s="28"/>
      <c r="WYW30" s="28"/>
      <c r="WYY30" s="28"/>
      <c r="WZA30" s="28"/>
      <c r="WZC30" s="28"/>
      <c r="WZE30" s="28"/>
      <c r="WZG30" s="28"/>
      <c r="WZI30" s="28"/>
      <c r="WZK30" s="28"/>
      <c r="WZM30" s="28"/>
      <c r="WZO30" s="28"/>
      <c r="WZQ30" s="28"/>
      <c r="WZS30" s="28"/>
      <c r="WZU30" s="28"/>
      <c r="WZW30" s="28"/>
      <c r="WZY30" s="28"/>
      <c r="XAA30" s="28"/>
      <c r="XAC30" s="28"/>
      <c r="XAE30" s="28"/>
      <c r="XAG30" s="28"/>
      <c r="XAI30" s="28"/>
      <c r="XAK30" s="28"/>
      <c r="XAM30" s="28"/>
      <c r="XAO30" s="28"/>
      <c r="XAQ30" s="28"/>
      <c r="XAS30" s="28"/>
      <c r="XAU30" s="28"/>
      <c r="XAW30" s="28"/>
      <c r="XAY30" s="28"/>
      <c r="XBA30" s="28"/>
      <c r="XBC30" s="28"/>
      <c r="XBE30" s="28"/>
      <c r="XBG30" s="28"/>
      <c r="XBI30" s="28"/>
      <c r="XBK30" s="28"/>
      <c r="XBM30" s="28"/>
      <c r="XBO30" s="28"/>
      <c r="XBQ30" s="28"/>
      <c r="XBS30" s="28"/>
      <c r="XBU30" s="28"/>
      <c r="XBW30" s="28"/>
      <c r="XBY30" s="28"/>
      <c r="XCA30" s="28"/>
      <c r="XCC30" s="28"/>
      <c r="XCE30" s="28"/>
      <c r="XCG30" s="28"/>
      <c r="XCI30" s="28"/>
      <c r="XCK30" s="28"/>
      <c r="XCM30" s="28"/>
      <c r="XCO30" s="28"/>
      <c r="XCQ30" s="28"/>
      <c r="XCS30" s="28"/>
      <c r="XCU30" s="28"/>
      <c r="XCW30" s="28"/>
      <c r="XCY30" s="28"/>
      <c r="XDA30" s="28"/>
      <c r="XDC30" s="28"/>
      <c r="XDE30" s="28"/>
      <c r="XDG30" s="28"/>
      <c r="XDI30" s="28"/>
      <c r="XDK30" s="28"/>
      <c r="XDM30" s="28"/>
      <c r="XDO30" s="28"/>
      <c r="XDQ30" s="28"/>
      <c r="XDS30" s="28"/>
      <c r="XDU30" s="28"/>
      <c r="XDW30" s="28"/>
      <c r="XDY30" s="28"/>
      <c r="XEA30" s="28"/>
      <c r="XEC30" s="28"/>
      <c r="XEE30" s="28"/>
      <c r="XEG30" s="28"/>
      <c r="XEI30" s="28"/>
      <c r="XEK30" s="28"/>
      <c r="XEM30" s="28"/>
      <c r="XEO30" s="28"/>
      <c r="XEQ30" s="28"/>
      <c r="XES30" s="28"/>
      <c r="XEU30" s="28"/>
      <c r="XEW30" s="29"/>
      <c r="XEX30" s="30"/>
      <c r="XEY30" s="29"/>
    </row>
    <row r="31" spans="1:16379" s="3" customFormat="1" ht="69" customHeight="1" x14ac:dyDescent="0.25">
      <c r="A31" s="84">
        <v>21</v>
      </c>
      <c r="B31" s="84" t="s">
        <v>123</v>
      </c>
      <c r="C31" s="84" t="s">
        <v>124</v>
      </c>
      <c r="D31" s="84" t="s">
        <v>116</v>
      </c>
      <c r="E31" s="84" t="s">
        <v>104</v>
      </c>
      <c r="F31" s="84" t="s">
        <v>105</v>
      </c>
      <c r="G31" s="84" t="s">
        <v>62</v>
      </c>
      <c r="H31" s="84" t="s">
        <v>72</v>
      </c>
      <c r="I31" s="84" t="s">
        <v>73</v>
      </c>
      <c r="J31" s="84" t="s">
        <v>66</v>
      </c>
      <c r="K31" s="85" t="s">
        <v>67</v>
      </c>
      <c r="L31" s="85" t="s">
        <v>74</v>
      </c>
      <c r="M31" s="85" t="s">
        <v>118</v>
      </c>
      <c r="N31" s="85" t="s">
        <v>118</v>
      </c>
      <c r="O31" s="91" t="s">
        <v>67</v>
      </c>
      <c r="P31" s="86"/>
      <c r="Q31" s="92" t="s">
        <v>59</v>
      </c>
      <c r="R31" s="85"/>
      <c r="S31" s="189"/>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XEW31" s="30"/>
      <c r="XEX31" s="30"/>
      <c r="XEY31" s="30"/>
    </row>
    <row r="32" spans="1:16379" s="3" customFormat="1" ht="60" x14ac:dyDescent="0.25">
      <c r="A32" s="84">
        <v>22</v>
      </c>
      <c r="B32" s="84" t="s">
        <v>125</v>
      </c>
      <c r="C32" s="84" t="s">
        <v>126</v>
      </c>
      <c r="D32" s="84" t="s">
        <v>80</v>
      </c>
      <c r="E32" s="84" t="s">
        <v>104</v>
      </c>
      <c r="F32" s="84" t="s">
        <v>105</v>
      </c>
      <c r="G32" s="84" t="s">
        <v>62</v>
      </c>
      <c r="H32" s="84" t="s">
        <v>72</v>
      </c>
      <c r="I32" s="84" t="s">
        <v>73</v>
      </c>
      <c r="J32" s="84" t="s">
        <v>66</v>
      </c>
      <c r="K32" s="85" t="s">
        <v>67</v>
      </c>
      <c r="L32" s="85" t="s">
        <v>127</v>
      </c>
      <c r="M32" s="85" t="s">
        <v>68</v>
      </c>
      <c r="N32" s="85" t="s">
        <v>68</v>
      </c>
      <c r="O32" s="91" t="s">
        <v>67</v>
      </c>
      <c r="P32" s="86"/>
      <c r="Q32" s="92" t="s">
        <v>59</v>
      </c>
      <c r="R32" s="85"/>
      <c r="S32" s="189"/>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XEW32" s="30"/>
      <c r="XEX32" s="30"/>
      <c r="XEY32" s="30"/>
    </row>
    <row r="33" spans="1:69 16377:16379" s="6" customFormat="1" ht="50.45" customHeight="1" x14ac:dyDescent="0.25">
      <c r="A33" s="89">
        <v>23</v>
      </c>
      <c r="B33" s="95" t="s">
        <v>128</v>
      </c>
      <c r="C33" s="95" t="s">
        <v>129</v>
      </c>
      <c r="D33" s="89" t="s">
        <v>116</v>
      </c>
      <c r="E33" s="89" t="s">
        <v>53</v>
      </c>
      <c r="F33" s="84" t="s">
        <v>54</v>
      </c>
      <c r="G33" s="89" t="s">
        <v>62</v>
      </c>
      <c r="H33" s="89" t="s">
        <v>56</v>
      </c>
      <c r="I33" s="89" t="s">
        <v>57</v>
      </c>
      <c r="J33" s="89" t="s">
        <v>66</v>
      </c>
      <c r="K33" s="91" t="s">
        <v>67</v>
      </c>
      <c r="L33" s="85" t="s">
        <v>74</v>
      </c>
      <c r="M33" s="85" t="s">
        <v>118</v>
      </c>
      <c r="N33" s="85" t="s">
        <v>118</v>
      </c>
      <c r="O33" s="91" t="s">
        <v>67</v>
      </c>
      <c r="P33" s="86"/>
      <c r="Q33" s="92" t="s">
        <v>59</v>
      </c>
      <c r="R33" s="85"/>
      <c r="S33" s="189"/>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XEW33" s="8"/>
      <c r="XEX33" s="8"/>
      <c r="XEY33" s="8"/>
    </row>
    <row r="34" spans="1:69 16377:16379" s="8" customFormat="1" ht="45" x14ac:dyDescent="0.25">
      <c r="A34" s="95">
        <v>24</v>
      </c>
      <c r="B34" s="95" t="s">
        <v>130</v>
      </c>
      <c r="C34" s="95" t="s">
        <v>131</v>
      </c>
      <c r="D34" s="89" t="s">
        <v>132</v>
      </c>
      <c r="E34" s="89" t="s">
        <v>53</v>
      </c>
      <c r="F34" s="84" t="s">
        <v>54</v>
      </c>
      <c r="G34" s="95" t="s">
        <v>62</v>
      </c>
      <c r="H34" s="95" t="s">
        <v>56</v>
      </c>
      <c r="I34" s="95" t="s">
        <v>57</v>
      </c>
      <c r="J34" s="95" t="s">
        <v>66</v>
      </c>
      <c r="K34" s="91" t="s">
        <v>67</v>
      </c>
      <c r="L34" s="85" t="s">
        <v>74</v>
      </c>
      <c r="M34" s="85" t="s">
        <v>133</v>
      </c>
      <c r="N34" s="85" t="s">
        <v>133</v>
      </c>
      <c r="O34" s="91" t="s">
        <v>67</v>
      </c>
      <c r="P34" s="86"/>
      <c r="Q34" s="92" t="s">
        <v>59</v>
      </c>
      <c r="R34" s="85"/>
      <c r="S34" s="189"/>
    </row>
    <row r="35" spans="1:69 16377:16379" s="6" customFormat="1" ht="51" customHeight="1" x14ac:dyDescent="0.25">
      <c r="A35" s="89">
        <v>25</v>
      </c>
      <c r="B35" s="95" t="s">
        <v>134</v>
      </c>
      <c r="C35" s="95" t="s">
        <v>135</v>
      </c>
      <c r="D35" s="89" t="s">
        <v>103</v>
      </c>
      <c r="E35" s="89" t="s">
        <v>53</v>
      </c>
      <c r="F35" s="84" t="s">
        <v>71</v>
      </c>
      <c r="G35" s="89" t="s">
        <v>62</v>
      </c>
      <c r="H35" s="89" t="s">
        <v>72</v>
      </c>
      <c r="I35" s="89" t="s">
        <v>73</v>
      </c>
      <c r="J35" s="89" t="s">
        <v>66</v>
      </c>
      <c r="K35" s="91" t="s">
        <v>67</v>
      </c>
      <c r="L35" s="85" t="s">
        <v>74</v>
      </c>
      <c r="M35" s="85" t="s">
        <v>118</v>
      </c>
      <c r="N35" s="85" t="s">
        <v>118</v>
      </c>
      <c r="O35" s="91" t="s">
        <v>67</v>
      </c>
      <c r="P35" s="86"/>
      <c r="Q35" s="92" t="s">
        <v>59</v>
      </c>
      <c r="R35" s="85"/>
      <c r="S35" s="189"/>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XEW35" s="8"/>
      <c r="XEX35" s="8"/>
      <c r="XEY35" s="8"/>
    </row>
    <row r="36" spans="1:69 16377:16379" s="6" customFormat="1" ht="90" x14ac:dyDescent="0.25">
      <c r="A36" s="89">
        <v>26</v>
      </c>
      <c r="B36" s="95" t="s">
        <v>136</v>
      </c>
      <c r="C36" s="95" t="s">
        <v>137</v>
      </c>
      <c r="D36" s="89" t="s">
        <v>132</v>
      </c>
      <c r="E36" s="89" t="s">
        <v>53</v>
      </c>
      <c r="F36" s="84" t="s">
        <v>71</v>
      </c>
      <c r="G36" s="89" t="s">
        <v>138</v>
      </c>
      <c r="H36" s="89" t="s">
        <v>72</v>
      </c>
      <c r="I36" s="89" t="s">
        <v>73</v>
      </c>
      <c r="J36" s="89" t="s">
        <v>66</v>
      </c>
      <c r="K36" s="91" t="s">
        <v>67</v>
      </c>
      <c r="L36" s="85" t="s">
        <v>74</v>
      </c>
      <c r="M36" s="85" t="s">
        <v>68</v>
      </c>
      <c r="N36" s="85" t="s">
        <v>89</v>
      </c>
      <c r="O36" s="91" t="s">
        <v>67</v>
      </c>
      <c r="P36" s="86"/>
      <c r="Q36" s="92" t="s">
        <v>59</v>
      </c>
      <c r="R36" s="85" t="s">
        <v>139</v>
      </c>
      <c r="S36" s="189"/>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XEW36" s="8"/>
      <c r="XEX36" s="8"/>
      <c r="XEY36" s="8"/>
    </row>
    <row r="37" spans="1:69 16377:16379" s="6" customFormat="1" ht="60" x14ac:dyDescent="0.25">
      <c r="A37" s="89">
        <v>27</v>
      </c>
      <c r="B37" s="89" t="s">
        <v>140</v>
      </c>
      <c r="C37" s="95" t="s">
        <v>141</v>
      </c>
      <c r="D37" s="89" t="s">
        <v>116</v>
      </c>
      <c r="E37" s="89" t="s">
        <v>53</v>
      </c>
      <c r="F37" s="84" t="s">
        <v>71</v>
      </c>
      <c r="G37" s="89" t="s">
        <v>138</v>
      </c>
      <c r="H37" s="89" t="s">
        <v>72</v>
      </c>
      <c r="I37" s="89" t="s">
        <v>73</v>
      </c>
      <c r="J37" s="89" t="s">
        <v>66</v>
      </c>
      <c r="K37" s="91" t="s">
        <v>67</v>
      </c>
      <c r="L37" s="85" t="s">
        <v>74</v>
      </c>
      <c r="M37" s="85" t="s">
        <v>118</v>
      </c>
      <c r="N37" s="85" t="s">
        <v>118</v>
      </c>
      <c r="O37" s="91" t="s">
        <v>67</v>
      </c>
      <c r="P37" s="86"/>
      <c r="Q37" s="92" t="s">
        <v>59</v>
      </c>
      <c r="R37" s="85"/>
      <c r="S37" s="189"/>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XEW37" s="8"/>
      <c r="XEX37" s="8"/>
      <c r="XEY37" s="8"/>
    </row>
    <row r="38" spans="1:69 16377:16379" s="6" customFormat="1" ht="30" x14ac:dyDescent="0.25">
      <c r="A38" s="89">
        <v>28</v>
      </c>
      <c r="B38" s="89" t="s">
        <v>142</v>
      </c>
      <c r="C38" s="89" t="s">
        <v>143</v>
      </c>
      <c r="D38" s="89" t="s">
        <v>132</v>
      </c>
      <c r="E38" s="89" t="s">
        <v>53</v>
      </c>
      <c r="F38" s="84" t="s">
        <v>71</v>
      </c>
      <c r="G38" s="89" t="s">
        <v>62</v>
      </c>
      <c r="H38" s="89" t="s">
        <v>72</v>
      </c>
      <c r="I38" s="89" t="s">
        <v>73</v>
      </c>
      <c r="J38" s="89" t="s">
        <v>58</v>
      </c>
      <c r="K38" s="91" t="s">
        <v>59</v>
      </c>
      <c r="L38" s="85"/>
      <c r="M38" s="85"/>
      <c r="N38" s="85"/>
      <c r="O38" s="93"/>
      <c r="P38" s="86"/>
      <c r="Q38" s="94"/>
      <c r="R38" s="85"/>
      <c r="S38" s="189"/>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XEW38" s="8"/>
      <c r="XEX38" s="8"/>
      <c r="XEY38" s="8"/>
    </row>
    <row r="39" spans="1:69 16377:16379" s="6" customFormat="1" ht="30" x14ac:dyDescent="0.25">
      <c r="A39" s="89">
        <v>29</v>
      </c>
      <c r="B39" s="89" t="s">
        <v>144</v>
      </c>
      <c r="C39" s="95" t="s">
        <v>145</v>
      </c>
      <c r="D39" s="89" t="s">
        <v>132</v>
      </c>
      <c r="E39" s="89" t="s">
        <v>53</v>
      </c>
      <c r="F39" s="84" t="s">
        <v>71</v>
      </c>
      <c r="G39" s="89" t="s">
        <v>62</v>
      </c>
      <c r="H39" s="89" t="s">
        <v>72</v>
      </c>
      <c r="I39" s="89" t="s">
        <v>73</v>
      </c>
      <c r="J39" s="89" t="s">
        <v>58</v>
      </c>
      <c r="K39" s="91" t="s">
        <v>59</v>
      </c>
      <c r="L39" s="85"/>
      <c r="M39" s="85"/>
      <c r="N39" s="85"/>
      <c r="O39" s="93"/>
      <c r="P39" s="86"/>
      <c r="Q39" s="94"/>
      <c r="R39" s="85"/>
      <c r="S39" s="189"/>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XEW39" s="8"/>
      <c r="XEX39" s="8"/>
      <c r="XEY39" s="8"/>
    </row>
    <row r="40" spans="1:69 16377:16379" s="6" customFormat="1" ht="30" x14ac:dyDescent="0.25">
      <c r="A40" s="89">
        <v>30</v>
      </c>
      <c r="B40" s="95" t="s">
        <v>146</v>
      </c>
      <c r="C40" s="95" t="s">
        <v>147</v>
      </c>
      <c r="D40" s="89" t="s">
        <v>132</v>
      </c>
      <c r="E40" s="89" t="s">
        <v>53</v>
      </c>
      <c r="F40" s="84" t="s">
        <v>71</v>
      </c>
      <c r="G40" s="89" t="s">
        <v>62</v>
      </c>
      <c r="H40" s="89" t="s">
        <v>72</v>
      </c>
      <c r="I40" s="89" t="s">
        <v>73</v>
      </c>
      <c r="J40" s="89" t="s">
        <v>58</v>
      </c>
      <c r="K40" s="91" t="s">
        <v>59</v>
      </c>
      <c r="L40" s="85"/>
      <c r="M40" s="85"/>
      <c r="N40" s="85"/>
      <c r="O40" s="93"/>
      <c r="P40" s="86"/>
      <c r="Q40" s="94"/>
      <c r="R40" s="85"/>
      <c r="S40" s="189"/>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XEW40" s="8"/>
      <c r="XEX40" s="8"/>
      <c r="XEY40" s="8"/>
    </row>
    <row r="41" spans="1:69 16377:16379" s="6" customFormat="1" ht="36.6" customHeight="1" x14ac:dyDescent="0.25">
      <c r="A41" s="89">
        <v>31</v>
      </c>
      <c r="B41" s="95" t="s">
        <v>148</v>
      </c>
      <c r="C41" s="95" t="s">
        <v>149</v>
      </c>
      <c r="D41" s="89" t="s">
        <v>132</v>
      </c>
      <c r="E41" s="89" t="s">
        <v>53</v>
      </c>
      <c r="F41" s="84" t="s">
        <v>71</v>
      </c>
      <c r="G41" s="89" t="s">
        <v>62</v>
      </c>
      <c r="H41" s="89" t="s">
        <v>72</v>
      </c>
      <c r="I41" s="89" t="s">
        <v>73</v>
      </c>
      <c r="J41" s="89" t="s">
        <v>58</v>
      </c>
      <c r="K41" s="91" t="s">
        <v>59</v>
      </c>
      <c r="L41" s="85"/>
      <c r="M41" s="85"/>
      <c r="N41" s="85"/>
      <c r="O41" s="93"/>
      <c r="P41" s="86"/>
      <c r="Q41" s="94"/>
      <c r="R41" s="85"/>
      <c r="S41" s="189"/>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XEW41" s="8"/>
      <c r="XEX41" s="8"/>
      <c r="XEY41" s="8"/>
    </row>
    <row r="42" spans="1:69 16377:16379" s="6" customFormat="1" ht="63.95" customHeight="1" x14ac:dyDescent="0.25">
      <c r="A42" s="89">
        <v>32</v>
      </c>
      <c r="B42" s="95" t="s">
        <v>150</v>
      </c>
      <c r="C42" s="95" t="s">
        <v>151</v>
      </c>
      <c r="D42" s="89" t="s">
        <v>132</v>
      </c>
      <c r="E42" s="89" t="s">
        <v>104</v>
      </c>
      <c r="F42" s="84" t="s">
        <v>105</v>
      </c>
      <c r="G42" s="89" t="s">
        <v>62</v>
      </c>
      <c r="H42" s="89" t="s">
        <v>72</v>
      </c>
      <c r="I42" s="89" t="s">
        <v>73</v>
      </c>
      <c r="J42" s="89" t="s">
        <v>66</v>
      </c>
      <c r="K42" s="91" t="s">
        <v>67</v>
      </c>
      <c r="L42" s="85" t="s">
        <v>74</v>
      </c>
      <c r="M42" s="85" t="s">
        <v>68</v>
      </c>
      <c r="N42" s="85" t="s">
        <v>68</v>
      </c>
      <c r="O42" s="93" t="s">
        <v>67</v>
      </c>
      <c r="P42" s="86"/>
      <c r="Q42" s="94" t="s">
        <v>59</v>
      </c>
      <c r="R42" s="85"/>
      <c r="S42" s="189"/>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XEW42" s="8"/>
      <c r="XEX42" s="8"/>
      <c r="XEY42" s="8"/>
    </row>
    <row r="43" spans="1:69 16377:16379" s="6" customFormat="1" ht="34.5" customHeight="1" x14ac:dyDescent="0.25">
      <c r="A43" s="89">
        <v>33</v>
      </c>
      <c r="B43" s="95" t="s">
        <v>152</v>
      </c>
      <c r="C43" s="95" t="s">
        <v>153</v>
      </c>
      <c r="D43" s="89" t="s">
        <v>132</v>
      </c>
      <c r="E43" s="89" t="s">
        <v>53</v>
      </c>
      <c r="F43" s="89" t="s">
        <v>154</v>
      </c>
      <c r="G43" s="89" t="s">
        <v>155</v>
      </c>
      <c r="H43" s="89" t="s">
        <v>156</v>
      </c>
      <c r="I43" s="89" t="s">
        <v>57</v>
      </c>
      <c r="J43" s="89" t="s">
        <v>58</v>
      </c>
      <c r="K43" s="91" t="s">
        <v>59</v>
      </c>
      <c r="L43" s="85"/>
      <c r="M43" s="85"/>
      <c r="N43" s="85"/>
      <c r="O43" s="93"/>
      <c r="P43" s="86"/>
      <c r="Q43" s="94"/>
      <c r="R43" s="85"/>
      <c r="S43" s="189"/>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XEW43" s="8"/>
      <c r="XEX43" s="8"/>
      <c r="XEY43" s="8"/>
    </row>
    <row r="44" spans="1:69 16377:16379" s="6" customFormat="1" ht="32.450000000000003" customHeight="1" x14ac:dyDescent="0.25">
      <c r="A44" s="89">
        <v>34</v>
      </c>
      <c r="B44" s="95" t="s">
        <v>157</v>
      </c>
      <c r="C44" s="95" t="s">
        <v>158</v>
      </c>
      <c r="D44" s="89" t="s">
        <v>132</v>
      </c>
      <c r="E44" s="89" t="s">
        <v>53</v>
      </c>
      <c r="F44" s="89" t="s">
        <v>154</v>
      </c>
      <c r="G44" s="89" t="s">
        <v>155</v>
      </c>
      <c r="H44" s="89" t="s">
        <v>156</v>
      </c>
      <c r="I44" s="89" t="s">
        <v>57</v>
      </c>
      <c r="J44" s="89" t="s">
        <v>58</v>
      </c>
      <c r="K44" s="91" t="s">
        <v>59</v>
      </c>
      <c r="L44" s="85"/>
      <c r="M44" s="85"/>
      <c r="N44" s="85"/>
      <c r="O44" s="93"/>
      <c r="P44" s="86"/>
      <c r="Q44" s="94"/>
      <c r="R44" s="85"/>
      <c r="S44" s="189"/>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XEW44" s="8"/>
      <c r="XEX44" s="8"/>
      <c r="XEY44" s="8"/>
    </row>
    <row r="45" spans="1:69 16377:16379" s="6" customFormat="1" ht="35.1" customHeight="1" x14ac:dyDescent="0.25">
      <c r="A45" s="89">
        <v>35</v>
      </c>
      <c r="B45" s="84" t="s">
        <v>159</v>
      </c>
      <c r="C45" s="84" t="s">
        <v>160</v>
      </c>
      <c r="D45" s="89" t="s">
        <v>132</v>
      </c>
      <c r="E45" s="89" t="s">
        <v>53</v>
      </c>
      <c r="F45" s="89" t="s">
        <v>154</v>
      </c>
      <c r="G45" s="89" t="s">
        <v>155</v>
      </c>
      <c r="H45" s="89" t="s">
        <v>156</v>
      </c>
      <c r="I45" s="89" t="s">
        <v>57</v>
      </c>
      <c r="J45" s="89" t="s">
        <v>58</v>
      </c>
      <c r="K45" s="91" t="s">
        <v>59</v>
      </c>
      <c r="L45" s="85"/>
      <c r="M45" s="85"/>
      <c r="N45" s="85"/>
      <c r="O45" s="93"/>
      <c r="P45" s="86"/>
      <c r="Q45" s="94"/>
      <c r="R45" s="85"/>
      <c r="S45" s="189"/>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XEW45" s="8"/>
      <c r="XEX45" s="8"/>
      <c r="XEY45" s="8"/>
    </row>
    <row r="46" spans="1:69 16377:16379" s="25" customFormat="1" ht="45" x14ac:dyDescent="0.25">
      <c r="A46" s="84">
        <v>36</v>
      </c>
      <c r="B46" s="84" t="s">
        <v>161</v>
      </c>
      <c r="C46" s="84" t="s">
        <v>162</v>
      </c>
      <c r="D46" s="84" t="s">
        <v>77</v>
      </c>
      <c r="E46" s="84" t="s">
        <v>53</v>
      </c>
      <c r="F46" s="84" t="s">
        <v>71</v>
      </c>
      <c r="G46" s="84" t="s">
        <v>163</v>
      </c>
      <c r="H46" s="84" t="s">
        <v>164</v>
      </c>
      <c r="I46" s="84" t="s">
        <v>73</v>
      </c>
      <c r="J46" s="84" t="s">
        <v>66</v>
      </c>
      <c r="K46" s="85" t="s">
        <v>67</v>
      </c>
      <c r="L46" s="85" t="s">
        <v>74</v>
      </c>
      <c r="M46" s="85" t="s">
        <v>89</v>
      </c>
      <c r="N46" s="85" t="s">
        <v>486</v>
      </c>
      <c r="O46" s="85" t="s">
        <v>67</v>
      </c>
      <c r="P46" s="86"/>
      <c r="Q46" s="90" t="s">
        <v>59</v>
      </c>
      <c r="R46" s="85"/>
      <c r="S46" s="189"/>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XEW46" s="24"/>
      <c r="XEX46" s="24"/>
      <c r="XEY46" s="24"/>
    </row>
    <row r="47" spans="1:69 16377:16379" s="6" customFormat="1" ht="30" x14ac:dyDescent="0.25">
      <c r="A47" s="88" t="s">
        <v>165</v>
      </c>
      <c r="B47" s="96" t="s">
        <v>166</v>
      </c>
      <c r="C47" s="93" t="s">
        <v>167</v>
      </c>
      <c r="D47" s="97" t="s">
        <v>168</v>
      </c>
      <c r="E47" s="97" t="s">
        <v>169</v>
      </c>
      <c r="F47" s="85" t="s">
        <v>71</v>
      </c>
      <c r="G47" s="93" t="s">
        <v>170</v>
      </c>
      <c r="H47" s="85" t="s">
        <v>164</v>
      </c>
      <c r="I47" s="85" t="s">
        <v>73</v>
      </c>
      <c r="J47" s="88" t="s">
        <v>66</v>
      </c>
      <c r="K47" s="93" t="s">
        <v>67</v>
      </c>
      <c r="L47" s="85" t="s">
        <v>74</v>
      </c>
      <c r="M47" s="85" t="s">
        <v>118</v>
      </c>
      <c r="N47" s="85" t="s">
        <v>118</v>
      </c>
      <c r="O47" s="113"/>
      <c r="P47" s="113"/>
      <c r="Q47" s="94" t="s">
        <v>59</v>
      </c>
      <c r="R47" s="221"/>
      <c r="S47" s="223"/>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XEW47" s="8"/>
      <c r="XEX47" s="8"/>
      <c r="XEY47" s="8"/>
    </row>
    <row r="48" spans="1:69 16377:16379" s="6" customFormat="1" ht="30" x14ac:dyDescent="0.25">
      <c r="A48" s="88" t="s">
        <v>171</v>
      </c>
      <c r="B48" s="96" t="s">
        <v>172</v>
      </c>
      <c r="C48" s="93" t="s">
        <v>173</v>
      </c>
      <c r="D48" s="97" t="s">
        <v>168</v>
      </c>
      <c r="E48" s="97" t="s">
        <v>169</v>
      </c>
      <c r="F48" s="85" t="s">
        <v>71</v>
      </c>
      <c r="G48" s="93" t="s">
        <v>174</v>
      </c>
      <c r="H48" s="85" t="s">
        <v>164</v>
      </c>
      <c r="I48" s="85" t="s">
        <v>73</v>
      </c>
      <c r="J48" s="88" t="s">
        <v>66</v>
      </c>
      <c r="K48" s="93" t="s">
        <v>67</v>
      </c>
      <c r="L48" s="85" t="s">
        <v>175</v>
      </c>
      <c r="M48" s="85" t="s">
        <v>68</v>
      </c>
      <c r="N48" s="85" t="s">
        <v>68</v>
      </c>
      <c r="O48" s="113"/>
      <c r="P48" s="113"/>
      <c r="Q48" s="94" t="s">
        <v>67</v>
      </c>
      <c r="R48" s="222" t="s">
        <v>305</v>
      </c>
      <c r="S48" s="230" t="s">
        <v>176</v>
      </c>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XEW48" s="8"/>
      <c r="XEX48" s="8"/>
      <c r="XEY48" s="8"/>
    </row>
    <row r="49" spans="1:16379" s="6" customFormat="1" ht="45" x14ac:dyDescent="0.25">
      <c r="A49" s="88" t="s">
        <v>177</v>
      </c>
      <c r="B49" s="96" t="s">
        <v>178</v>
      </c>
      <c r="C49" s="85" t="s">
        <v>485</v>
      </c>
      <c r="D49" s="97" t="s">
        <v>168</v>
      </c>
      <c r="E49" s="97" t="s">
        <v>169</v>
      </c>
      <c r="F49" s="85" t="s">
        <v>71</v>
      </c>
      <c r="G49" s="93" t="s">
        <v>174</v>
      </c>
      <c r="H49" s="85" t="s">
        <v>164</v>
      </c>
      <c r="I49" s="85" t="s">
        <v>73</v>
      </c>
      <c r="J49" s="88" t="s">
        <v>66</v>
      </c>
      <c r="K49" s="93" t="s">
        <v>67</v>
      </c>
      <c r="L49" s="85" t="s">
        <v>175</v>
      </c>
      <c r="M49" s="85" t="s">
        <v>68</v>
      </c>
      <c r="N49" s="85" t="s">
        <v>68</v>
      </c>
      <c r="O49" s="113"/>
      <c r="P49" s="113"/>
      <c r="Q49" s="94" t="s">
        <v>67</v>
      </c>
      <c r="R49" s="222" t="s">
        <v>305</v>
      </c>
      <c r="S49" s="230" t="s">
        <v>176</v>
      </c>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XEW49" s="8"/>
      <c r="XEX49" s="8"/>
      <c r="XEY49" s="8"/>
    </row>
    <row r="50" spans="1:16379" s="32" customFormat="1" x14ac:dyDescent="0.25">
      <c r="A50" s="82" t="s">
        <v>179</v>
      </c>
      <c r="B50" s="98"/>
      <c r="C50" s="98"/>
      <c r="D50" s="99"/>
      <c r="E50" s="100"/>
      <c r="F50" s="100"/>
      <c r="G50" s="100"/>
      <c r="H50" s="100"/>
      <c r="I50" s="100"/>
      <c r="J50" s="100"/>
      <c r="K50" s="100"/>
      <c r="L50" s="195"/>
      <c r="M50" s="195"/>
      <c r="N50" s="195"/>
      <c r="O50" s="195"/>
      <c r="P50" s="195"/>
      <c r="Q50" s="195"/>
      <c r="R50" s="195"/>
      <c r="S50" s="196"/>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XEW50" s="8"/>
      <c r="XEX50" s="8"/>
      <c r="XEY50" s="8"/>
    </row>
    <row r="51" spans="1:16379" s="6" customFormat="1" x14ac:dyDescent="0.25">
      <c r="A51" s="93" t="s">
        <v>180</v>
      </c>
      <c r="B51" s="86"/>
      <c r="C51" s="86"/>
      <c r="D51" s="103"/>
      <c r="E51" s="103"/>
      <c r="F51" s="103"/>
      <c r="G51" s="103"/>
      <c r="H51" s="103"/>
      <c r="I51" s="103"/>
      <c r="J51" s="103"/>
      <c r="K51" s="103"/>
      <c r="L51" s="104"/>
      <c r="M51" s="104"/>
      <c r="N51" s="104"/>
      <c r="O51" s="85"/>
      <c r="P51" s="104"/>
      <c r="Q51" s="101"/>
      <c r="R51" s="102"/>
      <c r="S51" s="190"/>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XEW51" s="8"/>
      <c r="XEX51" s="8"/>
      <c r="XEY51" s="8"/>
    </row>
    <row r="52" spans="1:16379" s="32" customFormat="1" x14ac:dyDescent="0.25">
      <c r="A52" s="197"/>
      <c r="B52" s="198"/>
      <c r="C52" s="199"/>
      <c r="D52" s="200"/>
      <c r="E52" s="200"/>
      <c r="F52" s="200"/>
      <c r="G52" s="200"/>
      <c r="H52" s="200"/>
      <c r="I52" s="200"/>
      <c r="J52" s="200"/>
      <c r="K52" s="199"/>
      <c r="L52" s="199"/>
      <c r="M52" s="199"/>
      <c r="N52" s="199"/>
      <c r="O52" s="199"/>
      <c r="P52" s="199"/>
      <c r="Q52" s="201"/>
      <c r="R52" s="199"/>
      <c r="S52" s="202"/>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XEW52" s="8"/>
      <c r="XEX52" s="8"/>
      <c r="XEY52" s="8"/>
    </row>
    <row r="53" spans="1:16379" ht="18" x14ac:dyDescent="0.25">
      <c r="A53" s="237" t="s">
        <v>181</v>
      </c>
      <c r="B53" s="237"/>
      <c r="C53" s="237"/>
      <c r="D53" s="4"/>
      <c r="E53" s="4"/>
      <c r="F53" s="37"/>
      <c r="G53" s="4"/>
      <c r="H53" s="4"/>
      <c r="I53" s="4"/>
      <c r="J53" s="4"/>
      <c r="L53" s="34"/>
      <c r="M53" s="34"/>
      <c r="N53" s="34"/>
      <c r="O53" s="34"/>
      <c r="P53" s="34"/>
      <c r="Q53" s="35"/>
      <c r="R53" s="36"/>
      <c r="S53" s="36"/>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c r="VU53" s="8"/>
      <c r="VV53" s="8"/>
      <c r="VW53" s="8"/>
      <c r="VX53" s="8"/>
      <c r="VY53" s="8"/>
      <c r="VZ53" s="8"/>
      <c r="WA53" s="8"/>
      <c r="WB53" s="8"/>
      <c r="WC53" s="8"/>
      <c r="WD53" s="8"/>
      <c r="WE53" s="8"/>
      <c r="WF53" s="8"/>
      <c r="WG53" s="8"/>
      <c r="WH53" s="8"/>
      <c r="WI53" s="8"/>
      <c r="WJ53" s="8"/>
      <c r="WK53" s="8"/>
      <c r="WL53" s="8"/>
      <c r="WM53" s="8"/>
      <c r="WN53" s="8"/>
      <c r="WO53" s="8"/>
      <c r="WP53" s="8"/>
      <c r="WQ53" s="8"/>
      <c r="WR53" s="8"/>
      <c r="WS53" s="8"/>
      <c r="WT53" s="8"/>
      <c r="WU53" s="8"/>
      <c r="WV53" s="8"/>
      <c r="WW53" s="8"/>
      <c r="WX53" s="8"/>
      <c r="WY53" s="8"/>
      <c r="WZ53" s="8"/>
      <c r="XA53" s="8"/>
      <c r="XB53" s="8"/>
      <c r="XC53" s="8"/>
      <c r="XD53" s="8"/>
      <c r="XE53" s="8"/>
      <c r="XF53" s="8"/>
      <c r="XG53" s="8"/>
      <c r="XH53" s="8"/>
      <c r="XI53" s="8"/>
      <c r="XJ53" s="8"/>
      <c r="XK53" s="8"/>
      <c r="XL53" s="8"/>
      <c r="XM53" s="8"/>
      <c r="XN53" s="8"/>
      <c r="XO53" s="8"/>
      <c r="XP53" s="8"/>
      <c r="XQ53" s="8"/>
      <c r="XR53" s="8"/>
      <c r="XS53" s="8"/>
      <c r="XT53" s="8"/>
      <c r="XU53" s="8"/>
      <c r="XV53" s="8"/>
      <c r="XW53" s="8"/>
      <c r="XX53" s="8"/>
      <c r="XY53" s="8"/>
      <c r="XZ53" s="8"/>
      <c r="YA53" s="8"/>
      <c r="YB53" s="8"/>
      <c r="YC53" s="8"/>
      <c r="YD53" s="8"/>
      <c r="YE53" s="8"/>
      <c r="YF53" s="8"/>
      <c r="YG53" s="8"/>
      <c r="YH53" s="8"/>
      <c r="YI53" s="8"/>
      <c r="YJ53" s="8"/>
      <c r="YK53" s="8"/>
      <c r="YL53" s="8"/>
      <c r="YM53" s="8"/>
      <c r="YN53" s="8"/>
      <c r="YO53" s="8"/>
      <c r="YP53" s="8"/>
      <c r="YQ53" s="8"/>
      <c r="YR53" s="8"/>
      <c r="YS53" s="8"/>
      <c r="YT53" s="8"/>
      <c r="YU53" s="8"/>
      <c r="YV53" s="8"/>
      <c r="YW53" s="8"/>
      <c r="YX53" s="8"/>
      <c r="YY53" s="8"/>
      <c r="YZ53" s="8"/>
      <c r="ZA53" s="8"/>
      <c r="ZB53" s="8"/>
      <c r="ZC53" s="8"/>
      <c r="ZD53" s="8"/>
      <c r="ZE53" s="8"/>
      <c r="ZF53" s="8"/>
      <c r="ZG53" s="8"/>
      <c r="ZH53" s="8"/>
      <c r="ZI53" s="8"/>
      <c r="ZJ53" s="8"/>
      <c r="ZK53" s="8"/>
      <c r="ZL53" s="8"/>
      <c r="ZM53" s="8"/>
      <c r="ZN53" s="8"/>
      <c r="ZO53" s="8"/>
      <c r="ZP53" s="8"/>
      <c r="ZQ53" s="8"/>
      <c r="ZR53" s="8"/>
      <c r="ZS53" s="8"/>
      <c r="ZT53" s="8"/>
      <c r="ZU53" s="8"/>
      <c r="ZV53" s="8"/>
      <c r="ZW53" s="8"/>
      <c r="ZX53" s="8"/>
      <c r="ZY53" s="8"/>
      <c r="ZZ53" s="8"/>
      <c r="AAA53" s="8"/>
      <c r="AAB53" s="8"/>
      <c r="AAC53" s="8"/>
      <c r="AAD53" s="8"/>
      <c r="AAE53" s="8"/>
      <c r="AAF53" s="8"/>
      <c r="AAG53" s="8"/>
      <c r="AAH53" s="8"/>
      <c r="AAI53" s="8"/>
      <c r="AAJ53" s="8"/>
      <c r="AAK53" s="8"/>
      <c r="AAL53" s="8"/>
      <c r="AAM53" s="8"/>
      <c r="AAN53" s="8"/>
      <c r="AAO53" s="8"/>
      <c r="AAP53" s="8"/>
      <c r="AAQ53" s="8"/>
      <c r="AAR53" s="8"/>
      <c r="AAS53" s="8"/>
      <c r="AAT53" s="8"/>
      <c r="AAU53" s="8"/>
      <c r="AAV53" s="8"/>
      <c r="AAW53" s="8"/>
      <c r="AAX53" s="8"/>
      <c r="AAY53" s="8"/>
      <c r="AAZ53" s="8"/>
      <c r="ABA53" s="8"/>
      <c r="ABB53" s="8"/>
      <c r="ABC53" s="8"/>
      <c r="ABD53" s="8"/>
      <c r="ABE53" s="8"/>
      <c r="ABF53" s="8"/>
      <c r="ABG53" s="8"/>
      <c r="ABH53" s="8"/>
      <c r="ABI53" s="8"/>
      <c r="ABJ53" s="8"/>
      <c r="ABK53" s="8"/>
      <c r="ABL53" s="8"/>
      <c r="ABM53" s="8"/>
      <c r="ABN53" s="8"/>
      <c r="ABO53" s="8"/>
      <c r="ABP53" s="8"/>
      <c r="ABQ53" s="8"/>
      <c r="ABR53" s="8"/>
      <c r="ABS53" s="8"/>
      <c r="ABT53" s="8"/>
      <c r="ABU53" s="8"/>
      <c r="ABV53" s="8"/>
      <c r="ABW53" s="8"/>
      <c r="ABX53" s="8"/>
      <c r="ABY53" s="8"/>
      <c r="ABZ53" s="8"/>
      <c r="ACA53" s="8"/>
      <c r="ACB53" s="8"/>
      <c r="ACC53" s="8"/>
      <c r="ACD53" s="8"/>
      <c r="ACE53" s="8"/>
      <c r="ACF53" s="8"/>
      <c r="ACG53" s="8"/>
      <c r="ACH53" s="8"/>
      <c r="ACI53" s="8"/>
      <c r="ACJ53" s="8"/>
      <c r="ACK53" s="8"/>
      <c r="ACL53" s="8"/>
      <c r="ACM53" s="8"/>
      <c r="ACN53" s="8"/>
      <c r="ACO53" s="8"/>
      <c r="ACP53" s="8"/>
      <c r="ACQ53" s="8"/>
      <c r="ACR53" s="8"/>
      <c r="ACS53" s="8"/>
      <c r="ACT53" s="8"/>
      <c r="ACU53" s="8"/>
      <c r="ACV53" s="8"/>
      <c r="ACW53" s="8"/>
      <c r="ACX53" s="8"/>
      <c r="ACY53" s="8"/>
      <c r="ACZ53" s="8"/>
      <c r="ADA53" s="8"/>
      <c r="ADB53" s="8"/>
      <c r="ADC53" s="8"/>
      <c r="ADD53" s="8"/>
      <c r="ADE53" s="8"/>
      <c r="ADF53" s="8"/>
      <c r="ADG53" s="8"/>
      <c r="ADH53" s="8"/>
      <c r="ADI53" s="8"/>
      <c r="ADJ53" s="8"/>
      <c r="ADK53" s="8"/>
      <c r="ADL53" s="8"/>
      <c r="ADM53" s="8"/>
      <c r="ADN53" s="8"/>
      <c r="ADO53" s="8"/>
      <c r="ADP53" s="8"/>
      <c r="ADQ53" s="8"/>
      <c r="ADR53" s="8"/>
      <c r="ADS53" s="8"/>
      <c r="ADT53" s="8"/>
      <c r="ADU53" s="8"/>
      <c r="ADV53" s="8"/>
      <c r="ADW53" s="8"/>
      <c r="ADX53" s="8"/>
      <c r="ADY53" s="8"/>
      <c r="ADZ53" s="8"/>
      <c r="AEA53" s="8"/>
      <c r="AEB53" s="8"/>
      <c r="AEC53" s="8"/>
      <c r="AED53" s="8"/>
      <c r="AEE53" s="8"/>
      <c r="AEF53" s="8"/>
      <c r="AEG53" s="8"/>
      <c r="AEH53" s="8"/>
      <c r="AEI53" s="8"/>
      <c r="AEJ53" s="8"/>
      <c r="AEK53" s="8"/>
      <c r="AEL53" s="8"/>
      <c r="AEM53" s="8"/>
      <c r="AEN53" s="8"/>
      <c r="AEO53" s="8"/>
      <c r="AEP53" s="8"/>
      <c r="AEQ53" s="8"/>
      <c r="AER53" s="8"/>
      <c r="AES53" s="8"/>
      <c r="AET53" s="8"/>
      <c r="AEU53" s="8"/>
      <c r="AEV53" s="8"/>
      <c r="AEW53" s="8"/>
      <c r="AEX53" s="8"/>
      <c r="AEY53" s="8"/>
      <c r="AEZ53" s="8"/>
      <c r="AFA53" s="8"/>
      <c r="AFB53" s="8"/>
      <c r="AFC53" s="8"/>
      <c r="AFD53" s="8"/>
      <c r="AFE53" s="8"/>
      <c r="AFF53" s="8"/>
      <c r="AFG53" s="8"/>
      <c r="AFH53" s="8"/>
      <c r="AFI53" s="8"/>
      <c r="AFJ53" s="8"/>
      <c r="AFK53" s="8"/>
      <c r="AFL53" s="8"/>
      <c r="AFM53" s="8"/>
      <c r="AFN53" s="8"/>
      <c r="AFO53" s="8"/>
      <c r="AFP53" s="8"/>
      <c r="AFQ53" s="8"/>
      <c r="AFR53" s="8"/>
      <c r="AFS53" s="8"/>
      <c r="AFT53" s="8"/>
      <c r="AFU53" s="8"/>
      <c r="AFV53" s="8"/>
      <c r="AFW53" s="8"/>
      <c r="AFX53" s="8"/>
      <c r="AFY53" s="8"/>
      <c r="AFZ53" s="8"/>
      <c r="AGA53" s="8"/>
      <c r="AGB53" s="8"/>
      <c r="AGC53" s="8"/>
      <c r="AGD53" s="8"/>
      <c r="AGE53" s="8"/>
      <c r="AGF53" s="8"/>
      <c r="AGG53" s="8"/>
      <c r="AGH53" s="8"/>
      <c r="AGI53" s="8"/>
      <c r="AGJ53" s="8"/>
      <c r="AGK53" s="8"/>
      <c r="AGL53" s="8"/>
      <c r="AGM53" s="8"/>
      <c r="AGN53" s="8"/>
      <c r="AGO53" s="8"/>
      <c r="AGP53" s="8"/>
      <c r="AGQ53" s="8"/>
      <c r="AGR53" s="8"/>
      <c r="AGS53" s="8"/>
      <c r="AGT53" s="8"/>
      <c r="AGU53" s="8"/>
      <c r="AGV53" s="8"/>
      <c r="AGW53" s="8"/>
      <c r="AGX53" s="8"/>
      <c r="AGY53" s="8"/>
      <c r="AGZ53" s="8"/>
      <c r="AHA53" s="8"/>
      <c r="AHB53" s="8"/>
      <c r="AHC53" s="8"/>
      <c r="AHD53" s="8"/>
      <c r="AHE53" s="8"/>
      <c r="AHF53" s="8"/>
      <c r="AHG53" s="8"/>
      <c r="AHH53" s="8"/>
      <c r="AHI53" s="8"/>
      <c r="AHJ53" s="8"/>
      <c r="AHK53" s="8"/>
      <c r="AHL53" s="8"/>
      <c r="AHM53" s="8"/>
      <c r="AHN53" s="8"/>
      <c r="AHO53" s="8"/>
      <c r="AHP53" s="8"/>
      <c r="AHQ53" s="8"/>
      <c r="AHR53" s="8"/>
      <c r="AHS53" s="8"/>
      <c r="AHT53" s="8"/>
      <c r="AHU53" s="8"/>
      <c r="AHV53" s="8"/>
      <c r="AHW53" s="8"/>
      <c r="AHX53" s="8"/>
      <c r="AHY53" s="8"/>
      <c r="AHZ53" s="8"/>
      <c r="AIA53" s="8"/>
      <c r="AIB53" s="8"/>
      <c r="AIC53" s="8"/>
      <c r="AID53" s="8"/>
      <c r="AIE53" s="8"/>
      <c r="AIF53" s="8"/>
      <c r="AIG53" s="8"/>
      <c r="AIH53" s="8"/>
      <c r="AII53" s="8"/>
      <c r="AIJ53" s="8"/>
      <c r="AIK53" s="8"/>
      <c r="AIL53" s="8"/>
      <c r="AIM53" s="8"/>
      <c r="AIN53" s="8"/>
      <c r="AIO53" s="8"/>
      <c r="AIP53" s="8"/>
      <c r="AIQ53" s="8"/>
      <c r="AIR53" s="8"/>
      <c r="AIS53" s="8"/>
      <c r="AIT53" s="8"/>
      <c r="AIU53" s="8"/>
      <c r="AIV53" s="8"/>
      <c r="AIW53" s="8"/>
      <c r="AIX53" s="8"/>
      <c r="AIY53" s="8"/>
      <c r="AIZ53" s="8"/>
      <c r="AJA53" s="8"/>
      <c r="AJB53" s="8"/>
      <c r="AJC53" s="8"/>
      <c r="AJD53" s="8"/>
      <c r="AJE53" s="8"/>
      <c r="AJF53" s="8"/>
      <c r="AJG53" s="8"/>
      <c r="AJH53" s="8"/>
      <c r="AJI53" s="8"/>
      <c r="AJJ53" s="8"/>
      <c r="AJK53" s="8"/>
      <c r="AJL53" s="8"/>
      <c r="AJM53" s="8"/>
      <c r="AJN53" s="8"/>
      <c r="AJO53" s="8"/>
      <c r="AJP53" s="8"/>
      <c r="AJQ53" s="8"/>
      <c r="AJR53" s="8"/>
      <c r="AJS53" s="8"/>
      <c r="AJT53" s="8"/>
      <c r="AJU53" s="8"/>
      <c r="AJV53" s="8"/>
      <c r="AJW53" s="8"/>
      <c r="AJX53" s="8"/>
      <c r="AJY53" s="8"/>
      <c r="AJZ53" s="8"/>
      <c r="AKA53" s="8"/>
      <c r="AKB53" s="8"/>
      <c r="AKC53" s="8"/>
      <c r="AKD53" s="8"/>
      <c r="AKE53" s="8"/>
      <c r="AKF53" s="8"/>
      <c r="AKG53" s="8"/>
      <c r="AKH53" s="8"/>
      <c r="AKI53" s="8"/>
      <c r="AKJ53" s="8"/>
      <c r="AKK53" s="8"/>
      <c r="AKL53" s="8"/>
      <c r="AKM53" s="8"/>
      <c r="AKN53" s="8"/>
      <c r="AKO53" s="8"/>
      <c r="AKP53" s="8"/>
      <c r="AKQ53" s="8"/>
      <c r="AKR53" s="8"/>
      <c r="AKS53" s="8"/>
      <c r="AKT53" s="8"/>
      <c r="AKU53" s="8"/>
      <c r="AKV53" s="8"/>
      <c r="AKW53" s="8"/>
      <c r="AKX53" s="8"/>
      <c r="AKY53" s="8"/>
      <c r="AKZ53" s="8"/>
      <c r="ALA53" s="8"/>
      <c r="ALB53" s="8"/>
      <c r="ALC53" s="8"/>
      <c r="ALD53" s="8"/>
      <c r="ALE53" s="8"/>
      <c r="ALF53" s="8"/>
      <c r="ALG53" s="8"/>
      <c r="ALH53" s="8"/>
      <c r="ALI53" s="8"/>
      <c r="ALJ53" s="8"/>
      <c r="ALK53" s="8"/>
      <c r="ALL53" s="8"/>
      <c r="ALM53" s="8"/>
      <c r="ALN53" s="8"/>
      <c r="ALO53" s="8"/>
      <c r="ALP53" s="8"/>
      <c r="ALQ53" s="8"/>
      <c r="ALR53" s="8"/>
      <c r="ALS53" s="8"/>
      <c r="ALT53" s="8"/>
      <c r="ALU53" s="8"/>
      <c r="ALV53" s="8"/>
      <c r="ALW53" s="8"/>
      <c r="ALX53" s="8"/>
      <c r="ALY53" s="8"/>
      <c r="ALZ53" s="8"/>
      <c r="AMA53" s="8"/>
      <c r="AMB53" s="8"/>
      <c r="AMC53" s="8"/>
      <c r="AMD53" s="8"/>
      <c r="AME53" s="8"/>
      <c r="AMF53" s="8"/>
      <c r="AMG53" s="8"/>
      <c r="AMH53" s="8"/>
      <c r="AMI53" s="8"/>
      <c r="AMJ53" s="8"/>
      <c r="AMK53" s="8"/>
      <c r="AML53" s="8"/>
      <c r="AMM53" s="8"/>
      <c r="AMN53" s="8"/>
      <c r="AMO53" s="8"/>
      <c r="AMP53" s="8"/>
      <c r="AMQ53" s="8"/>
      <c r="AMR53" s="8"/>
      <c r="AMS53" s="8"/>
      <c r="AMT53" s="8"/>
      <c r="AMU53" s="8"/>
      <c r="AMV53" s="8"/>
      <c r="AMW53" s="8"/>
      <c r="AMX53" s="8"/>
      <c r="AMY53" s="8"/>
      <c r="AMZ53" s="8"/>
      <c r="ANA53" s="8"/>
      <c r="ANB53" s="8"/>
      <c r="ANC53" s="8"/>
      <c r="AND53" s="8"/>
      <c r="ANE53" s="8"/>
      <c r="ANF53" s="8"/>
      <c r="ANG53" s="8"/>
      <c r="ANH53" s="8"/>
      <c r="ANI53" s="8"/>
      <c r="ANJ53" s="8"/>
      <c r="ANK53" s="8"/>
      <c r="ANL53" s="8"/>
      <c r="ANM53" s="8"/>
      <c r="ANN53" s="8"/>
      <c r="ANO53" s="8"/>
      <c r="ANP53" s="8"/>
      <c r="ANQ53" s="8"/>
      <c r="ANR53" s="8"/>
      <c r="ANS53" s="8"/>
      <c r="ANT53" s="8"/>
      <c r="ANU53" s="8"/>
      <c r="ANV53" s="8"/>
      <c r="ANW53" s="8"/>
      <c r="ANX53" s="8"/>
      <c r="ANY53" s="8"/>
      <c r="ANZ53" s="8"/>
      <c r="AOA53" s="8"/>
      <c r="AOB53" s="8"/>
      <c r="AOC53" s="8"/>
      <c r="AOD53" s="8"/>
      <c r="AOE53" s="8"/>
      <c r="AOF53" s="8"/>
      <c r="AOG53" s="8"/>
      <c r="AOH53" s="8"/>
      <c r="AOI53" s="8"/>
      <c r="AOJ53" s="8"/>
      <c r="AOK53" s="8"/>
      <c r="AOL53" s="8"/>
      <c r="AOM53" s="8"/>
      <c r="AON53" s="8"/>
      <c r="AOO53" s="8"/>
      <c r="AOP53" s="8"/>
      <c r="AOQ53" s="8"/>
      <c r="AOR53" s="8"/>
      <c r="AOS53" s="8"/>
      <c r="AOT53" s="8"/>
      <c r="AOU53" s="8"/>
      <c r="AOV53" s="8"/>
      <c r="AOW53" s="8"/>
      <c r="AOX53" s="8"/>
      <c r="AOY53" s="8"/>
      <c r="AOZ53" s="8"/>
      <c r="APA53" s="8"/>
      <c r="APB53" s="8"/>
      <c r="APC53" s="8"/>
      <c r="APD53" s="8"/>
      <c r="APE53" s="8"/>
      <c r="APF53" s="8"/>
      <c r="APG53" s="8"/>
      <c r="APH53" s="8"/>
      <c r="API53" s="8"/>
      <c r="APJ53" s="8"/>
      <c r="APK53" s="8"/>
      <c r="APL53" s="8"/>
      <c r="APM53" s="8"/>
      <c r="APN53" s="8"/>
      <c r="APO53" s="8"/>
      <c r="APP53" s="8"/>
      <c r="APQ53" s="8"/>
      <c r="APR53" s="8"/>
      <c r="APS53" s="8"/>
      <c r="APT53" s="8"/>
      <c r="APU53" s="8"/>
      <c r="APV53" s="8"/>
      <c r="APW53" s="8"/>
      <c r="APX53" s="8"/>
      <c r="APY53" s="8"/>
      <c r="APZ53" s="8"/>
      <c r="AQA53" s="8"/>
      <c r="AQB53" s="8"/>
      <c r="AQC53" s="8"/>
      <c r="AQD53" s="8"/>
      <c r="AQE53" s="8"/>
      <c r="AQF53" s="8"/>
      <c r="AQG53" s="8"/>
      <c r="AQH53" s="8"/>
      <c r="AQI53" s="8"/>
      <c r="AQJ53" s="8"/>
      <c r="AQK53" s="8"/>
      <c r="AQL53" s="8"/>
      <c r="AQM53" s="8"/>
      <c r="AQN53" s="8"/>
      <c r="AQO53" s="8"/>
      <c r="AQP53" s="8"/>
      <c r="AQQ53" s="8"/>
      <c r="AQR53" s="8"/>
      <c r="AQS53" s="8"/>
      <c r="AQT53" s="8"/>
      <c r="AQU53" s="8"/>
      <c r="AQV53" s="8"/>
      <c r="AQW53" s="8"/>
      <c r="AQX53" s="8"/>
      <c r="AQY53" s="8"/>
      <c r="AQZ53" s="8"/>
      <c r="ARA53" s="8"/>
      <c r="ARB53" s="8"/>
      <c r="ARC53" s="8"/>
      <c r="ARD53" s="8"/>
      <c r="ARE53" s="8"/>
      <c r="ARF53" s="8"/>
      <c r="ARG53" s="8"/>
      <c r="ARH53" s="8"/>
      <c r="ARI53" s="8"/>
      <c r="ARJ53" s="8"/>
      <c r="ARK53" s="8"/>
      <c r="ARL53" s="8"/>
      <c r="ARM53" s="8"/>
      <c r="ARN53" s="8"/>
      <c r="ARO53" s="8"/>
      <c r="ARP53" s="8"/>
      <c r="ARQ53" s="8"/>
      <c r="ARR53" s="8"/>
      <c r="ARS53" s="8"/>
      <c r="ART53" s="8"/>
      <c r="ARU53" s="8"/>
      <c r="ARV53" s="8"/>
      <c r="ARW53" s="8"/>
      <c r="ARX53" s="8"/>
      <c r="ARY53" s="8"/>
      <c r="ARZ53" s="8"/>
      <c r="ASA53" s="8"/>
      <c r="ASB53" s="8"/>
      <c r="ASC53" s="8"/>
      <c r="ASD53" s="8"/>
      <c r="ASE53" s="8"/>
      <c r="ASF53" s="8"/>
      <c r="ASG53" s="8"/>
      <c r="ASH53" s="8"/>
      <c r="ASI53" s="8"/>
      <c r="ASJ53" s="8"/>
      <c r="ASK53" s="8"/>
      <c r="ASL53" s="8"/>
      <c r="ASM53" s="8"/>
      <c r="ASN53" s="8"/>
      <c r="ASO53" s="8"/>
      <c r="ASP53" s="8"/>
      <c r="ASQ53" s="8"/>
      <c r="ASR53" s="8"/>
      <c r="ASS53" s="8"/>
      <c r="AST53" s="8"/>
      <c r="ASU53" s="8"/>
      <c r="ASV53" s="8"/>
      <c r="ASW53" s="8"/>
      <c r="ASX53" s="8"/>
      <c r="ASY53" s="8"/>
      <c r="ASZ53" s="8"/>
      <c r="ATA53" s="8"/>
      <c r="ATB53" s="8"/>
      <c r="ATC53" s="8"/>
      <c r="ATD53" s="8"/>
      <c r="ATE53" s="8"/>
      <c r="ATF53" s="8"/>
      <c r="ATG53" s="8"/>
      <c r="ATH53" s="8"/>
      <c r="ATI53" s="8"/>
      <c r="ATJ53" s="8"/>
      <c r="ATK53" s="8"/>
      <c r="ATL53" s="8"/>
      <c r="ATM53" s="8"/>
      <c r="ATN53" s="8"/>
      <c r="ATO53" s="8"/>
      <c r="ATP53" s="8"/>
      <c r="ATQ53" s="8"/>
      <c r="ATR53" s="8"/>
      <c r="ATS53" s="8"/>
      <c r="ATT53" s="8"/>
      <c r="ATU53" s="8"/>
      <c r="ATV53" s="8"/>
      <c r="ATW53" s="8"/>
      <c r="ATX53" s="8"/>
      <c r="ATY53" s="8"/>
      <c r="ATZ53" s="8"/>
      <c r="AUA53" s="8"/>
      <c r="AUB53" s="8"/>
      <c r="AUC53" s="8"/>
      <c r="AUD53" s="8"/>
      <c r="AUE53" s="8"/>
      <c r="AUF53" s="8"/>
      <c r="AUG53" s="8"/>
      <c r="AUH53" s="8"/>
      <c r="AUI53" s="8"/>
      <c r="AUJ53" s="8"/>
      <c r="AUK53" s="8"/>
      <c r="AUL53" s="8"/>
      <c r="AUM53" s="8"/>
      <c r="AUN53" s="8"/>
      <c r="AUO53" s="8"/>
      <c r="AUP53" s="8"/>
      <c r="AUQ53" s="8"/>
      <c r="AUR53" s="8"/>
      <c r="AUS53" s="8"/>
      <c r="AUT53" s="8"/>
      <c r="AUU53" s="8"/>
      <c r="AUV53" s="8"/>
      <c r="AUW53" s="8"/>
      <c r="AUX53" s="8"/>
      <c r="AUY53" s="8"/>
      <c r="AUZ53" s="8"/>
      <c r="AVA53" s="8"/>
      <c r="AVB53" s="8"/>
      <c r="AVC53" s="8"/>
      <c r="AVD53" s="8"/>
      <c r="AVE53" s="8"/>
      <c r="AVF53" s="8"/>
      <c r="AVG53" s="8"/>
      <c r="AVH53" s="8"/>
      <c r="AVI53" s="8"/>
      <c r="AVJ53" s="8"/>
      <c r="AVK53" s="8"/>
      <c r="AVL53" s="8"/>
      <c r="AVM53" s="8"/>
      <c r="AVN53" s="8"/>
      <c r="AVO53" s="8"/>
      <c r="AVP53" s="8"/>
      <c r="AVQ53" s="8"/>
      <c r="AVR53" s="8"/>
      <c r="AVS53" s="8"/>
      <c r="AVT53" s="8"/>
      <c r="AVU53" s="8"/>
      <c r="AVV53" s="8"/>
      <c r="AVW53" s="8"/>
      <c r="AVX53" s="8"/>
      <c r="AVY53" s="8"/>
      <c r="AVZ53" s="8"/>
      <c r="AWA53" s="8"/>
      <c r="AWB53" s="8"/>
      <c r="AWC53" s="8"/>
      <c r="AWD53" s="8"/>
      <c r="AWE53" s="8"/>
      <c r="AWF53" s="8"/>
      <c r="AWG53" s="8"/>
      <c r="AWH53" s="8"/>
      <c r="AWI53" s="8"/>
      <c r="AWJ53" s="8"/>
      <c r="AWK53" s="8"/>
      <c r="AWL53" s="8"/>
      <c r="AWM53" s="8"/>
      <c r="AWN53" s="8"/>
      <c r="AWO53" s="8"/>
      <c r="AWP53" s="8"/>
      <c r="AWQ53" s="8"/>
      <c r="AWR53" s="8"/>
      <c r="AWS53" s="8"/>
      <c r="AWT53" s="8"/>
      <c r="AWU53" s="8"/>
      <c r="AWV53" s="8"/>
      <c r="AWW53" s="8"/>
      <c r="AWX53" s="8"/>
      <c r="AWY53" s="8"/>
      <c r="AWZ53" s="8"/>
      <c r="AXA53" s="8"/>
      <c r="AXB53" s="8"/>
      <c r="AXC53" s="8"/>
      <c r="AXD53" s="8"/>
      <c r="AXE53" s="8"/>
      <c r="AXF53" s="8"/>
      <c r="AXG53" s="8"/>
      <c r="AXH53" s="8"/>
      <c r="AXI53" s="8"/>
      <c r="AXJ53" s="8"/>
      <c r="AXK53" s="8"/>
      <c r="AXL53" s="8"/>
      <c r="AXM53" s="8"/>
      <c r="AXN53" s="8"/>
      <c r="AXO53" s="8"/>
      <c r="AXP53" s="8"/>
      <c r="AXQ53" s="8"/>
      <c r="AXR53" s="8"/>
      <c r="AXS53" s="8"/>
      <c r="AXT53" s="8"/>
      <c r="AXU53" s="8"/>
      <c r="AXV53" s="8"/>
      <c r="AXW53" s="8"/>
      <c r="AXX53" s="8"/>
      <c r="AXY53" s="8"/>
      <c r="AXZ53" s="8"/>
      <c r="AYA53" s="8"/>
      <c r="AYB53" s="8"/>
      <c r="AYC53" s="8"/>
      <c r="AYD53" s="8"/>
      <c r="AYE53" s="8"/>
      <c r="AYF53" s="8"/>
      <c r="AYG53" s="8"/>
      <c r="AYH53" s="8"/>
      <c r="AYI53" s="8"/>
      <c r="AYJ53" s="8"/>
      <c r="AYK53" s="8"/>
      <c r="AYL53" s="8"/>
      <c r="AYM53" s="8"/>
      <c r="AYN53" s="8"/>
      <c r="AYO53" s="8"/>
      <c r="AYP53" s="8"/>
      <c r="AYQ53" s="8"/>
      <c r="AYR53" s="8"/>
      <c r="AYS53" s="8"/>
      <c r="AYT53" s="8"/>
      <c r="AYU53" s="8"/>
      <c r="AYV53" s="8"/>
      <c r="AYW53" s="8"/>
      <c r="AYX53" s="8"/>
      <c r="AYY53" s="8"/>
      <c r="AYZ53" s="8"/>
      <c r="AZA53" s="8"/>
      <c r="AZB53" s="8"/>
      <c r="AZC53" s="8"/>
      <c r="AZD53" s="8"/>
      <c r="AZE53" s="8"/>
      <c r="AZF53" s="8"/>
      <c r="AZG53" s="8"/>
      <c r="AZH53" s="8"/>
      <c r="AZI53" s="8"/>
      <c r="AZJ53" s="8"/>
      <c r="AZK53" s="8"/>
      <c r="AZL53" s="8"/>
      <c r="AZM53" s="8"/>
      <c r="AZN53" s="8"/>
      <c r="AZO53" s="8"/>
      <c r="AZP53" s="8"/>
      <c r="AZQ53" s="8"/>
      <c r="AZR53" s="8"/>
      <c r="AZS53" s="8"/>
      <c r="AZT53" s="8"/>
      <c r="AZU53" s="8"/>
      <c r="AZV53" s="8"/>
      <c r="AZW53" s="8"/>
      <c r="AZX53" s="8"/>
      <c r="AZY53" s="8"/>
      <c r="AZZ53" s="8"/>
      <c r="BAA53" s="8"/>
      <c r="BAB53" s="8"/>
      <c r="BAC53" s="8"/>
      <c r="BAD53" s="8"/>
      <c r="BAE53" s="8"/>
      <c r="BAF53" s="8"/>
      <c r="BAG53" s="8"/>
      <c r="BAH53" s="8"/>
      <c r="BAI53" s="8"/>
      <c r="BAJ53" s="8"/>
      <c r="BAK53" s="8"/>
      <c r="BAL53" s="8"/>
      <c r="BAM53" s="8"/>
      <c r="BAN53" s="8"/>
      <c r="BAO53" s="8"/>
      <c r="BAP53" s="8"/>
      <c r="BAQ53" s="8"/>
      <c r="BAR53" s="8"/>
      <c r="BAS53" s="8"/>
      <c r="BAT53" s="8"/>
      <c r="BAU53" s="8"/>
      <c r="BAV53" s="8"/>
      <c r="BAW53" s="8"/>
      <c r="BAX53" s="8"/>
      <c r="BAY53" s="8"/>
      <c r="BAZ53" s="8"/>
      <c r="BBA53" s="8"/>
      <c r="BBB53" s="8"/>
      <c r="BBC53" s="8"/>
      <c r="BBD53" s="8"/>
      <c r="BBE53" s="8"/>
      <c r="BBF53" s="8"/>
      <c r="BBG53" s="8"/>
      <c r="BBH53" s="8"/>
      <c r="BBI53" s="8"/>
      <c r="BBJ53" s="8"/>
      <c r="BBK53" s="8"/>
      <c r="BBL53" s="8"/>
      <c r="BBM53" s="8"/>
      <c r="BBN53" s="8"/>
      <c r="BBO53" s="8"/>
      <c r="BBP53" s="8"/>
      <c r="BBQ53" s="8"/>
      <c r="BBR53" s="8"/>
      <c r="BBS53" s="8"/>
      <c r="BBT53" s="8"/>
      <c r="BBU53" s="8"/>
      <c r="BBV53" s="8"/>
      <c r="BBW53" s="8"/>
      <c r="BBX53" s="8"/>
      <c r="BBY53" s="8"/>
      <c r="BBZ53" s="8"/>
      <c r="BCA53" s="8"/>
      <c r="BCB53" s="8"/>
      <c r="BCC53" s="8"/>
      <c r="BCD53" s="8"/>
      <c r="BCE53" s="8"/>
      <c r="BCF53" s="8"/>
      <c r="BCG53" s="8"/>
      <c r="BCH53" s="8"/>
      <c r="BCI53" s="8"/>
      <c r="BCJ53" s="8"/>
      <c r="BCK53" s="8"/>
      <c r="BCL53" s="8"/>
      <c r="BCM53" s="8"/>
      <c r="BCN53" s="8"/>
      <c r="BCO53" s="8"/>
      <c r="BCP53" s="8"/>
      <c r="BCQ53" s="8"/>
      <c r="BCR53" s="8"/>
      <c r="BCS53" s="8"/>
      <c r="BCT53" s="8"/>
      <c r="BCU53" s="8"/>
      <c r="BCV53" s="8"/>
      <c r="BCW53" s="8"/>
      <c r="BCX53" s="8"/>
      <c r="BCY53" s="8"/>
      <c r="BCZ53" s="8"/>
      <c r="BDA53" s="8"/>
      <c r="BDB53" s="8"/>
      <c r="BDC53" s="8"/>
      <c r="BDD53" s="8"/>
      <c r="BDE53" s="8"/>
      <c r="BDF53" s="8"/>
      <c r="BDG53" s="8"/>
      <c r="BDH53" s="8"/>
      <c r="BDI53" s="8"/>
      <c r="BDJ53" s="8"/>
      <c r="BDK53" s="8"/>
      <c r="BDL53" s="8"/>
      <c r="BDM53" s="8"/>
      <c r="BDN53" s="8"/>
      <c r="BDO53" s="8"/>
      <c r="BDP53" s="8"/>
      <c r="BDQ53" s="8"/>
      <c r="BDR53" s="8"/>
      <c r="BDS53" s="8"/>
      <c r="BDT53" s="8"/>
      <c r="BDU53" s="8"/>
      <c r="BDV53" s="8"/>
      <c r="BDW53" s="8"/>
      <c r="BDX53" s="8"/>
      <c r="BDY53" s="8"/>
      <c r="BDZ53" s="8"/>
      <c r="BEA53" s="8"/>
      <c r="BEB53" s="8"/>
      <c r="BEC53" s="8"/>
      <c r="BED53" s="8"/>
      <c r="BEE53" s="8"/>
      <c r="BEF53" s="8"/>
      <c r="BEG53" s="8"/>
      <c r="BEH53" s="8"/>
      <c r="BEI53" s="8"/>
      <c r="BEJ53" s="8"/>
      <c r="BEK53" s="8"/>
      <c r="BEL53" s="8"/>
      <c r="BEM53" s="8"/>
      <c r="BEN53" s="8"/>
      <c r="BEO53" s="8"/>
      <c r="BEP53" s="8"/>
      <c r="BEQ53" s="8"/>
      <c r="BER53" s="8"/>
      <c r="BES53" s="8"/>
      <c r="BET53" s="8"/>
      <c r="BEU53" s="8"/>
      <c r="BEV53" s="8"/>
      <c r="BEW53" s="8"/>
      <c r="BEX53" s="8"/>
      <c r="BEY53" s="8"/>
      <c r="BEZ53" s="8"/>
      <c r="BFA53" s="8"/>
      <c r="BFB53" s="8"/>
      <c r="BFC53" s="8"/>
      <c r="BFD53" s="8"/>
      <c r="BFE53" s="8"/>
      <c r="BFF53" s="8"/>
      <c r="BFG53" s="8"/>
      <c r="BFH53" s="8"/>
      <c r="BFI53" s="8"/>
      <c r="BFJ53" s="8"/>
      <c r="BFK53" s="8"/>
      <c r="BFL53" s="8"/>
      <c r="BFM53" s="8"/>
      <c r="BFN53" s="8"/>
      <c r="BFO53" s="8"/>
      <c r="BFP53" s="8"/>
      <c r="BFQ53" s="8"/>
      <c r="BFR53" s="8"/>
      <c r="BFS53" s="8"/>
      <c r="BFT53" s="8"/>
      <c r="BFU53" s="8"/>
      <c r="BFV53" s="8"/>
      <c r="BFW53" s="8"/>
      <c r="BFX53" s="8"/>
      <c r="BFY53" s="8"/>
      <c r="BFZ53" s="8"/>
      <c r="BGA53" s="8"/>
      <c r="BGB53" s="8"/>
      <c r="BGC53" s="8"/>
      <c r="BGD53" s="8"/>
      <c r="BGE53" s="8"/>
      <c r="BGF53" s="8"/>
      <c r="BGG53" s="8"/>
      <c r="BGH53" s="8"/>
      <c r="BGI53" s="8"/>
      <c r="BGJ53" s="8"/>
      <c r="BGK53" s="8"/>
      <c r="BGL53" s="8"/>
      <c r="BGM53" s="8"/>
      <c r="BGN53" s="8"/>
      <c r="BGO53" s="8"/>
      <c r="BGP53" s="8"/>
      <c r="BGQ53" s="8"/>
      <c r="BGR53" s="8"/>
      <c r="BGS53" s="8"/>
      <c r="BGT53" s="8"/>
      <c r="BGU53" s="8"/>
      <c r="BGV53" s="8"/>
      <c r="BGW53" s="8"/>
      <c r="BGX53" s="8"/>
      <c r="BGY53" s="8"/>
      <c r="BGZ53" s="8"/>
      <c r="BHA53" s="8"/>
      <c r="BHB53" s="8"/>
      <c r="BHC53" s="8"/>
      <c r="BHD53" s="8"/>
      <c r="BHE53" s="8"/>
      <c r="BHF53" s="8"/>
      <c r="BHG53" s="8"/>
      <c r="BHH53" s="8"/>
      <c r="BHI53" s="8"/>
      <c r="BHJ53" s="8"/>
      <c r="BHK53" s="8"/>
      <c r="BHL53" s="8"/>
      <c r="BHM53" s="8"/>
      <c r="BHN53" s="8"/>
      <c r="BHO53" s="8"/>
      <c r="BHP53" s="8"/>
      <c r="BHQ53" s="8"/>
      <c r="BHR53" s="8"/>
      <c r="BHS53" s="8"/>
      <c r="BHT53" s="8"/>
      <c r="BHU53" s="8"/>
      <c r="BHV53" s="8"/>
      <c r="BHW53" s="8"/>
      <c r="BHX53" s="8"/>
      <c r="BHY53" s="8"/>
      <c r="BHZ53" s="8"/>
      <c r="BIA53" s="8"/>
      <c r="BIB53" s="8"/>
      <c r="BIC53" s="8"/>
      <c r="BID53" s="8"/>
      <c r="BIE53" s="8"/>
      <c r="BIF53" s="8"/>
      <c r="BIG53" s="8"/>
      <c r="BIH53" s="8"/>
      <c r="BII53" s="8"/>
      <c r="BIJ53" s="8"/>
      <c r="BIK53" s="8"/>
      <c r="BIL53" s="8"/>
      <c r="BIM53" s="8"/>
      <c r="BIN53" s="8"/>
      <c r="BIO53" s="8"/>
      <c r="BIP53" s="8"/>
      <c r="BIQ53" s="8"/>
      <c r="BIR53" s="8"/>
      <c r="BIS53" s="8"/>
      <c r="BIT53" s="8"/>
      <c r="BIU53" s="8"/>
      <c r="BIV53" s="8"/>
      <c r="BIW53" s="8"/>
      <c r="BIX53" s="8"/>
      <c r="BIY53" s="8"/>
      <c r="BIZ53" s="8"/>
      <c r="BJA53" s="8"/>
      <c r="BJB53" s="8"/>
      <c r="BJC53" s="8"/>
      <c r="BJD53" s="8"/>
      <c r="BJE53" s="8"/>
      <c r="BJF53" s="8"/>
      <c r="BJG53" s="8"/>
      <c r="BJH53" s="8"/>
      <c r="BJI53" s="8"/>
      <c r="BJJ53" s="8"/>
      <c r="BJK53" s="8"/>
      <c r="BJL53" s="8"/>
      <c r="BJM53" s="8"/>
      <c r="BJN53" s="8"/>
      <c r="BJO53" s="8"/>
      <c r="BJP53" s="8"/>
      <c r="BJQ53" s="8"/>
      <c r="BJR53" s="8"/>
      <c r="BJS53" s="8"/>
      <c r="BJT53" s="8"/>
      <c r="BJU53" s="8"/>
      <c r="BJV53" s="8"/>
      <c r="BJW53" s="8"/>
      <c r="BJX53" s="8"/>
      <c r="BJY53" s="8"/>
      <c r="BJZ53" s="8"/>
      <c r="BKA53" s="8"/>
      <c r="BKB53" s="8"/>
      <c r="BKC53" s="8"/>
      <c r="BKD53" s="8"/>
      <c r="BKE53" s="8"/>
      <c r="BKF53" s="8"/>
      <c r="BKG53" s="8"/>
      <c r="BKH53" s="8"/>
      <c r="BKI53" s="8"/>
      <c r="BKJ53" s="8"/>
      <c r="BKK53" s="8"/>
      <c r="BKL53" s="8"/>
      <c r="BKM53" s="8"/>
      <c r="BKN53" s="8"/>
      <c r="BKO53" s="8"/>
      <c r="BKP53" s="8"/>
      <c r="BKQ53" s="8"/>
      <c r="BKR53" s="8"/>
      <c r="BKS53" s="8"/>
      <c r="BKT53" s="8"/>
      <c r="BKU53" s="8"/>
      <c r="BKV53" s="8"/>
      <c r="BKW53" s="8"/>
      <c r="BKX53" s="8"/>
      <c r="BKY53" s="8"/>
      <c r="BKZ53" s="8"/>
      <c r="BLA53" s="8"/>
      <c r="BLB53" s="8"/>
      <c r="BLC53" s="8"/>
      <c r="BLD53" s="8"/>
      <c r="BLE53" s="8"/>
      <c r="BLF53" s="8"/>
      <c r="BLG53" s="8"/>
      <c r="BLH53" s="8"/>
      <c r="BLI53" s="8"/>
      <c r="BLJ53" s="8"/>
      <c r="BLK53" s="8"/>
      <c r="BLL53" s="8"/>
      <c r="BLM53" s="8"/>
      <c r="BLN53" s="8"/>
      <c r="BLO53" s="8"/>
      <c r="BLP53" s="8"/>
      <c r="BLQ53" s="8"/>
      <c r="BLR53" s="8"/>
      <c r="BLS53" s="8"/>
      <c r="BLT53" s="8"/>
      <c r="BLU53" s="8"/>
      <c r="BLV53" s="8"/>
      <c r="BLW53" s="8"/>
      <c r="BLX53" s="8"/>
      <c r="BLY53" s="8"/>
      <c r="BLZ53" s="8"/>
      <c r="BMA53" s="8"/>
      <c r="BMB53" s="8"/>
      <c r="BMC53" s="8"/>
      <c r="BMD53" s="8"/>
      <c r="BME53" s="8"/>
      <c r="BMF53" s="8"/>
      <c r="BMG53" s="8"/>
      <c r="BMH53" s="8"/>
      <c r="BMI53" s="8"/>
      <c r="BMJ53" s="8"/>
      <c r="BMK53" s="8"/>
      <c r="BML53" s="8"/>
      <c r="BMM53" s="8"/>
      <c r="BMN53" s="8"/>
      <c r="BMO53" s="8"/>
      <c r="BMP53" s="8"/>
      <c r="BMQ53" s="8"/>
      <c r="BMR53" s="8"/>
      <c r="BMS53" s="8"/>
      <c r="BMT53" s="8"/>
      <c r="BMU53" s="8"/>
      <c r="BMV53" s="8"/>
      <c r="BMW53" s="8"/>
      <c r="BMX53" s="8"/>
      <c r="BMY53" s="8"/>
      <c r="BMZ53" s="8"/>
      <c r="BNA53" s="8"/>
      <c r="BNB53" s="8"/>
      <c r="BNC53" s="8"/>
      <c r="BND53" s="8"/>
      <c r="BNE53" s="8"/>
      <c r="BNF53" s="8"/>
      <c r="BNG53" s="8"/>
      <c r="BNH53" s="8"/>
      <c r="BNI53" s="8"/>
      <c r="BNJ53" s="8"/>
      <c r="BNK53" s="8"/>
      <c r="BNL53" s="8"/>
      <c r="BNM53" s="8"/>
      <c r="BNN53" s="8"/>
      <c r="BNO53" s="8"/>
      <c r="BNP53" s="8"/>
      <c r="BNQ53" s="8"/>
      <c r="BNR53" s="8"/>
      <c r="BNS53" s="8"/>
      <c r="BNT53" s="8"/>
      <c r="BNU53" s="8"/>
      <c r="BNV53" s="8"/>
      <c r="BNW53" s="8"/>
      <c r="BNX53" s="8"/>
      <c r="BNY53" s="8"/>
      <c r="BNZ53" s="8"/>
      <c r="BOA53" s="8"/>
      <c r="BOB53" s="8"/>
      <c r="BOC53" s="8"/>
      <c r="BOD53" s="8"/>
      <c r="BOE53" s="8"/>
      <c r="BOF53" s="8"/>
      <c r="BOG53" s="8"/>
      <c r="BOH53" s="8"/>
      <c r="BOI53" s="8"/>
      <c r="BOJ53" s="8"/>
      <c r="BOK53" s="8"/>
      <c r="BOL53" s="8"/>
      <c r="BOM53" s="8"/>
      <c r="BON53" s="8"/>
      <c r="BOO53" s="8"/>
      <c r="BOP53" s="8"/>
      <c r="BOQ53" s="8"/>
      <c r="BOR53" s="8"/>
      <c r="BOS53" s="8"/>
      <c r="BOT53" s="8"/>
      <c r="BOU53" s="8"/>
      <c r="BOV53" s="8"/>
      <c r="BOW53" s="8"/>
      <c r="BOX53" s="8"/>
      <c r="BOY53" s="8"/>
      <c r="BOZ53" s="8"/>
      <c r="BPA53" s="8"/>
      <c r="BPB53" s="8"/>
      <c r="BPC53" s="8"/>
      <c r="BPD53" s="8"/>
      <c r="BPE53" s="8"/>
      <c r="BPF53" s="8"/>
      <c r="BPG53" s="8"/>
      <c r="BPH53" s="8"/>
      <c r="BPI53" s="8"/>
      <c r="BPJ53" s="8"/>
      <c r="BPK53" s="8"/>
      <c r="BPL53" s="8"/>
      <c r="BPM53" s="8"/>
      <c r="BPN53" s="8"/>
      <c r="BPO53" s="8"/>
      <c r="BPP53" s="8"/>
      <c r="BPQ53" s="8"/>
      <c r="BPR53" s="8"/>
      <c r="BPS53" s="8"/>
      <c r="BPT53" s="8"/>
      <c r="BPU53" s="8"/>
      <c r="BPV53" s="8"/>
      <c r="BPW53" s="8"/>
      <c r="BPX53" s="8"/>
      <c r="BPY53" s="8"/>
      <c r="BPZ53" s="8"/>
      <c r="BQA53" s="8"/>
      <c r="BQB53" s="8"/>
      <c r="BQC53" s="8"/>
      <c r="BQD53" s="8"/>
      <c r="BQE53" s="8"/>
      <c r="BQF53" s="8"/>
      <c r="BQG53" s="8"/>
      <c r="BQH53" s="8"/>
      <c r="BQI53" s="8"/>
      <c r="BQJ53" s="8"/>
      <c r="BQK53" s="8"/>
      <c r="BQL53" s="8"/>
      <c r="BQM53" s="8"/>
      <c r="BQN53" s="8"/>
      <c r="BQO53" s="8"/>
      <c r="BQP53" s="8"/>
      <c r="BQQ53" s="8"/>
      <c r="BQR53" s="8"/>
      <c r="BQS53" s="8"/>
      <c r="BQT53" s="8"/>
      <c r="BQU53" s="8"/>
      <c r="BQV53" s="8"/>
      <c r="BQW53" s="8"/>
      <c r="BQX53" s="8"/>
      <c r="BQY53" s="8"/>
      <c r="BQZ53" s="8"/>
      <c r="BRA53" s="8"/>
      <c r="BRB53" s="8"/>
      <c r="BRC53" s="8"/>
      <c r="BRD53" s="8"/>
      <c r="BRE53" s="8"/>
      <c r="BRF53" s="8"/>
      <c r="BRG53" s="8"/>
      <c r="BRH53" s="8"/>
      <c r="BRI53" s="8"/>
      <c r="BRJ53" s="8"/>
      <c r="BRK53" s="8"/>
      <c r="BRL53" s="8"/>
      <c r="BRM53" s="8"/>
      <c r="BRN53" s="8"/>
      <c r="BRO53" s="8"/>
      <c r="BRP53" s="8"/>
      <c r="BRQ53" s="8"/>
      <c r="BRR53" s="8"/>
      <c r="BRS53" s="8"/>
      <c r="BRT53" s="8"/>
      <c r="BRU53" s="8"/>
      <c r="BRV53" s="8"/>
      <c r="BRW53" s="8"/>
      <c r="BRX53" s="8"/>
      <c r="BRY53" s="8"/>
      <c r="BRZ53" s="8"/>
      <c r="BSA53" s="8"/>
      <c r="BSB53" s="8"/>
      <c r="BSC53" s="8"/>
      <c r="BSD53" s="8"/>
      <c r="BSE53" s="8"/>
      <c r="BSF53" s="8"/>
      <c r="BSG53" s="8"/>
      <c r="BSH53" s="8"/>
      <c r="BSI53" s="8"/>
      <c r="BSJ53" s="8"/>
      <c r="BSK53" s="8"/>
      <c r="BSL53" s="8"/>
      <c r="BSM53" s="8"/>
      <c r="BSN53" s="8"/>
      <c r="BSO53" s="8"/>
      <c r="BSP53" s="8"/>
      <c r="BSQ53" s="8"/>
      <c r="BSR53" s="8"/>
      <c r="BSS53" s="8"/>
      <c r="BST53" s="8"/>
      <c r="BSU53" s="8"/>
      <c r="BSV53" s="8"/>
      <c r="BSW53" s="8"/>
      <c r="BSX53" s="8"/>
      <c r="BSY53" s="8"/>
      <c r="BSZ53" s="8"/>
      <c r="BTA53" s="8"/>
      <c r="BTB53" s="8"/>
      <c r="BTC53" s="8"/>
      <c r="BTD53" s="8"/>
      <c r="BTE53" s="8"/>
      <c r="BTF53" s="8"/>
      <c r="BTG53" s="8"/>
      <c r="BTH53" s="8"/>
      <c r="BTI53" s="8"/>
      <c r="BTJ53" s="8"/>
      <c r="BTK53" s="8"/>
      <c r="BTL53" s="8"/>
      <c r="BTM53" s="8"/>
      <c r="BTN53" s="8"/>
      <c r="BTO53" s="8"/>
      <c r="BTP53" s="8"/>
      <c r="BTQ53" s="8"/>
      <c r="BTR53" s="8"/>
      <c r="BTS53" s="8"/>
      <c r="BTT53" s="8"/>
      <c r="BTU53" s="8"/>
      <c r="BTV53" s="8"/>
      <c r="BTW53" s="8"/>
      <c r="BTX53" s="8"/>
      <c r="BTY53" s="8"/>
      <c r="BTZ53" s="8"/>
      <c r="BUA53" s="8"/>
      <c r="BUB53" s="8"/>
      <c r="BUC53" s="8"/>
      <c r="BUD53" s="8"/>
      <c r="BUE53" s="8"/>
      <c r="BUF53" s="8"/>
      <c r="BUG53" s="8"/>
      <c r="BUH53" s="8"/>
      <c r="BUI53" s="8"/>
      <c r="BUJ53" s="8"/>
      <c r="BUK53" s="8"/>
      <c r="BUL53" s="8"/>
      <c r="BUM53" s="8"/>
      <c r="BUN53" s="8"/>
      <c r="BUO53" s="8"/>
      <c r="BUP53" s="8"/>
      <c r="BUQ53" s="8"/>
      <c r="BUR53" s="8"/>
      <c r="BUS53" s="8"/>
      <c r="BUT53" s="8"/>
      <c r="BUU53" s="8"/>
      <c r="BUV53" s="8"/>
      <c r="BUW53" s="8"/>
      <c r="BUX53" s="8"/>
      <c r="BUY53" s="8"/>
      <c r="BUZ53" s="8"/>
      <c r="BVA53" s="8"/>
      <c r="BVB53" s="8"/>
      <c r="BVC53" s="8"/>
      <c r="BVD53" s="8"/>
      <c r="BVE53" s="8"/>
      <c r="BVF53" s="8"/>
      <c r="BVG53" s="8"/>
      <c r="BVH53" s="8"/>
      <c r="BVI53" s="8"/>
      <c r="BVJ53" s="8"/>
      <c r="BVK53" s="8"/>
      <c r="BVL53" s="8"/>
      <c r="BVM53" s="8"/>
      <c r="BVN53" s="8"/>
      <c r="BVO53" s="8"/>
      <c r="BVP53" s="8"/>
      <c r="BVQ53" s="8"/>
      <c r="BVR53" s="8"/>
      <c r="BVS53" s="8"/>
      <c r="BVT53" s="8"/>
      <c r="BVU53" s="8"/>
      <c r="BVV53" s="8"/>
      <c r="BVW53" s="8"/>
      <c r="BVX53" s="8"/>
      <c r="BVY53" s="8"/>
      <c r="BVZ53" s="8"/>
      <c r="BWA53" s="8"/>
      <c r="BWB53" s="8"/>
      <c r="BWC53" s="8"/>
      <c r="BWD53" s="8"/>
      <c r="BWE53" s="8"/>
      <c r="BWF53" s="8"/>
      <c r="BWG53" s="8"/>
      <c r="BWH53" s="8"/>
      <c r="BWI53" s="8"/>
      <c r="BWJ53" s="8"/>
      <c r="BWK53" s="8"/>
      <c r="BWL53" s="8"/>
      <c r="BWM53" s="8"/>
      <c r="BWN53" s="8"/>
      <c r="BWO53" s="8"/>
      <c r="BWP53" s="8"/>
      <c r="BWQ53" s="8"/>
      <c r="BWR53" s="8"/>
      <c r="BWS53" s="8"/>
      <c r="BWT53" s="8"/>
      <c r="BWU53" s="8"/>
      <c r="BWV53" s="8"/>
      <c r="BWW53" s="8"/>
      <c r="BWX53" s="8"/>
      <c r="BWY53" s="8"/>
      <c r="BWZ53" s="8"/>
      <c r="BXA53" s="8"/>
      <c r="BXB53" s="8"/>
      <c r="BXC53" s="8"/>
      <c r="BXD53" s="8"/>
      <c r="BXE53" s="8"/>
      <c r="BXF53" s="8"/>
      <c r="BXG53" s="8"/>
      <c r="BXH53" s="8"/>
      <c r="BXI53" s="8"/>
      <c r="BXJ53" s="8"/>
      <c r="BXK53" s="8"/>
      <c r="BXL53" s="8"/>
      <c r="BXM53" s="8"/>
      <c r="BXN53" s="8"/>
      <c r="BXO53" s="8"/>
      <c r="BXP53" s="8"/>
      <c r="BXQ53" s="8"/>
      <c r="BXR53" s="8"/>
      <c r="BXS53" s="8"/>
      <c r="BXT53" s="8"/>
      <c r="BXU53" s="8"/>
      <c r="BXV53" s="8"/>
      <c r="BXW53" s="8"/>
      <c r="BXX53" s="8"/>
      <c r="BXY53" s="8"/>
      <c r="BXZ53" s="8"/>
      <c r="BYA53" s="8"/>
      <c r="BYB53" s="8"/>
      <c r="BYC53" s="8"/>
      <c r="BYD53" s="8"/>
      <c r="BYE53" s="8"/>
      <c r="BYF53" s="8"/>
      <c r="BYG53" s="8"/>
      <c r="BYH53" s="8"/>
      <c r="BYI53" s="8"/>
      <c r="BYJ53" s="8"/>
      <c r="BYK53" s="8"/>
      <c r="BYL53" s="8"/>
      <c r="BYM53" s="8"/>
      <c r="BYN53" s="8"/>
      <c r="BYO53" s="8"/>
      <c r="BYP53" s="8"/>
      <c r="BYQ53" s="8"/>
      <c r="BYR53" s="8"/>
      <c r="BYS53" s="8"/>
      <c r="BYT53" s="8"/>
      <c r="BYU53" s="8"/>
      <c r="BYV53" s="8"/>
      <c r="BYW53" s="8"/>
      <c r="BYX53" s="8"/>
      <c r="BYY53" s="8"/>
      <c r="BYZ53" s="8"/>
      <c r="BZA53" s="8"/>
      <c r="BZB53" s="8"/>
      <c r="BZC53" s="8"/>
      <c r="BZD53" s="8"/>
      <c r="BZE53" s="8"/>
      <c r="BZF53" s="8"/>
      <c r="BZG53" s="8"/>
      <c r="BZH53" s="8"/>
      <c r="BZI53" s="8"/>
      <c r="BZJ53" s="8"/>
      <c r="BZK53" s="8"/>
      <c r="BZL53" s="8"/>
      <c r="BZM53" s="8"/>
      <c r="BZN53" s="8"/>
      <c r="BZO53" s="8"/>
      <c r="BZP53" s="8"/>
      <c r="BZQ53" s="8"/>
      <c r="BZR53" s="8"/>
      <c r="BZS53" s="8"/>
      <c r="BZT53" s="8"/>
      <c r="BZU53" s="8"/>
      <c r="BZV53" s="8"/>
      <c r="BZW53" s="8"/>
      <c r="BZX53" s="8"/>
      <c r="BZY53" s="8"/>
      <c r="BZZ53" s="8"/>
      <c r="CAA53" s="8"/>
      <c r="CAB53" s="8"/>
      <c r="CAC53" s="8"/>
      <c r="CAD53" s="8"/>
      <c r="CAE53" s="8"/>
      <c r="CAF53" s="8"/>
      <c r="CAG53" s="8"/>
      <c r="CAH53" s="8"/>
      <c r="CAI53" s="8"/>
      <c r="CAJ53" s="8"/>
      <c r="CAK53" s="8"/>
      <c r="CAL53" s="8"/>
      <c r="CAM53" s="8"/>
      <c r="CAN53" s="8"/>
      <c r="CAO53" s="8"/>
      <c r="CAP53" s="8"/>
      <c r="CAQ53" s="8"/>
      <c r="CAR53" s="8"/>
      <c r="CAS53" s="8"/>
      <c r="CAT53" s="8"/>
      <c r="CAU53" s="8"/>
      <c r="CAV53" s="8"/>
      <c r="CAW53" s="8"/>
      <c r="CAX53" s="8"/>
      <c r="CAY53" s="8"/>
      <c r="CAZ53" s="8"/>
      <c r="CBA53" s="8"/>
      <c r="CBB53" s="8"/>
      <c r="CBC53" s="8"/>
      <c r="CBD53" s="8"/>
      <c r="CBE53" s="8"/>
      <c r="CBF53" s="8"/>
      <c r="CBG53" s="8"/>
      <c r="CBH53" s="8"/>
      <c r="CBI53" s="8"/>
      <c r="CBJ53" s="8"/>
      <c r="CBK53" s="8"/>
      <c r="CBL53" s="8"/>
      <c r="CBM53" s="8"/>
      <c r="CBN53" s="8"/>
      <c r="CBO53" s="8"/>
      <c r="CBP53" s="8"/>
      <c r="CBQ53" s="8"/>
      <c r="CBR53" s="8"/>
      <c r="CBS53" s="8"/>
      <c r="CBT53" s="8"/>
      <c r="CBU53" s="8"/>
      <c r="CBV53" s="8"/>
      <c r="CBW53" s="8"/>
      <c r="CBX53" s="8"/>
      <c r="CBY53" s="8"/>
      <c r="CBZ53" s="8"/>
      <c r="CCA53" s="8"/>
      <c r="CCB53" s="8"/>
      <c r="CCC53" s="8"/>
      <c r="CCD53" s="8"/>
      <c r="CCE53" s="8"/>
      <c r="CCF53" s="8"/>
      <c r="CCG53" s="8"/>
      <c r="CCH53" s="8"/>
      <c r="CCI53" s="8"/>
      <c r="CCJ53" s="8"/>
      <c r="CCK53" s="8"/>
      <c r="CCL53" s="8"/>
      <c r="CCM53" s="8"/>
      <c r="CCN53" s="8"/>
      <c r="CCO53" s="8"/>
      <c r="CCP53" s="8"/>
      <c r="CCQ53" s="8"/>
      <c r="CCR53" s="8"/>
      <c r="CCS53" s="8"/>
      <c r="CCT53" s="8"/>
      <c r="CCU53" s="8"/>
      <c r="CCV53" s="8"/>
      <c r="CCW53" s="8"/>
      <c r="CCX53" s="8"/>
      <c r="CCY53" s="8"/>
      <c r="CCZ53" s="8"/>
      <c r="CDA53" s="8"/>
      <c r="CDB53" s="8"/>
      <c r="CDC53" s="8"/>
      <c r="CDD53" s="8"/>
      <c r="CDE53" s="8"/>
      <c r="CDF53" s="8"/>
      <c r="CDG53" s="8"/>
      <c r="CDH53" s="8"/>
      <c r="CDI53" s="8"/>
      <c r="CDJ53" s="8"/>
      <c r="CDK53" s="8"/>
      <c r="CDL53" s="8"/>
      <c r="CDM53" s="8"/>
      <c r="CDN53" s="8"/>
      <c r="CDO53" s="8"/>
      <c r="CDP53" s="8"/>
      <c r="CDQ53" s="8"/>
      <c r="CDR53" s="8"/>
      <c r="CDS53" s="8"/>
      <c r="CDT53" s="8"/>
      <c r="CDU53" s="8"/>
      <c r="CDV53" s="8"/>
      <c r="CDW53" s="8"/>
      <c r="CDX53" s="8"/>
      <c r="CDY53" s="8"/>
      <c r="CDZ53" s="8"/>
      <c r="CEA53" s="8"/>
      <c r="CEB53" s="8"/>
      <c r="CEC53" s="8"/>
      <c r="CED53" s="8"/>
      <c r="CEE53" s="8"/>
      <c r="CEF53" s="8"/>
      <c r="CEG53" s="8"/>
      <c r="CEH53" s="8"/>
      <c r="CEI53" s="8"/>
      <c r="CEJ53" s="8"/>
      <c r="CEK53" s="8"/>
      <c r="CEL53" s="8"/>
      <c r="CEM53" s="8"/>
      <c r="CEN53" s="8"/>
      <c r="CEO53" s="8"/>
      <c r="CEP53" s="8"/>
      <c r="CEQ53" s="8"/>
      <c r="CER53" s="8"/>
      <c r="CES53" s="8"/>
      <c r="CET53" s="8"/>
      <c r="CEU53" s="8"/>
      <c r="CEV53" s="8"/>
      <c r="CEW53" s="8"/>
      <c r="CEX53" s="8"/>
      <c r="CEY53" s="8"/>
      <c r="CEZ53" s="8"/>
      <c r="CFA53" s="8"/>
      <c r="CFB53" s="8"/>
      <c r="CFC53" s="8"/>
      <c r="CFD53" s="8"/>
      <c r="CFE53" s="8"/>
      <c r="CFF53" s="8"/>
      <c r="CFG53" s="8"/>
      <c r="CFH53" s="8"/>
      <c r="CFI53" s="8"/>
      <c r="CFJ53" s="8"/>
      <c r="CFK53" s="8"/>
      <c r="CFL53" s="8"/>
      <c r="CFM53" s="8"/>
      <c r="CFN53" s="8"/>
      <c r="CFO53" s="8"/>
      <c r="CFP53" s="8"/>
      <c r="CFQ53" s="8"/>
      <c r="CFR53" s="8"/>
      <c r="CFS53" s="8"/>
      <c r="CFT53" s="8"/>
      <c r="CFU53" s="8"/>
      <c r="CFV53" s="8"/>
      <c r="CFW53" s="8"/>
      <c r="CFX53" s="8"/>
      <c r="CFY53" s="8"/>
      <c r="CFZ53" s="8"/>
      <c r="CGA53" s="8"/>
      <c r="CGB53" s="8"/>
      <c r="CGC53" s="8"/>
      <c r="CGD53" s="8"/>
      <c r="CGE53" s="8"/>
      <c r="CGF53" s="8"/>
      <c r="CGG53" s="8"/>
      <c r="CGH53" s="8"/>
      <c r="CGI53" s="8"/>
      <c r="CGJ53" s="8"/>
      <c r="CGK53" s="8"/>
      <c r="CGL53" s="8"/>
      <c r="CGM53" s="8"/>
      <c r="CGN53" s="8"/>
      <c r="CGO53" s="8"/>
      <c r="CGP53" s="8"/>
      <c r="CGQ53" s="8"/>
      <c r="CGR53" s="8"/>
      <c r="CGS53" s="8"/>
      <c r="CGT53" s="8"/>
      <c r="CGU53" s="8"/>
      <c r="CGV53" s="8"/>
      <c r="CGW53" s="8"/>
      <c r="CGX53" s="8"/>
      <c r="CGY53" s="8"/>
      <c r="CGZ53" s="8"/>
      <c r="CHA53" s="8"/>
      <c r="CHB53" s="8"/>
      <c r="CHC53" s="8"/>
      <c r="CHD53" s="8"/>
      <c r="CHE53" s="8"/>
      <c r="CHF53" s="8"/>
      <c r="CHG53" s="8"/>
      <c r="CHH53" s="8"/>
      <c r="CHI53" s="8"/>
      <c r="CHJ53" s="8"/>
      <c r="CHK53" s="8"/>
      <c r="CHL53" s="8"/>
      <c r="CHM53" s="8"/>
      <c r="CHN53" s="8"/>
      <c r="CHO53" s="8"/>
      <c r="CHP53" s="8"/>
      <c r="CHQ53" s="8"/>
      <c r="CHR53" s="8"/>
      <c r="CHS53" s="8"/>
      <c r="CHT53" s="8"/>
      <c r="CHU53" s="8"/>
      <c r="CHV53" s="8"/>
      <c r="CHW53" s="8"/>
      <c r="CHX53" s="8"/>
      <c r="CHY53" s="8"/>
      <c r="CHZ53" s="8"/>
      <c r="CIA53" s="8"/>
      <c r="CIB53" s="8"/>
      <c r="CIC53" s="8"/>
      <c r="CID53" s="8"/>
      <c r="CIE53" s="8"/>
      <c r="CIF53" s="8"/>
      <c r="CIG53" s="8"/>
      <c r="CIH53" s="8"/>
      <c r="CII53" s="8"/>
      <c r="CIJ53" s="8"/>
      <c r="CIK53" s="8"/>
      <c r="CIL53" s="8"/>
      <c r="CIM53" s="8"/>
      <c r="CIN53" s="8"/>
      <c r="CIO53" s="8"/>
      <c r="CIP53" s="8"/>
      <c r="CIQ53" s="8"/>
      <c r="CIR53" s="8"/>
      <c r="CIS53" s="8"/>
      <c r="CIT53" s="8"/>
      <c r="CIU53" s="8"/>
      <c r="CIV53" s="8"/>
      <c r="CIW53" s="8"/>
      <c r="CIX53" s="8"/>
      <c r="CIY53" s="8"/>
      <c r="CIZ53" s="8"/>
      <c r="CJA53" s="8"/>
      <c r="CJB53" s="8"/>
      <c r="CJC53" s="8"/>
      <c r="CJD53" s="8"/>
      <c r="CJE53" s="8"/>
      <c r="CJF53" s="8"/>
      <c r="CJG53" s="8"/>
      <c r="CJH53" s="8"/>
      <c r="CJI53" s="8"/>
      <c r="CJJ53" s="8"/>
      <c r="CJK53" s="8"/>
      <c r="CJL53" s="8"/>
      <c r="CJM53" s="8"/>
      <c r="CJN53" s="8"/>
      <c r="CJO53" s="8"/>
      <c r="CJP53" s="8"/>
      <c r="CJQ53" s="8"/>
      <c r="CJR53" s="8"/>
      <c r="CJS53" s="8"/>
      <c r="CJT53" s="8"/>
      <c r="CJU53" s="8"/>
      <c r="CJV53" s="8"/>
      <c r="CJW53" s="8"/>
      <c r="CJX53" s="8"/>
      <c r="CJY53" s="8"/>
      <c r="CJZ53" s="8"/>
      <c r="CKA53" s="8"/>
      <c r="CKB53" s="8"/>
      <c r="CKC53" s="8"/>
      <c r="CKD53" s="8"/>
      <c r="CKE53" s="8"/>
      <c r="CKF53" s="8"/>
      <c r="CKG53" s="8"/>
      <c r="CKH53" s="8"/>
      <c r="CKI53" s="8"/>
      <c r="CKJ53" s="8"/>
      <c r="CKK53" s="8"/>
      <c r="CKL53" s="8"/>
      <c r="CKM53" s="8"/>
      <c r="CKN53" s="8"/>
      <c r="CKO53" s="8"/>
      <c r="CKP53" s="8"/>
      <c r="CKQ53" s="8"/>
      <c r="CKR53" s="8"/>
      <c r="CKS53" s="8"/>
      <c r="CKT53" s="8"/>
      <c r="CKU53" s="8"/>
      <c r="CKV53" s="8"/>
      <c r="CKW53" s="8"/>
      <c r="CKX53" s="8"/>
      <c r="CKY53" s="8"/>
      <c r="CKZ53" s="8"/>
      <c r="CLA53" s="8"/>
      <c r="CLB53" s="8"/>
      <c r="CLC53" s="8"/>
      <c r="CLD53" s="8"/>
      <c r="CLE53" s="8"/>
      <c r="CLF53" s="8"/>
      <c r="CLG53" s="8"/>
      <c r="CLH53" s="8"/>
      <c r="CLI53" s="8"/>
      <c r="CLJ53" s="8"/>
      <c r="CLK53" s="8"/>
      <c r="CLL53" s="8"/>
      <c r="CLM53" s="8"/>
      <c r="CLN53" s="8"/>
      <c r="CLO53" s="8"/>
      <c r="CLP53" s="8"/>
      <c r="CLQ53" s="8"/>
      <c r="CLR53" s="8"/>
      <c r="CLS53" s="8"/>
      <c r="CLT53" s="8"/>
      <c r="CLU53" s="8"/>
      <c r="CLV53" s="8"/>
      <c r="CLW53" s="8"/>
      <c r="CLX53" s="8"/>
      <c r="CLY53" s="8"/>
      <c r="CLZ53" s="8"/>
      <c r="CMA53" s="8"/>
      <c r="CMB53" s="8"/>
      <c r="CMC53" s="8"/>
      <c r="CMD53" s="8"/>
      <c r="CME53" s="8"/>
      <c r="CMF53" s="8"/>
      <c r="CMG53" s="8"/>
      <c r="CMH53" s="8"/>
      <c r="CMI53" s="8"/>
      <c r="CMJ53" s="8"/>
      <c r="CMK53" s="8"/>
      <c r="CML53" s="8"/>
      <c r="CMM53" s="8"/>
      <c r="CMN53" s="8"/>
      <c r="CMO53" s="8"/>
      <c r="CMP53" s="8"/>
      <c r="CMQ53" s="8"/>
      <c r="CMR53" s="8"/>
      <c r="CMS53" s="8"/>
      <c r="CMT53" s="8"/>
      <c r="CMU53" s="8"/>
      <c r="CMV53" s="8"/>
      <c r="CMW53" s="8"/>
      <c r="CMX53" s="8"/>
      <c r="CMY53" s="8"/>
      <c r="CMZ53" s="8"/>
      <c r="CNA53" s="8"/>
      <c r="CNB53" s="8"/>
      <c r="CNC53" s="8"/>
      <c r="CND53" s="8"/>
      <c r="CNE53" s="8"/>
      <c r="CNF53" s="8"/>
      <c r="CNG53" s="8"/>
      <c r="CNH53" s="8"/>
      <c r="CNI53" s="8"/>
      <c r="CNJ53" s="8"/>
      <c r="CNK53" s="8"/>
      <c r="CNL53" s="8"/>
      <c r="CNM53" s="8"/>
      <c r="CNN53" s="8"/>
      <c r="CNO53" s="8"/>
      <c r="CNP53" s="8"/>
      <c r="CNQ53" s="8"/>
      <c r="CNR53" s="8"/>
      <c r="CNS53" s="8"/>
      <c r="CNT53" s="8"/>
      <c r="CNU53" s="8"/>
      <c r="CNV53" s="8"/>
      <c r="CNW53" s="8"/>
      <c r="CNX53" s="8"/>
      <c r="CNY53" s="8"/>
      <c r="CNZ53" s="8"/>
      <c r="COA53" s="8"/>
      <c r="COB53" s="8"/>
      <c r="COC53" s="8"/>
      <c r="COD53" s="8"/>
      <c r="COE53" s="8"/>
      <c r="COF53" s="8"/>
      <c r="COG53" s="8"/>
      <c r="COH53" s="8"/>
      <c r="COI53" s="8"/>
      <c r="COJ53" s="8"/>
      <c r="COK53" s="8"/>
      <c r="COL53" s="8"/>
      <c r="COM53" s="8"/>
      <c r="CON53" s="8"/>
      <c r="COO53" s="8"/>
      <c r="COP53" s="8"/>
      <c r="COQ53" s="8"/>
      <c r="COR53" s="8"/>
      <c r="COS53" s="8"/>
      <c r="COT53" s="8"/>
      <c r="COU53" s="8"/>
      <c r="COV53" s="8"/>
      <c r="COW53" s="8"/>
      <c r="COX53" s="8"/>
      <c r="COY53" s="8"/>
      <c r="COZ53" s="8"/>
      <c r="CPA53" s="8"/>
      <c r="CPB53" s="8"/>
      <c r="CPC53" s="8"/>
      <c r="CPD53" s="8"/>
      <c r="CPE53" s="8"/>
      <c r="CPF53" s="8"/>
      <c r="CPG53" s="8"/>
      <c r="CPH53" s="8"/>
      <c r="CPI53" s="8"/>
      <c r="CPJ53" s="8"/>
      <c r="CPK53" s="8"/>
      <c r="CPL53" s="8"/>
      <c r="CPM53" s="8"/>
      <c r="CPN53" s="8"/>
      <c r="CPO53" s="8"/>
      <c r="CPP53" s="8"/>
      <c r="CPQ53" s="8"/>
      <c r="CPR53" s="8"/>
      <c r="CPS53" s="8"/>
      <c r="CPT53" s="8"/>
      <c r="CPU53" s="8"/>
      <c r="CPV53" s="8"/>
      <c r="CPW53" s="8"/>
      <c r="CPX53" s="8"/>
      <c r="CPY53" s="8"/>
      <c r="CPZ53" s="8"/>
      <c r="CQA53" s="8"/>
      <c r="CQB53" s="8"/>
      <c r="CQC53" s="8"/>
      <c r="CQD53" s="8"/>
      <c r="CQE53" s="8"/>
      <c r="CQF53" s="8"/>
      <c r="CQG53" s="8"/>
      <c r="CQH53" s="8"/>
      <c r="CQI53" s="8"/>
      <c r="CQJ53" s="8"/>
      <c r="CQK53" s="8"/>
      <c r="CQL53" s="8"/>
      <c r="CQM53" s="8"/>
      <c r="CQN53" s="8"/>
      <c r="CQO53" s="8"/>
      <c r="CQP53" s="8"/>
      <c r="CQQ53" s="8"/>
      <c r="CQR53" s="8"/>
      <c r="CQS53" s="8"/>
      <c r="CQT53" s="8"/>
      <c r="CQU53" s="8"/>
      <c r="CQV53" s="8"/>
      <c r="CQW53" s="8"/>
      <c r="CQX53" s="8"/>
      <c r="CQY53" s="8"/>
      <c r="CQZ53" s="8"/>
      <c r="CRA53" s="8"/>
      <c r="CRB53" s="8"/>
      <c r="CRC53" s="8"/>
      <c r="CRD53" s="8"/>
      <c r="CRE53" s="8"/>
      <c r="CRF53" s="8"/>
      <c r="CRG53" s="8"/>
      <c r="CRH53" s="8"/>
      <c r="CRI53" s="8"/>
      <c r="CRJ53" s="8"/>
      <c r="CRK53" s="8"/>
      <c r="CRL53" s="8"/>
      <c r="CRM53" s="8"/>
      <c r="CRN53" s="8"/>
      <c r="CRO53" s="8"/>
      <c r="CRP53" s="8"/>
      <c r="CRQ53" s="8"/>
      <c r="CRR53" s="8"/>
      <c r="CRS53" s="8"/>
      <c r="CRT53" s="8"/>
      <c r="CRU53" s="8"/>
      <c r="CRV53" s="8"/>
      <c r="CRW53" s="8"/>
      <c r="CRX53" s="8"/>
      <c r="CRY53" s="8"/>
      <c r="CRZ53" s="8"/>
      <c r="CSA53" s="8"/>
      <c r="CSB53" s="8"/>
      <c r="CSC53" s="8"/>
      <c r="CSD53" s="8"/>
      <c r="CSE53" s="8"/>
      <c r="CSF53" s="8"/>
      <c r="CSG53" s="8"/>
      <c r="CSH53" s="8"/>
      <c r="CSI53" s="8"/>
      <c r="CSJ53" s="8"/>
      <c r="CSK53" s="8"/>
      <c r="CSL53" s="8"/>
      <c r="CSM53" s="8"/>
      <c r="CSN53" s="8"/>
      <c r="CSO53" s="8"/>
      <c r="CSP53" s="8"/>
      <c r="CSQ53" s="8"/>
      <c r="CSR53" s="8"/>
      <c r="CSS53" s="8"/>
      <c r="CST53" s="8"/>
      <c r="CSU53" s="8"/>
      <c r="CSV53" s="8"/>
      <c r="CSW53" s="8"/>
      <c r="CSX53" s="8"/>
      <c r="CSY53" s="8"/>
      <c r="CSZ53" s="8"/>
      <c r="CTA53" s="8"/>
      <c r="CTB53" s="8"/>
      <c r="CTC53" s="8"/>
      <c r="CTD53" s="8"/>
      <c r="CTE53" s="8"/>
      <c r="CTF53" s="8"/>
      <c r="CTG53" s="8"/>
      <c r="CTH53" s="8"/>
      <c r="CTI53" s="8"/>
      <c r="CTJ53" s="8"/>
      <c r="CTK53" s="8"/>
      <c r="CTL53" s="8"/>
      <c r="CTM53" s="8"/>
      <c r="CTN53" s="8"/>
      <c r="CTO53" s="8"/>
      <c r="CTP53" s="8"/>
      <c r="CTQ53" s="8"/>
      <c r="CTR53" s="8"/>
      <c r="CTS53" s="8"/>
      <c r="CTT53" s="8"/>
      <c r="CTU53" s="8"/>
      <c r="CTV53" s="8"/>
      <c r="CTW53" s="8"/>
      <c r="CTX53" s="8"/>
      <c r="CTY53" s="8"/>
      <c r="CTZ53" s="8"/>
      <c r="CUA53" s="8"/>
      <c r="CUB53" s="8"/>
      <c r="CUC53" s="8"/>
      <c r="CUD53" s="8"/>
      <c r="CUE53" s="8"/>
      <c r="CUF53" s="8"/>
      <c r="CUG53" s="8"/>
      <c r="CUH53" s="8"/>
      <c r="CUI53" s="8"/>
      <c r="CUJ53" s="8"/>
      <c r="CUK53" s="8"/>
      <c r="CUL53" s="8"/>
      <c r="CUM53" s="8"/>
      <c r="CUN53" s="8"/>
      <c r="CUO53" s="8"/>
      <c r="CUP53" s="8"/>
      <c r="CUQ53" s="8"/>
      <c r="CUR53" s="8"/>
      <c r="CUS53" s="8"/>
      <c r="CUT53" s="8"/>
      <c r="CUU53" s="8"/>
      <c r="CUV53" s="8"/>
      <c r="CUW53" s="8"/>
      <c r="CUX53" s="8"/>
      <c r="CUY53" s="8"/>
      <c r="CUZ53" s="8"/>
      <c r="CVA53" s="8"/>
      <c r="CVB53" s="8"/>
      <c r="CVC53" s="8"/>
      <c r="CVD53" s="8"/>
      <c r="CVE53" s="8"/>
      <c r="CVF53" s="8"/>
      <c r="CVG53" s="8"/>
      <c r="CVH53" s="8"/>
      <c r="CVI53" s="8"/>
      <c r="CVJ53" s="8"/>
      <c r="CVK53" s="8"/>
      <c r="CVL53" s="8"/>
      <c r="CVM53" s="8"/>
      <c r="CVN53" s="8"/>
      <c r="CVO53" s="8"/>
      <c r="CVP53" s="8"/>
      <c r="CVQ53" s="8"/>
      <c r="CVR53" s="8"/>
      <c r="CVS53" s="8"/>
      <c r="CVT53" s="8"/>
      <c r="CVU53" s="8"/>
      <c r="CVV53" s="8"/>
      <c r="CVW53" s="8"/>
      <c r="CVX53" s="8"/>
      <c r="CVY53" s="8"/>
      <c r="CVZ53" s="8"/>
      <c r="CWA53" s="8"/>
      <c r="CWB53" s="8"/>
      <c r="CWC53" s="8"/>
      <c r="CWD53" s="8"/>
      <c r="CWE53" s="8"/>
      <c r="CWF53" s="8"/>
      <c r="CWG53" s="8"/>
      <c r="CWH53" s="8"/>
      <c r="CWI53" s="8"/>
      <c r="CWJ53" s="8"/>
      <c r="CWK53" s="8"/>
      <c r="CWL53" s="8"/>
      <c r="CWM53" s="8"/>
      <c r="CWN53" s="8"/>
      <c r="CWO53" s="8"/>
      <c r="CWP53" s="8"/>
      <c r="CWQ53" s="8"/>
      <c r="CWR53" s="8"/>
      <c r="CWS53" s="8"/>
      <c r="CWT53" s="8"/>
      <c r="CWU53" s="8"/>
      <c r="CWV53" s="8"/>
      <c r="CWW53" s="8"/>
      <c r="CWX53" s="8"/>
      <c r="CWY53" s="8"/>
      <c r="CWZ53" s="8"/>
      <c r="CXA53" s="8"/>
      <c r="CXB53" s="8"/>
      <c r="CXC53" s="8"/>
      <c r="CXD53" s="8"/>
      <c r="CXE53" s="8"/>
      <c r="CXF53" s="8"/>
      <c r="CXG53" s="8"/>
      <c r="CXH53" s="8"/>
      <c r="CXI53" s="8"/>
      <c r="CXJ53" s="8"/>
      <c r="CXK53" s="8"/>
      <c r="CXL53" s="8"/>
      <c r="CXM53" s="8"/>
      <c r="CXN53" s="8"/>
      <c r="CXO53" s="8"/>
      <c r="CXP53" s="8"/>
      <c r="CXQ53" s="8"/>
      <c r="CXR53" s="8"/>
      <c r="CXS53" s="8"/>
      <c r="CXT53" s="8"/>
      <c r="CXU53" s="8"/>
      <c r="CXV53" s="8"/>
      <c r="CXW53" s="8"/>
      <c r="CXX53" s="8"/>
      <c r="CXY53" s="8"/>
      <c r="CXZ53" s="8"/>
      <c r="CYA53" s="8"/>
      <c r="CYB53" s="8"/>
      <c r="CYC53" s="8"/>
      <c r="CYD53" s="8"/>
      <c r="CYE53" s="8"/>
      <c r="CYF53" s="8"/>
      <c r="CYG53" s="8"/>
      <c r="CYH53" s="8"/>
      <c r="CYI53" s="8"/>
      <c r="CYJ53" s="8"/>
      <c r="CYK53" s="8"/>
      <c r="CYL53" s="8"/>
      <c r="CYM53" s="8"/>
      <c r="CYN53" s="8"/>
      <c r="CYO53" s="8"/>
      <c r="CYP53" s="8"/>
      <c r="CYQ53" s="8"/>
      <c r="CYR53" s="8"/>
      <c r="CYS53" s="8"/>
      <c r="CYT53" s="8"/>
      <c r="CYU53" s="8"/>
      <c r="CYV53" s="8"/>
      <c r="CYW53" s="8"/>
      <c r="CYX53" s="8"/>
      <c r="CYY53" s="8"/>
      <c r="CYZ53" s="8"/>
      <c r="CZA53" s="8"/>
      <c r="CZB53" s="8"/>
      <c r="CZC53" s="8"/>
      <c r="CZD53" s="8"/>
      <c r="CZE53" s="8"/>
      <c r="CZF53" s="8"/>
      <c r="CZG53" s="8"/>
      <c r="CZH53" s="8"/>
      <c r="CZI53" s="8"/>
      <c r="CZJ53" s="8"/>
      <c r="CZK53" s="8"/>
      <c r="CZL53" s="8"/>
      <c r="CZM53" s="8"/>
      <c r="CZN53" s="8"/>
      <c r="CZO53" s="8"/>
      <c r="CZP53" s="8"/>
      <c r="CZQ53" s="8"/>
      <c r="CZR53" s="8"/>
      <c r="CZS53" s="8"/>
      <c r="CZT53" s="8"/>
      <c r="CZU53" s="8"/>
      <c r="CZV53" s="8"/>
      <c r="CZW53" s="8"/>
      <c r="CZX53" s="8"/>
      <c r="CZY53" s="8"/>
      <c r="CZZ53" s="8"/>
      <c r="DAA53" s="8"/>
      <c r="DAB53" s="8"/>
      <c r="DAC53" s="8"/>
      <c r="DAD53" s="8"/>
      <c r="DAE53" s="8"/>
      <c r="DAF53" s="8"/>
      <c r="DAG53" s="8"/>
      <c r="DAH53" s="8"/>
      <c r="DAI53" s="8"/>
      <c r="DAJ53" s="8"/>
      <c r="DAK53" s="8"/>
      <c r="DAL53" s="8"/>
      <c r="DAM53" s="8"/>
      <c r="DAN53" s="8"/>
      <c r="DAO53" s="8"/>
      <c r="DAP53" s="8"/>
      <c r="DAQ53" s="8"/>
      <c r="DAR53" s="8"/>
      <c r="DAS53" s="8"/>
      <c r="DAT53" s="8"/>
      <c r="DAU53" s="8"/>
      <c r="DAV53" s="8"/>
      <c r="DAW53" s="8"/>
      <c r="DAX53" s="8"/>
      <c r="DAY53" s="8"/>
      <c r="DAZ53" s="8"/>
      <c r="DBA53" s="8"/>
      <c r="DBB53" s="8"/>
      <c r="DBC53" s="8"/>
      <c r="DBD53" s="8"/>
      <c r="DBE53" s="8"/>
      <c r="DBF53" s="8"/>
      <c r="DBG53" s="8"/>
      <c r="DBH53" s="8"/>
      <c r="DBI53" s="8"/>
      <c r="DBJ53" s="8"/>
      <c r="DBK53" s="8"/>
      <c r="DBL53" s="8"/>
      <c r="DBM53" s="8"/>
      <c r="DBN53" s="8"/>
      <c r="DBO53" s="8"/>
      <c r="DBP53" s="8"/>
      <c r="DBQ53" s="8"/>
      <c r="DBR53" s="8"/>
      <c r="DBS53" s="8"/>
      <c r="DBT53" s="8"/>
      <c r="DBU53" s="8"/>
      <c r="DBV53" s="8"/>
      <c r="DBW53" s="8"/>
      <c r="DBX53" s="8"/>
      <c r="DBY53" s="8"/>
      <c r="DBZ53" s="8"/>
      <c r="DCA53" s="8"/>
      <c r="DCB53" s="8"/>
      <c r="DCC53" s="8"/>
      <c r="DCD53" s="8"/>
      <c r="DCE53" s="8"/>
      <c r="DCF53" s="8"/>
      <c r="DCG53" s="8"/>
      <c r="DCH53" s="8"/>
      <c r="DCI53" s="8"/>
      <c r="DCJ53" s="8"/>
      <c r="DCK53" s="8"/>
      <c r="DCL53" s="8"/>
      <c r="DCM53" s="8"/>
      <c r="DCN53" s="8"/>
      <c r="DCO53" s="8"/>
      <c r="DCP53" s="8"/>
      <c r="DCQ53" s="8"/>
      <c r="DCR53" s="8"/>
      <c r="DCS53" s="8"/>
      <c r="DCT53" s="8"/>
      <c r="DCU53" s="8"/>
      <c r="DCV53" s="8"/>
      <c r="DCW53" s="8"/>
      <c r="DCX53" s="8"/>
      <c r="DCY53" s="8"/>
      <c r="DCZ53" s="8"/>
      <c r="DDA53" s="8"/>
      <c r="DDB53" s="8"/>
      <c r="DDC53" s="8"/>
      <c r="DDD53" s="8"/>
      <c r="DDE53" s="8"/>
      <c r="DDF53" s="8"/>
      <c r="DDG53" s="8"/>
      <c r="DDH53" s="8"/>
      <c r="DDI53" s="8"/>
      <c r="DDJ53" s="8"/>
      <c r="DDK53" s="8"/>
      <c r="DDL53" s="8"/>
      <c r="DDM53" s="8"/>
      <c r="DDN53" s="8"/>
      <c r="DDO53" s="8"/>
      <c r="DDP53" s="8"/>
      <c r="DDQ53" s="8"/>
      <c r="DDR53" s="8"/>
      <c r="DDS53" s="8"/>
      <c r="DDT53" s="8"/>
      <c r="DDU53" s="8"/>
      <c r="DDV53" s="8"/>
      <c r="DDW53" s="8"/>
      <c r="DDX53" s="8"/>
      <c r="DDY53" s="8"/>
      <c r="DDZ53" s="8"/>
      <c r="DEA53" s="8"/>
      <c r="DEB53" s="8"/>
      <c r="DEC53" s="8"/>
      <c r="DED53" s="8"/>
      <c r="DEE53" s="8"/>
      <c r="DEF53" s="8"/>
      <c r="DEG53" s="8"/>
      <c r="DEH53" s="8"/>
      <c r="DEI53" s="8"/>
      <c r="DEJ53" s="8"/>
      <c r="DEK53" s="8"/>
      <c r="DEL53" s="8"/>
      <c r="DEM53" s="8"/>
      <c r="DEN53" s="8"/>
      <c r="DEO53" s="8"/>
      <c r="DEP53" s="8"/>
      <c r="DEQ53" s="8"/>
      <c r="DER53" s="8"/>
      <c r="DES53" s="8"/>
      <c r="DET53" s="8"/>
      <c r="DEU53" s="8"/>
      <c r="DEV53" s="8"/>
      <c r="DEW53" s="8"/>
      <c r="DEX53" s="8"/>
      <c r="DEY53" s="8"/>
      <c r="DEZ53" s="8"/>
      <c r="DFA53" s="8"/>
      <c r="DFB53" s="8"/>
      <c r="DFC53" s="8"/>
      <c r="DFD53" s="8"/>
      <c r="DFE53" s="8"/>
      <c r="DFF53" s="8"/>
      <c r="DFG53" s="8"/>
      <c r="DFH53" s="8"/>
      <c r="DFI53" s="8"/>
      <c r="DFJ53" s="8"/>
      <c r="DFK53" s="8"/>
      <c r="DFL53" s="8"/>
      <c r="DFM53" s="8"/>
      <c r="DFN53" s="8"/>
      <c r="DFO53" s="8"/>
      <c r="DFP53" s="8"/>
      <c r="DFQ53" s="8"/>
      <c r="DFR53" s="8"/>
      <c r="DFS53" s="8"/>
      <c r="DFT53" s="8"/>
      <c r="DFU53" s="8"/>
      <c r="DFV53" s="8"/>
      <c r="DFW53" s="8"/>
      <c r="DFX53" s="8"/>
      <c r="DFY53" s="8"/>
      <c r="DFZ53" s="8"/>
      <c r="DGA53" s="8"/>
      <c r="DGB53" s="8"/>
      <c r="DGC53" s="8"/>
      <c r="DGD53" s="8"/>
      <c r="DGE53" s="8"/>
      <c r="DGF53" s="8"/>
      <c r="DGG53" s="8"/>
      <c r="DGH53" s="8"/>
      <c r="DGI53" s="8"/>
      <c r="DGJ53" s="8"/>
      <c r="DGK53" s="8"/>
      <c r="DGL53" s="8"/>
      <c r="DGM53" s="8"/>
      <c r="DGN53" s="8"/>
      <c r="DGO53" s="8"/>
      <c r="DGP53" s="8"/>
      <c r="DGQ53" s="8"/>
      <c r="DGR53" s="8"/>
      <c r="DGS53" s="8"/>
      <c r="DGT53" s="8"/>
      <c r="DGU53" s="8"/>
      <c r="DGV53" s="8"/>
      <c r="DGW53" s="8"/>
      <c r="DGX53" s="8"/>
      <c r="DGY53" s="8"/>
      <c r="DGZ53" s="8"/>
      <c r="DHA53" s="8"/>
      <c r="DHB53" s="8"/>
      <c r="DHC53" s="8"/>
      <c r="DHD53" s="8"/>
      <c r="DHE53" s="8"/>
      <c r="DHF53" s="8"/>
      <c r="DHG53" s="8"/>
      <c r="DHH53" s="8"/>
      <c r="DHI53" s="8"/>
      <c r="DHJ53" s="8"/>
      <c r="DHK53" s="8"/>
      <c r="DHL53" s="8"/>
      <c r="DHM53" s="8"/>
      <c r="DHN53" s="8"/>
      <c r="DHO53" s="8"/>
      <c r="DHP53" s="8"/>
      <c r="DHQ53" s="8"/>
      <c r="DHR53" s="8"/>
      <c r="DHS53" s="8"/>
      <c r="DHT53" s="8"/>
      <c r="DHU53" s="8"/>
      <c r="DHV53" s="8"/>
      <c r="DHW53" s="8"/>
      <c r="DHX53" s="8"/>
      <c r="DHY53" s="8"/>
      <c r="DHZ53" s="8"/>
      <c r="DIA53" s="8"/>
      <c r="DIB53" s="8"/>
      <c r="DIC53" s="8"/>
      <c r="DID53" s="8"/>
      <c r="DIE53" s="8"/>
      <c r="DIF53" s="8"/>
      <c r="DIG53" s="8"/>
      <c r="DIH53" s="8"/>
      <c r="DII53" s="8"/>
      <c r="DIJ53" s="8"/>
      <c r="DIK53" s="8"/>
      <c r="DIL53" s="8"/>
      <c r="DIM53" s="8"/>
      <c r="DIN53" s="8"/>
      <c r="DIO53" s="8"/>
      <c r="DIP53" s="8"/>
      <c r="DIQ53" s="8"/>
      <c r="DIR53" s="8"/>
      <c r="DIS53" s="8"/>
      <c r="DIT53" s="8"/>
      <c r="DIU53" s="8"/>
      <c r="DIV53" s="8"/>
      <c r="DIW53" s="8"/>
      <c r="DIX53" s="8"/>
      <c r="DIY53" s="8"/>
      <c r="DIZ53" s="8"/>
      <c r="DJA53" s="8"/>
      <c r="DJB53" s="8"/>
      <c r="DJC53" s="8"/>
      <c r="DJD53" s="8"/>
      <c r="DJE53" s="8"/>
      <c r="DJF53" s="8"/>
      <c r="DJG53" s="8"/>
      <c r="DJH53" s="8"/>
      <c r="DJI53" s="8"/>
      <c r="DJJ53" s="8"/>
      <c r="DJK53" s="8"/>
      <c r="DJL53" s="8"/>
      <c r="DJM53" s="8"/>
      <c r="DJN53" s="8"/>
      <c r="DJO53" s="8"/>
      <c r="DJP53" s="8"/>
      <c r="DJQ53" s="8"/>
      <c r="DJR53" s="8"/>
      <c r="DJS53" s="8"/>
      <c r="DJT53" s="8"/>
      <c r="DJU53" s="8"/>
      <c r="DJV53" s="8"/>
      <c r="DJW53" s="8"/>
      <c r="DJX53" s="8"/>
      <c r="DJY53" s="8"/>
      <c r="DJZ53" s="8"/>
      <c r="DKA53" s="8"/>
      <c r="DKB53" s="8"/>
      <c r="DKC53" s="8"/>
      <c r="DKD53" s="8"/>
      <c r="DKE53" s="8"/>
      <c r="DKF53" s="8"/>
      <c r="DKG53" s="8"/>
      <c r="DKH53" s="8"/>
      <c r="DKI53" s="8"/>
      <c r="DKJ53" s="8"/>
      <c r="DKK53" s="8"/>
      <c r="DKL53" s="8"/>
      <c r="DKM53" s="8"/>
      <c r="DKN53" s="8"/>
      <c r="DKO53" s="8"/>
      <c r="DKP53" s="8"/>
      <c r="DKQ53" s="8"/>
      <c r="DKR53" s="8"/>
      <c r="DKS53" s="8"/>
      <c r="DKT53" s="8"/>
      <c r="DKU53" s="8"/>
      <c r="DKV53" s="8"/>
      <c r="DKW53" s="8"/>
      <c r="DKX53" s="8"/>
      <c r="DKY53" s="8"/>
      <c r="DKZ53" s="8"/>
      <c r="DLA53" s="8"/>
      <c r="DLB53" s="8"/>
      <c r="DLC53" s="8"/>
      <c r="DLD53" s="8"/>
      <c r="DLE53" s="8"/>
      <c r="DLF53" s="8"/>
      <c r="DLG53" s="8"/>
      <c r="DLH53" s="8"/>
      <c r="DLI53" s="8"/>
      <c r="DLJ53" s="8"/>
      <c r="DLK53" s="8"/>
      <c r="DLL53" s="8"/>
      <c r="DLM53" s="8"/>
      <c r="DLN53" s="8"/>
      <c r="DLO53" s="8"/>
      <c r="DLP53" s="8"/>
      <c r="DLQ53" s="8"/>
      <c r="DLR53" s="8"/>
      <c r="DLS53" s="8"/>
      <c r="DLT53" s="8"/>
      <c r="DLU53" s="8"/>
      <c r="DLV53" s="8"/>
      <c r="DLW53" s="8"/>
      <c r="DLX53" s="8"/>
      <c r="DLY53" s="8"/>
      <c r="DLZ53" s="8"/>
      <c r="DMA53" s="8"/>
      <c r="DMB53" s="8"/>
      <c r="DMC53" s="8"/>
      <c r="DMD53" s="8"/>
      <c r="DME53" s="8"/>
      <c r="DMF53" s="8"/>
      <c r="DMG53" s="8"/>
      <c r="DMH53" s="8"/>
      <c r="DMI53" s="8"/>
      <c r="DMJ53" s="8"/>
      <c r="DMK53" s="8"/>
      <c r="DML53" s="8"/>
      <c r="DMM53" s="8"/>
      <c r="DMN53" s="8"/>
      <c r="DMO53" s="8"/>
      <c r="DMP53" s="8"/>
      <c r="DMQ53" s="8"/>
      <c r="DMR53" s="8"/>
      <c r="DMS53" s="8"/>
      <c r="DMT53" s="8"/>
      <c r="DMU53" s="8"/>
      <c r="DMV53" s="8"/>
      <c r="DMW53" s="8"/>
      <c r="DMX53" s="8"/>
      <c r="DMY53" s="8"/>
      <c r="DMZ53" s="8"/>
      <c r="DNA53" s="8"/>
      <c r="DNB53" s="8"/>
      <c r="DNC53" s="8"/>
      <c r="DND53" s="8"/>
      <c r="DNE53" s="8"/>
      <c r="DNF53" s="8"/>
      <c r="DNG53" s="8"/>
      <c r="DNH53" s="8"/>
      <c r="DNI53" s="8"/>
      <c r="DNJ53" s="8"/>
      <c r="DNK53" s="8"/>
      <c r="DNL53" s="8"/>
      <c r="DNM53" s="8"/>
      <c r="DNN53" s="8"/>
      <c r="DNO53" s="8"/>
      <c r="DNP53" s="8"/>
      <c r="DNQ53" s="8"/>
      <c r="DNR53" s="8"/>
      <c r="DNS53" s="8"/>
      <c r="DNT53" s="8"/>
      <c r="DNU53" s="8"/>
      <c r="DNV53" s="8"/>
      <c r="DNW53" s="8"/>
      <c r="DNX53" s="8"/>
      <c r="DNY53" s="8"/>
      <c r="DNZ53" s="8"/>
      <c r="DOA53" s="8"/>
      <c r="DOB53" s="8"/>
      <c r="DOC53" s="8"/>
      <c r="DOD53" s="8"/>
      <c r="DOE53" s="8"/>
      <c r="DOF53" s="8"/>
      <c r="DOG53" s="8"/>
      <c r="DOH53" s="8"/>
      <c r="DOI53" s="8"/>
      <c r="DOJ53" s="8"/>
      <c r="DOK53" s="8"/>
      <c r="DOL53" s="8"/>
      <c r="DOM53" s="8"/>
      <c r="DON53" s="8"/>
      <c r="DOO53" s="8"/>
      <c r="DOP53" s="8"/>
      <c r="DOQ53" s="8"/>
      <c r="DOR53" s="8"/>
      <c r="DOS53" s="8"/>
      <c r="DOT53" s="8"/>
      <c r="DOU53" s="8"/>
      <c r="DOV53" s="8"/>
      <c r="DOW53" s="8"/>
      <c r="DOX53" s="8"/>
      <c r="DOY53" s="8"/>
      <c r="DOZ53" s="8"/>
      <c r="DPA53" s="8"/>
      <c r="DPB53" s="8"/>
      <c r="DPC53" s="8"/>
      <c r="DPD53" s="8"/>
      <c r="DPE53" s="8"/>
      <c r="DPF53" s="8"/>
      <c r="DPG53" s="8"/>
      <c r="DPH53" s="8"/>
      <c r="DPI53" s="8"/>
      <c r="DPJ53" s="8"/>
      <c r="DPK53" s="8"/>
      <c r="DPL53" s="8"/>
      <c r="DPM53" s="8"/>
      <c r="DPN53" s="8"/>
      <c r="DPO53" s="8"/>
      <c r="DPP53" s="8"/>
      <c r="DPQ53" s="8"/>
      <c r="DPR53" s="8"/>
      <c r="DPS53" s="8"/>
      <c r="DPT53" s="8"/>
      <c r="DPU53" s="8"/>
      <c r="DPV53" s="8"/>
      <c r="DPW53" s="8"/>
      <c r="DPX53" s="8"/>
      <c r="DPY53" s="8"/>
      <c r="DPZ53" s="8"/>
      <c r="DQA53" s="8"/>
      <c r="DQB53" s="8"/>
      <c r="DQC53" s="8"/>
      <c r="DQD53" s="8"/>
      <c r="DQE53" s="8"/>
      <c r="DQF53" s="8"/>
      <c r="DQG53" s="8"/>
      <c r="DQH53" s="8"/>
      <c r="DQI53" s="8"/>
      <c r="DQJ53" s="8"/>
      <c r="DQK53" s="8"/>
      <c r="DQL53" s="8"/>
      <c r="DQM53" s="8"/>
      <c r="DQN53" s="8"/>
      <c r="DQO53" s="8"/>
      <c r="DQP53" s="8"/>
      <c r="DQQ53" s="8"/>
      <c r="DQR53" s="8"/>
      <c r="DQS53" s="8"/>
      <c r="DQT53" s="8"/>
      <c r="DQU53" s="8"/>
      <c r="DQV53" s="8"/>
      <c r="DQW53" s="8"/>
      <c r="DQX53" s="8"/>
      <c r="DQY53" s="8"/>
      <c r="DQZ53" s="8"/>
      <c r="DRA53" s="8"/>
      <c r="DRB53" s="8"/>
      <c r="DRC53" s="8"/>
      <c r="DRD53" s="8"/>
      <c r="DRE53" s="8"/>
      <c r="DRF53" s="8"/>
      <c r="DRG53" s="8"/>
      <c r="DRH53" s="8"/>
      <c r="DRI53" s="8"/>
      <c r="DRJ53" s="8"/>
      <c r="DRK53" s="8"/>
      <c r="DRL53" s="8"/>
      <c r="DRM53" s="8"/>
      <c r="DRN53" s="8"/>
      <c r="DRO53" s="8"/>
      <c r="DRP53" s="8"/>
      <c r="DRQ53" s="8"/>
      <c r="DRR53" s="8"/>
      <c r="DRS53" s="8"/>
      <c r="DRT53" s="8"/>
      <c r="DRU53" s="8"/>
      <c r="DRV53" s="8"/>
      <c r="DRW53" s="8"/>
      <c r="DRX53" s="8"/>
      <c r="DRY53" s="8"/>
      <c r="DRZ53" s="8"/>
      <c r="DSA53" s="8"/>
      <c r="DSB53" s="8"/>
      <c r="DSC53" s="8"/>
      <c r="DSD53" s="8"/>
      <c r="DSE53" s="8"/>
      <c r="DSF53" s="8"/>
      <c r="DSG53" s="8"/>
      <c r="DSH53" s="8"/>
      <c r="DSI53" s="8"/>
      <c r="DSJ53" s="8"/>
      <c r="DSK53" s="8"/>
      <c r="DSL53" s="8"/>
      <c r="DSM53" s="8"/>
      <c r="DSN53" s="8"/>
      <c r="DSO53" s="8"/>
      <c r="DSP53" s="8"/>
      <c r="DSQ53" s="8"/>
      <c r="DSR53" s="8"/>
      <c r="DSS53" s="8"/>
      <c r="DST53" s="8"/>
      <c r="DSU53" s="8"/>
      <c r="DSV53" s="8"/>
      <c r="DSW53" s="8"/>
      <c r="DSX53" s="8"/>
      <c r="DSY53" s="8"/>
      <c r="DSZ53" s="8"/>
      <c r="DTA53" s="8"/>
      <c r="DTB53" s="8"/>
      <c r="DTC53" s="8"/>
      <c r="DTD53" s="8"/>
      <c r="DTE53" s="8"/>
      <c r="DTF53" s="8"/>
      <c r="DTG53" s="8"/>
      <c r="DTH53" s="8"/>
      <c r="DTI53" s="8"/>
      <c r="DTJ53" s="8"/>
      <c r="DTK53" s="8"/>
      <c r="DTL53" s="8"/>
      <c r="DTM53" s="8"/>
      <c r="DTN53" s="8"/>
      <c r="DTO53" s="8"/>
      <c r="DTP53" s="8"/>
      <c r="DTQ53" s="8"/>
      <c r="DTR53" s="8"/>
      <c r="DTS53" s="8"/>
      <c r="DTT53" s="8"/>
      <c r="DTU53" s="8"/>
      <c r="DTV53" s="8"/>
      <c r="DTW53" s="8"/>
      <c r="DTX53" s="8"/>
      <c r="DTY53" s="8"/>
      <c r="DTZ53" s="8"/>
      <c r="DUA53" s="8"/>
      <c r="DUB53" s="8"/>
      <c r="DUC53" s="8"/>
      <c r="DUD53" s="8"/>
      <c r="DUE53" s="8"/>
      <c r="DUF53" s="8"/>
      <c r="DUG53" s="8"/>
      <c r="DUH53" s="8"/>
      <c r="DUI53" s="8"/>
      <c r="DUJ53" s="8"/>
      <c r="DUK53" s="8"/>
      <c r="DUL53" s="8"/>
      <c r="DUM53" s="8"/>
      <c r="DUN53" s="8"/>
      <c r="DUO53" s="8"/>
      <c r="DUP53" s="8"/>
      <c r="DUQ53" s="8"/>
      <c r="DUR53" s="8"/>
      <c r="DUS53" s="8"/>
      <c r="DUT53" s="8"/>
      <c r="DUU53" s="8"/>
      <c r="DUV53" s="8"/>
      <c r="DUW53" s="8"/>
      <c r="DUX53" s="8"/>
      <c r="DUY53" s="8"/>
      <c r="DUZ53" s="8"/>
      <c r="DVA53" s="8"/>
      <c r="DVB53" s="8"/>
      <c r="DVC53" s="8"/>
      <c r="DVD53" s="8"/>
      <c r="DVE53" s="8"/>
      <c r="DVF53" s="8"/>
      <c r="DVG53" s="8"/>
      <c r="DVH53" s="8"/>
      <c r="DVI53" s="8"/>
      <c r="DVJ53" s="8"/>
      <c r="DVK53" s="8"/>
      <c r="DVL53" s="8"/>
      <c r="DVM53" s="8"/>
      <c r="DVN53" s="8"/>
      <c r="DVO53" s="8"/>
      <c r="DVP53" s="8"/>
      <c r="DVQ53" s="8"/>
      <c r="DVR53" s="8"/>
      <c r="DVS53" s="8"/>
      <c r="DVT53" s="8"/>
      <c r="DVU53" s="8"/>
      <c r="DVV53" s="8"/>
      <c r="DVW53" s="8"/>
      <c r="DVX53" s="8"/>
      <c r="DVY53" s="8"/>
      <c r="DVZ53" s="8"/>
      <c r="DWA53" s="8"/>
      <c r="DWB53" s="8"/>
      <c r="DWC53" s="8"/>
      <c r="DWD53" s="8"/>
      <c r="DWE53" s="8"/>
      <c r="DWF53" s="8"/>
      <c r="DWG53" s="8"/>
      <c r="DWH53" s="8"/>
      <c r="DWI53" s="8"/>
      <c r="DWJ53" s="8"/>
      <c r="DWK53" s="8"/>
      <c r="DWL53" s="8"/>
      <c r="DWM53" s="8"/>
      <c r="DWN53" s="8"/>
      <c r="DWO53" s="8"/>
      <c r="DWP53" s="8"/>
      <c r="DWQ53" s="8"/>
      <c r="DWR53" s="8"/>
      <c r="DWS53" s="8"/>
      <c r="DWT53" s="8"/>
      <c r="DWU53" s="8"/>
      <c r="DWV53" s="8"/>
      <c r="DWW53" s="8"/>
      <c r="DWX53" s="8"/>
      <c r="DWY53" s="8"/>
      <c r="DWZ53" s="8"/>
      <c r="DXA53" s="8"/>
      <c r="DXB53" s="8"/>
      <c r="DXC53" s="8"/>
      <c r="DXD53" s="8"/>
      <c r="DXE53" s="8"/>
      <c r="DXF53" s="8"/>
      <c r="DXG53" s="8"/>
      <c r="DXH53" s="8"/>
      <c r="DXI53" s="8"/>
      <c r="DXJ53" s="8"/>
      <c r="DXK53" s="8"/>
      <c r="DXL53" s="8"/>
      <c r="DXM53" s="8"/>
      <c r="DXN53" s="8"/>
      <c r="DXO53" s="8"/>
      <c r="DXP53" s="8"/>
      <c r="DXQ53" s="8"/>
      <c r="DXR53" s="8"/>
      <c r="DXS53" s="8"/>
      <c r="DXT53" s="8"/>
      <c r="DXU53" s="8"/>
      <c r="DXV53" s="8"/>
      <c r="DXW53" s="8"/>
      <c r="DXX53" s="8"/>
      <c r="DXY53" s="8"/>
      <c r="DXZ53" s="8"/>
      <c r="DYA53" s="8"/>
      <c r="DYB53" s="8"/>
      <c r="DYC53" s="8"/>
      <c r="DYD53" s="8"/>
      <c r="DYE53" s="8"/>
      <c r="DYF53" s="8"/>
      <c r="DYG53" s="8"/>
      <c r="DYH53" s="8"/>
      <c r="DYI53" s="8"/>
      <c r="DYJ53" s="8"/>
      <c r="DYK53" s="8"/>
      <c r="DYL53" s="8"/>
      <c r="DYM53" s="8"/>
      <c r="DYN53" s="8"/>
      <c r="DYO53" s="8"/>
      <c r="DYP53" s="8"/>
      <c r="DYQ53" s="8"/>
      <c r="DYR53" s="8"/>
      <c r="DYS53" s="8"/>
      <c r="DYT53" s="8"/>
      <c r="DYU53" s="8"/>
      <c r="DYV53" s="8"/>
      <c r="DYW53" s="8"/>
      <c r="DYX53" s="8"/>
      <c r="DYY53" s="8"/>
      <c r="DYZ53" s="8"/>
      <c r="DZA53" s="8"/>
      <c r="DZB53" s="8"/>
      <c r="DZC53" s="8"/>
      <c r="DZD53" s="8"/>
      <c r="DZE53" s="8"/>
      <c r="DZF53" s="8"/>
      <c r="DZG53" s="8"/>
      <c r="DZH53" s="8"/>
      <c r="DZI53" s="8"/>
      <c r="DZJ53" s="8"/>
      <c r="DZK53" s="8"/>
      <c r="DZL53" s="8"/>
      <c r="DZM53" s="8"/>
      <c r="DZN53" s="8"/>
      <c r="DZO53" s="8"/>
      <c r="DZP53" s="8"/>
      <c r="DZQ53" s="8"/>
      <c r="DZR53" s="8"/>
      <c r="DZS53" s="8"/>
      <c r="DZT53" s="8"/>
      <c r="DZU53" s="8"/>
      <c r="DZV53" s="8"/>
      <c r="DZW53" s="8"/>
      <c r="DZX53" s="8"/>
      <c r="DZY53" s="8"/>
      <c r="DZZ53" s="8"/>
      <c r="EAA53" s="8"/>
      <c r="EAB53" s="8"/>
      <c r="EAC53" s="8"/>
      <c r="EAD53" s="8"/>
      <c r="EAE53" s="8"/>
      <c r="EAF53" s="8"/>
      <c r="EAG53" s="8"/>
      <c r="EAH53" s="8"/>
      <c r="EAI53" s="8"/>
      <c r="EAJ53" s="8"/>
      <c r="EAK53" s="8"/>
      <c r="EAL53" s="8"/>
      <c r="EAM53" s="8"/>
      <c r="EAN53" s="8"/>
      <c r="EAO53" s="8"/>
      <c r="EAP53" s="8"/>
      <c r="EAQ53" s="8"/>
      <c r="EAR53" s="8"/>
      <c r="EAS53" s="8"/>
      <c r="EAT53" s="8"/>
      <c r="EAU53" s="8"/>
      <c r="EAV53" s="8"/>
      <c r="EAW53" s="8"/>
      <c r="EAX53" s="8"/>
      <c r="EAY53" s="8"/>
      <c r="EAZ53" s="8"/>
      <c r="EBA53" s="8"/>
      <c r="EBB53" s="8"/>
      <c r="EBC53" s="8"/>
      <c r="EBD53" s="8"/>
      <c r="EBE53" s="8"/>
      <c r="EBF53" s="8"/>
      <c r="EBG53" s="8"/>
      <c r="EBH53" s="8"/>
      <c r="EBI53" s="8"/>
      <c r="EBJ53" s="8"/>
      <c r="EBK53" s="8"/>
      <c r="EBL53" s="8"/>
      <c r="EBM53" s="8"/>
      <c r="EBN53" s="8"/>
      <c r="EBO53" s="8"/>
      <c r="EBP53" s="8"/>
      <c r="EBQ53" s="8"/>
      <c r="EBR53" s="8"/>
      <c r="EBS53" s="8"/>
      <c r="EBT53" s="8"/>
      <c r="EBU53" s="8"/>
      <c r="EBV53" s="8"/>
      <c r="EBW53" s="8"/>
      <c r="EBX53" s="8"/>
      <c r="EBY53" s="8"/>
      <c r="EBZ53" s="8"/>
      <c r="ECA53" s="8"/>
      <c r="ECB53" s="8"/>
      <c r="ECC53" s="8"/>
      <c r="ECD53" s="8"/>
      <c r="ECE53" s="8"/>
      <c r="ECF53" s="8"/>
      <c r="ECG53" s="8"/>
      <c r="ECH53" s="8"/>
      <c r="ECI53" s="8"/>
      <c r="ECJ53" s="8"/>
      <c r="ECK53" s="8"/>
      <c r="ECL53" s="8"/>
      <c r="ECM53" s="8"/>
      <c r="ECN53" s="8"/>
      <c r="ECO53" s="8"/>
      <c r="ECP53" s="8"/>
      <c r="ECQ53" s="8"/>
      <c r="ECR53" s="8"/>
      <c r="ECS53" s="8"/>
      <c r="ECT53" s="8"/>
      <c r="ECU53" s="8"/>
      <c r="ECV53" s="8"/>
      <c r="ECW53" s="8"/>
      <c r="ECX53" s="8"/>
      <c r="ECY53" s="8"/>
      <c r="ECZ53" s="8"/>
      <c r="EDA53" s="8"/>
      <c r="EDB53" s="8"/>
      <c r="EDC53" s="8"/>
      <c r="EDD53" s="8"/>
      <c r="EDE53" s="8"/>
      <c r="EDF53" s="8"/>
      <c r="EDG53" s="8"/>
      <c r="EDH53" s="8"/>
      <c r="EDI53" s="8"/>
      <c r="EDJ53" s="8"/>
      <c r="EDK53" s="8"/>
      <c r="EDL53" s="8"/>
      <c r="EDM53" s="8"/>
      <c r="EDN53" s="8"/>
      <c r="EDO53" s="8"/>
      <c r="EDP53" s="8"/>
      <c r="EDQ53" s="8"/>
      <c r="EDR53" s="8"/>
      <c r="EDS53" s="8"/>
      <c r="EDT53" s="8"/>
      <c r="EDU53" s="8"/>
      <c r="EDV53" s="8"/>
      <c r="EDW53" s="8"/>
      <c r="EDX53" s="8"/>
      <c r="EDY53" s="8"/>
      <c r="EDZ53" s="8"/>
      <c r="EEA53" s="8"/>
      <c r="EEB53" s="8"/>
      <c r="EEC53" s="8"/>
      <c r="EED53" s="8"/>
      <c r="EEE53" s="8"/>
      <c r="EEF53" s="8"/>
      <c r="EEG53" s="8"/>
      <c r="EEH53" s="8"/>
      <c r="EEI53" s="8"/>
      <c r="EEJ53" s="8"/>
      <c r="EEK53" s="8"/>
      <c r="EEL53" s="8"/>
      <c r="EEM53" s="8"/>
      <c r="EEN53" s="8"/>
      <c r="EEO53" s="8"/>
      <c r="EEP53" s="8"/>
      <c r="EEQ53" s="8"/>
      <c r="EER53" s="8"/>
      <c r="EES53" s="8"/>
      <c r="EET53" s="8"/>
      <c r="EEU53" s="8"/>
      <c r="EEV53" s="8"/>
      <c r="EEW53" s="8"/>
      <c r="EEX53" s="8"/>
      <c r="EEY53" s="8"/>
      <c r="EEZ53" s="8"/>
      <c r="EFA53" s="8"/>
      <c r="EFB53" s="8"/>
      <c r="EFC53" s="8"/>
      <c r="EFD53" s="8"/>
      <c r="EFE53" s="8"/>
      <c r="EFF53" s="8"/>
      <c r="EFG53" s="8"/>
      <c r="EFH53" s="8"/>
      <c r="EFI53" s="8"/>
      <c r="EFJ53" s="8"/>
      <c r="EFK53" s="8"/>
      <c r="EFL53" s="8"/>
      <c r="EFM53" s="8"/>
      <c r="EFN53" s="8"/>
      <c r="EFO53" s="8"/>
      <c r="EFP53" s="8"/>
      <c r="EFQ53" s="8"/>
      <c r="EFR53" s="8"/>
      <c r="EFS53" s="8"/>
      <c r="EFT53" s="8"/>
      <c r="EFU53" s="8"/>
      <c r="EFV53" s="8"/>
      <c r="EFW53" s="8"/>
      <c r="EFX53" s="8"/>
      <c r="EFY53" s="8"/>
      <c r="EFZ53" s="8"/>
      <c r="EGA53" s="8"/>
      <c r="EGB53" s="8"/>
      <c r="EGC53" s="8"/>
      <c r="EGD53" s="8"/>
      <c r="EGE53" s="8"/>
      <c r="EGF53" s="8"/>
      <c r="EGG53" s="8"/>
      <c r="EGH53" s="8"/>
      <c r="EGI53" s="8"/>
      <c r="EGJ53" s="8"/>
      <c r="EGK53" s="8"/>
      <c r="EGL53" s="8"/>
      <c r="EGM53" s="8"/>
      <c r="EGN53" s="8"/>
      <c r="EGO53" s="8"/>
      <c r="EGP53" s="8"/>
      <c r="EGQ53" s="8"/>
      <c r="EGR53" s="8"/>
      <c r="EGS53" s="8"/>
      <c r="EGT53" s="8"/>
      <c r="EGU53" s="8"/>
      <c r="EGV53" s="8"/>
      <c r="EGW53" s="8"/>
      <c r="EGX53" s="8"/>
      <c r="EGY53" s="8"/>
      <c r="EGZ53" s="8"/>
      <c r="EHA53" s="8"/>
      <c r="EHB53" s="8"/>
      <c r="EHC53" s="8"/>
      <c r="EHD53" s="8"/>
      <c r="EHE53" s="8"/>
      <c r="EHF53" s="8"/>
      <c r="EHG53" s="8"/>
      <c r="EHH53" s="8"/>
      <c r="EHI53" s="8"/>
      <c r="EHJ53" s="8"/>
      <c r="EHK53" s="8"/>
      <c r="EHL53" s="8"/>
      <c r="EHM53" s="8"/>
      <c r="EHN53" s="8"/>
      <c r="EHO53" s="8"/>
      <c r="EHP53" s="8"/>
      <c r="EHQ53" s="8"/>
      <c r="EHR53" s="8"/>
      <c r="EHS53" s="8"/>
      <c r="EHT53" s="8"/>
      <c r="EHU53" s="8"/>
      <c r="EHV53" s="8"/>
      <c r="EHW53" s="8"/>
      <c r="EHX53" s="8"/>
      <c r="EHY53" s="8"/>
      <c r="EHZ53" s="8"/>
      <c r="EIA53" s="8"/>
      <c r="EIB53" s="8"/>
      <c r="EIC53" s="8"/>
      <c r="EID53" s="8"/>
      <c r="EIE53" s="8"/>
      <c r="EIF53" s="8"/>
      <c r="EIG53" s="8"/>
      <c r="EIH53" s="8"/>
      <c r="EII53" s="8"/>
      <c r="EIJ53" s="8"/>
      <c r="EIK53" s="8"/>
      <c r="EIL53" s="8"/>
      <c r="EIM53" s="8"/>
      <c r="EIN53" s="8"/>
      <c r="EIO53" s="8"/>
      <c r="EIP53" s="8"/>
      <c r="EIQ53" s="8"/>
      <c r="EIR53" s="8"/>
      <c r="EIS53" s="8"/>
      <c r="EIT53" s="8"/>
      <c r="EIU53" s="8"/>
      <c r="EIV53" s="8"/>
      <c r="EIW53" s="8"/>
      <c r="EIX53" s="8"/>
      <c r="EIY53" s="8"/>
      <c r="EIZ53" s="8"/>
      <c r="EJA53" s="8"/>
      <c r="EJB53" s="8"/>
      <c r="EJC53" s="8"/>
      <c r="EJD53" s="8"/>
      <c r="EJE53" s="8"/>
      <c r="EJF53" s="8"/>
      <c r="EJG53" s="8"/>
      <c r="EJH53" s="8"/>
      <c r="EJI53" s="8"/>
      <c r="EJJ53" s="8"/>
      <c r="EJK53" s="8"/>
      <c r="EJL53" s="8"/>
      <c r="EJM53" s="8"/>
      <c r="EJN53" s="8"/>
      <c r="EJO53" s="8"/>
      <c r="EJP53" s="8"/>
      <c r="EJQ53" s="8"/>
      <c r="EJR53" s="8"/>
      <c r="EJS53" s="8"/>
      <c r="EJT53" s="8"/>
      <c r="EJU53" s="8"/>
      <c r="EJV53" s="8"/>
      <c r="EJW53" s="8"/>
      <c r="EJX53" s="8"/>
      <c r="EJY53" s="8"/>
      <c r="EJZ53" s="8"/>
      <c r="EKA53" s="8"/>
      <c r="EKB53" s="8"/>
      <c r="EKC53" s="8"/>
      <c r="EKD53" s="8"/>
      <c r="EKE53" s="8"/>
      <c r="EKF53" s="8"/>
      <c r="EKG53" s="8"/>
      <c r="EKH53" s="8"/>
      <c r="EKI53" s="8"/>
      <c r="EKJ53" s="8"/>
      <c r="EKK53" s="8"/>
      <c r="EKL53" s="8"/>
      <c r="EKM53" s="8"/>
      <c r="EKN53" s="8"/>
      <c r="EKO53" s="8"/>
      <c r="EKP53" s="8"/>
      <c r="EKQ53" s="8"/>
      <c r="EKR53" s="8"/>
      <c r="EKS53" s="8"/>
      <c r="EKT53" s="8"/>
      <c r="EKU53" s="8"/>
      <c r="EKV53" s="8"/>
      <c r="EKW53" s="8"/>
      <c r="EKX53" s="8"/>
      <c r="EKY53" s="8"/>
      <c r="EKZ53" s="8"/>
      <c r="ELA53" s="8"/>
      <c r="ELB53" s="8"/>
      <c r="ELC53" s="8"/>
      <c r="ELD53" s="8"/>
      <c r="ELE53" s="8"/>
      <c r="ELF53" s="8"/>
      <c r="ELG53" s="8"/>
      <c r="ELH53" s="8"/>
      <c r="ELI53" s="8"/>
      <c r="ELJ53" s="8"/>
      <c r="ELK53" s="8"/>
      <c r="ELL53" s="8"/>
      <c r="ELM53" s="8"/>
      <c r="ELN53" s="8"/>
      <c r="ELO53" s="8"/>
      <c r="ELP53" s="8"/>
      <c r="ELQ53" s="8"/>
      <c r="ELR53" s="8"/>
      <c r="ELS53" s="8"/>
      <c r="ELT53" s="8"/>
      <c r="ELU53" s="8"/>
      <c r="ELV53" s="8"/>
      <c r="ELW53" s="8"/>
      <c r="ELX53" s="8"/>
      <c r="ELY53" s="8"/>
      <c r="ELZ53" s="8"/>
      <c r="EMA53" s="8"/>
      <c r="EMB53" s="8"/>
      <c r="EMC53" s="8"/>
      <c r="EMD53" s="8"/>
      <c r="EME53" s="8"/>
      <c r="EMF53" s="8"/>
      <c r="EMG53" s="8"/>
      <c r="EMH53" s="8"/>
      <c r="EMI53" s="8"/>
      <c r="EMJ53" s="8"/>
      <c r="EMK53" s="8"/>
      <c r="EML53" s="8"/>
      <c r="EMM53" s="8"/>
      <c r="EMN53" s="8"/>
      <c r="EMO53" s="8"/>
      <c r="EMP53" s="8"/>
      <c r="EMQ53" s="8"/>
      <c r="EMR53" s="8"/>
      <c r="EMS53" s="8"/>
      <c r="EMT53" s="8"/>
      <c r="EMU53" s="8"/>
      <c r="EMV53" s="8"/>
      <c r="EMW53" s="8"/>
      <c r="EMX53" s="8"/>
      <c r="EMY53" s="8"/>
      <c r="EMZ53" s="8"/>
      <c r="ENA53" s="8"/>
      <c r="ENB53" s="8"/>
      <c r="ENC53" s="8"/>
      <c r="END53" s="8"/>
      <c r="ENE53" s="8"/>
      <c r="ENF53" s="8"/>
      <c r="ENG53" s="8"/>
      <c r="ENH53" s="8"/>
      <c r="ENI53" s="8"/>
      <c r="ENJ53" s="8"/>
      <c r="ENK53" s="8"/>
      <c r="ENL53" s="8"/>
      <c r="ENM53" s="8"/>
      <c r="ENN53" s="8"/>
      <c r="ENO53" s="8"/>
      <c r="ENP53" s="8"/>
      <c r="ENQ53" s="8"/>
      <c r="ENR53" s="8"/>
      <c r="ENS53" s="8"/>
      <c r="ENT53" s="8"/>
      <c r="ENU53" s="8"/>
      <c r="ENV53" s="8"/>
      <c r="ENW53" s="8"/>
      <c r="ENX53" s="8"/>
      <c r="ENY53" s="8"/>
      <c r="ENZ53" s="8"/>
      <c r="EOA53" s="8"/>
      <c r="EOB53" s="8"/>
      <c r="EOC53" s="8"/>
      <c r="EOD53" s="8"/>
      <c r="EOE53" s="8"/>
      <c r="EOF53" s="8"/>
      <c r="EOG53" s="8"/>
      <c r="EOH53" s="8"/>
      <c r="EOI53" s="8"/>
      <c r="EOJ53" s="8"/>
      <c r="EOK53" s="8"/>
      <c r="EOL53" s="8"/>
      <c r="EOM53" s="8"/>
      <c r="EON53" s="8"/>
      <c r="EOO53" s="8"/>
      <c r="EOP53" s="8"/>
      <c r="EOQ53" s="8"/>
      <c r="EOR53" s="8"/>
      <c r="EOS53" s="8"/>
      <c r="EOT53" s="8"/>
      <c r="EOU53" s="8"/>
      <c r="EOV53" s="8"/>
      <c r="EOW53" s="8"/>
      <c r="EOX53" s="8"/>
      <c r="EOY53" s="8"/>
      <c r="EOZ53" s="8"/>
      <c r="EPA53" s="8"/>
      <c r="EPB53" s="8"/>
      <c r="EPC53" s="8"/>
      <c r="EPD53" s="8"/>
      <c r="EPE53" s="8"/>
      <c r="EPF53" s="8"/>
      <c r="EPG53" s="8"/>
      <c r="EPH53" s="8"/>
      <c r="EPI53" s="8"/>
      <c r="EPJ53" s="8"/>
      <c r="EPK53" s="8"/>
      <c r="EPL53" s="8"/>
      <c r="EPM53" s="8"/>
      <c r="EPN53" s="8"/>
      <c r="EPO53" s="8"/>
      <c r="EPP53" s="8"/>
      <c r="EPQ53" s="8"/>
      <c r="EPR53" s="8"/>
      <c r="EPS53" s="8"/>
      <c r="EPT53" s="8"/>
      <c r="EPU53" s="8"/>
      <c r="EPV53" s="8"/>
      <c r="EPW53" s="8"/>
      <c r="EPX53" s="8"/>
      <c r="EPY53" s="8"/>
      <c r="EPZ53" s="8"/>
      <c r="EQA53" s="8"/>
      <c r="EQB53" s="8"/>
      <c r="EQC53" s="8"/>
      <c r="EQD53" s="8"/>
      <c r="EQE53" s="8"/>
      <c r="EQF53" s="8"/>
      <c r="EQG53" s="8"/>
      <c r="EQH53" s="8"/>
      <c r="EQI53" s="8"/>
      <c r="EQJ53" s="8"/>
      <c r="EQK53" s="8"/>
      <c r="EQL53" s="8"/>
      <c r="EQM53" s="8"/>
      <c r="EQN53" s="8"/>
      <c r="EQO53" s="8"/>
      <c r="EQP53" s="8"/>
      <c r="EQQ53" s="8"/>
      <c r="EQR53" s="8"/>
      <c r="EQS53" s="8"/>
      <c r="EQT53" s="8"/>
      <c r="EQU53" s="8"/>
      <c r="EQV53" s="8"/>
      <c r="EQW53" s="8"/>
      <c r="EQX53" s="8"/>
      <c r="EQY53" s="8"/>
      <c r="EQZ53" s="8"/>
      <c r="ERA53" s="8"/>
      <c r="ERB53" s="8"/>
      <c r="ERC53" s="8"/>
      <c r="ERD53" s="8"/>
      <c r="ERE53" s="8"/>
      <c r="ERF53" s="8"/>
      <c r="ERG53" s="8"/>
      <c r="ERH53" s="8"/>
      <c r="ERI53" s="8"/>
      <c r="ERJ53" s="8"/>
      <c r="ERK53" s="8"/>
      <c r="ERL53" s="8"/>
      <c r="ERM53" s="8"/>
      <c r="ERN53" s="8"/>
      <c r="ERO53" s="8"/>
      <c r="ERP53" s="8"/>
      <c r="ERQ53" s="8"/>
      <c r="ERR53" s="8"/>
      <c r="ERS53" s="8"/>
      <c r="ERT53" s="8"/>
      <c r="ERU53" s="8"/>
      <c r="ERV53" s="8"/>
      <c r="ERW53" s="8"/>
      <c r="ERX53" s="8"/>
      <c r="ERY53" s="8"/>
      <c r="ERZ53" s="8"/>
      <c r="ESA53" s="8"/>
      <c r="ESB53" s="8"/>
      <c r="ESC53" s="8"/>
      <c r="ESD53" s="8"/>
      <c r="ESE53" s="8"/>
      <c r="ESF53" s="8"/>
      <c r="ESG53" s="8"/>
      <c r="ESH53" s="8"/>
      <c r="ESI53" s="8"/>
      <c r="ESJ53" s="8"/>
      <c r="ESK53" s="8"/>
      <c r="ESL53" s="8"/>
      <c r="ESM53" s="8"/>
      <c r="ESN53" s="8"/>
      <c r="ESO53" s="8"/>
      <c r="ESP53" s="8"/>
      <c r="ESQ53" s="8"/>
      <c r="ESR53" s="8"/>
      <c r="ESS53" s="8"/>
      <c r="EST53" s="8"/>
      <c r="ESU53" s="8"/>
      <c r="ESV53" s="8"/>
      <c r="ESW53" s="8"/>
      <c r="ESX53" s="8"/>
      <c r="ESY53" s="8"/>
      <c r="ESZ53" s="8"/>
      <c r="ETA53" s="8"/>
      <c r="ETB53" s="8"/>
      <c r="ETC53" s="8"/>
      <c r="ETD53" s="8"/>
      <c r="ETE53" s="8"/>
      <c r="ETF53" s="8"/>
      <c r="ETG53" s="8"/>
      <c r="ETH53" s="8"/>
      <c r="ETI53" s="8"/>
      <c r="ETJ53" s="8"/>
      <c r="ETK53" s="8"/>
      <c r="ETL53" s="8"/>
      <c r="ETM53" s="8"/>
      <c r="ETN53" s="8"/>
      <c r="ETO53" s="8"/>
      <c r="ETP53" s="8"/>
      <c r="ETQ53" s="8"/>
      <c r="ETR53" s="8"/>
      <c r="ETS53" s="8"/>
      <c r="ETT53" s="8"/>
      <c r="ETU53" s="8"/>
      <c r="ETV53" s="8"/>
      <c r="ETW53" s="8"/>
      <c r="ETX53" s="8"/>
      <c r="ETY53" s="8"/>
      <c r="ETZ53" s="8"/>
      <c r="EUA53" s="8"/>
      <c r="EUB53" s="8"/>
      <c r="EUC53" s="8"/>
      <c r="EUD53" s="8"/>
      <c r="EUE53" s="8"/>
      <c r="EUF53" s="8"/>
      <c r="EUG53" s="8"/>
      <c r="EUH53" s="8"/>
      <c r="EUI53" s="8"/>
      <c r="EUJ53" s="8"/>
      <c r="EUK53" s="8"/>
      <c r="EUL53" s="8"/>
      <c r="EUM53" s="8"/>
      <c r="EUN53" s="8"/>
      <c r="EUO53" s="8"/>
      <c r="EUP53" s="8"/>
      <c r="EUQ53" s="8"/>
      <c r="EUR53" s="8"/>
      <c r="EUS53" s="8"/>
      <c r="EUT53" s="8"/>
      <c r="EUU53" s="8"/>
      <c r="EUV53" s="8"/>
      <c r="EUW53" s="8"/>
      <c r="EUX53" s="8"/>
      <c r="EUY53" s="8"/>
      <c r="EUZ53" s="8"/>
      <c r="EVA53" s="8"/>
      <c r="EVB53" s="8"/>
      <c r="EVC53" s="8"/>
      <c r="EVD53" s="8"/>
      <c r="EVE53" s="8"/>
      <c r="EVF53" s="8"/>
      <c r="EVG53" s="8"/>
      <c r="EVH53" s="8"/>
      <c r="EVI53" s="8"/>
      <c r="EVJ53" s="8"/>
      <c r="EVK53" s="8"/>
      <c r="EVL53" s="8"/>
      <c r="EVM53" s="8"/>
      <c r="EVN53" s="8"/>
      <c r="EVO53" s="8"/>
      <c r="EVP53" s="8"/>
      <c r="EVQ53" s="8"/>
      <c r="EVR53" s="8"/>
      <c r="EVS53" s="8"/>
      <c r="EVT53" s="8"/>
      <c r="EVU53" s="8"/>
      <c r="EVV53" s="8"/>
      <c r="EVW53" s="8"/>
      <c r="EVX53" s="8"/>
      <c r="EVY53" s="8"/>
      <c r="EVZ53" s="8"/>
      <c r="EWA53" s="8"/>
      <c r="EWB53" s="8"/>
      <c r="EWC53" s="8"/>
      <c r="EWD53" s="8"/>
      <c r="EWE53" s="8"/>
      <c r="EWF53" s="8"/>
      <c r="EWG53" s="8"/>
      <c r="EWH53" s="8"/>
      <c r="EWI53" s="8"/>
      <c r="EWJ53" s="8"/>
      <c r="EWK53" s="8"/>
      <c r="EWL53" s="8"/>
      <c r="EWM53" s="8"/>
      <c r="EWN53" s="8"/>
      <c r="EWO53" s="8"/>
      <c r="EWP53" s="8"/>
      <c r="EWQ53" s="8"/>
      <c r="EWR53" s="8"/>
      <c r="EWS53" s="8"/>
      <c r="EWT53" s="8"/>
      <c r="EWU53" s="8"/>
      <c r="EWV53" s="8"/>
      <c r="EWW53" s="8"/>
      <c r="EWX53" s="8"/>
      <c r="EWY53" s="8"/>
      <c r="EWZ53" s="8"/>
      <c r="EXA53" s="8"/>
      <c r="EXB53" s="8"/>
      <c r="EXC53" s="8"/>
      <c r="EXD53" s="8"/>
      <c r="EXE53" s="8"/>
      <c r="EXF53" s="8"/>
      <c r="EXG53" s="8"/>
      <c r="EXH53" s="8"/>
      <c r="EXI53" s="8"/>
      <c r="EXJ53" s="8"/>
      <c r="EXK53" s="8"/>
      <c r="EXL53" s="8"/>
      <c r="EXM53" s="8"/>
      <c r="EXN53" s="8"/>
      <c r="EXO53" s="8"/>
      <c r="EXP53" s="8"/>
      <c r="EXQ53" s="8"/>
      <c r="EXR53" s="8"/>
      <c r="EXS53" s="8"/>
      <c r="EXT53" s="8"/>
      <c r="EXU53" s="8"/>
      <c r="EXV53" s="8"/>
      <c r="EXW53" s="8"/>
      <c r="EXX53" s="8"/>
      <c r="EXY53" s="8"/>
      <c r="EXZ53" s="8"/>
      <c r="EYA53" s="8"/>
      <c r="EYB53" s="8"/>
      <c r="EYC53" s="8"/>
      <c r="EYD53" s="8"/>
      <c r="EYE53" s="8"/>
      <c r="EYF53" s="8"/>
      <c r="EYG53" s="8"/>
      <c r="EYH53" s="8"/>
      <c r="EYI53" s="8"/>
      <c r="EYJ53" s="8"/>
      <c r="EYK53" s="8"/>
      <c r="EYL53" s="8"/>
      <c r="EYM53" s="8"/>
      <c r="EYN53" s="8"/>
      <c r="EYO53" s="8"/>
      <c r="EYP53" s="8"/>
      <c r="EYQ53" s="8"/>
      <c r="EYR53" s="8"/>
      <c r="EYS53" s="8"/>
      <c r="EYT53" s="8"/>
      <c r="EYU53" s="8"/>
      <c r="EYV53" s="8"/>
      <c r="EYW53" s="8"/>
      <c r="EYX53" s="8"/>
      <c r="EYY53" s="8"/>
      <c r="EYZ53" s="8"/>
      <c r="EZA53" s="8"/>
      <c r="EZB53" s="8"/>
      <c r="EZC53" s="8"/>
      <c r="EZD53" s="8"/>
      <c r="EZE53" s="8"/>
      <c r="EZF53" s="8"/>
      <c r="EZG53" s="8"/>
      <c r="EZH53" s="8"/>
      <c r="EZI53" s="8"/>
      <c r="EZJ53" s="8"/>
      <c r="EZK53" s="8"/>
      <c r="EZL53" s="8"/>
      <c r="EZM53" s="8"/>
      <c r="EZN53" s="8"/>
      <c r="EZO53" s="8"/>
      <c r="EZP53" s="8"/>
      <c r="EZQ53" s="8"/>
      <c r="EZR53" s="8"/>
      <c r="EZS53" s="8"/>
      <c r="EZT53" s="8"/>
      <c r="EZU53" s="8"/>
      <c r="EZV53" s="8"/>
      <c r="EZW53" s="8"/>
      <c r="EZX53" s="8"/>
      <c r="EZY53" s="8"/>
      <c r="EZZ53" s="8"/>
      <c r="FAA53" s="8"/>
      <c r="FAB53" s="8"/>
      <c r="FAC53" s="8"/>
      <c r="FAD53" s="8"/>
      <c r="FAE53" s="8"/>
      <c r="FAF53" s="8"/>
      <c r="FAG53" s="8"/>
      <c r="FAH53" s="8"/>
      <c r="FAI53" s="8"/>
      <c r="FAJ53" s="8"/>
      <c r="FAK53" s="8"/>
      <c r="FAL53" s="8"/>
      <c r="FAM53" s="8"/>
      <c r="FAN53" s="8"/>
      <c r="FAO53" s="8"/>
      <c r="FAP53" s="8"/>
      <c r="FAQ53" s="8"/>
      <c r="FAR53" s="8"/>
      <c r="FAS53" s="8"/>
      <c r="FAT53" s="8"/>
      <c r="FAU53" s="8"/>
      <c r="FAV53" s="8"/>
      <c r="FAW53" s="8"/>
      <c r="FAX53" s="8"/>
      <c r="FAY53" s="8"/>
      <c r="FAZ53" s="8"/>
      <c r="FBA53" s="8"/>
      <c r="FBB53" s="8"/>
      <c r="FBC53" s="8"/>
      <c r="FBD53" s="8"/>
      <c r="FBE53" s="8"/>
      <c r="FBF53" s="8"/>
      <c r="FBG53" s="8"/>
      <c r="FBH53" s="8"/>
      <c r="FBI53" s="8"/>
      <c r="FBJ53" s="8"/>
      <c r="FBK53" s="8"/>
      <c r="FBL53" s="8"/>
      <c r="FBM53" s="8"/>
      <c r="FBN53" s="8"/>
      <c r="FBO53" s="8"/>
      <c r="FBP53" s="8"/>
      <c r="FBQ53" s="8"/>
      <c r="FBR53" s="8"/>
      <c r="FBS53" s="8"/>
      <c r="FBT53" s="8"/>
      <c r="FBU53" s="8"/>
      <c r="FBV53" s="8"/>
      <c r="FBW53" s="8"/>
      <c r="FBX53" s="8"/>
      <c r="FBY53" s="8"/>
      <c r="FBZ53" s="8"/>
      <c r="FCA53" s="8"/>
      <c r="FCB53" s="8"/>
      <c r="FCC53" s="8"/>
      <c r="FCD53" s="8"/>
      <c r="FCE53" s="8"/>
      <c r="FCF53" s="8"/>
      <c r="FCG53" s="8"/>
      <c r="FCH53" s="8"/>
      <c r="FCI53" s="8"/>
      <c r="FCJ53" s="8"/>
      <c r="FCK53" s="8"/>
      <c r="FCL53" s="8"/>
      <c r="FCM53" s="8"/>
      <c r="FCN53" s="8"/>
      <c r="FCO53" s="8"/>
      <c r="FCP53" s="8"/>
      <c r="FCQ53" s="8"/>
      <c r="FCR53" s="8"/>
      <c r="FCS53" s="8"/>
      <c r="FCT53" s="8"/>
      <c r="FCU53" s="8"/>
      <c r="FCV53" s="8"/>
      <c r="FCW53" s="8"/>
      <c r="FCX53" s="8"/>
      <c r="FCY53" s="8"/>
      <c r="FCZ53" s="8"/>
      <c r="FDA53" s="8"/>
      <c r="FDB53" s="8"/>
      <c r="FDC53" s="8"/>
      <c r="FDD53" s="8"/>
      <c r="FDE53" s="8"/>
      <c r="FDF53" s="8"/>
      <c r="FDG53" s="8"/>
      <c r="FDH53" s="8"/>
      <c r="FDI53" s="8"/>
      <c r="FDJ53" s="8"/>
      <c r="FDK53" s="8"/>
      <c r="FDL53" s="8"/>
      <c r="FDM53" s="8"/>
      <c r="FDN53" s="8"/>
      <c r="FDO53" s="8"/>
      <c r="FDP53" s="8"/>
      <c r="FDQ53" s="8"/>
      <c r="FDR53" s="8"/>
      <c r="FDS53" s="8"/>
      <c r="FDT53" s="8"/>
      <c r="FDU53" s="8"/>
      <c r="FDV53" s="8"/>
      <c r="FDW53" s="8"/>
      <c r="FDX53" s="8"/>
      <c r="FDY53" s="8"/>
      <c r="FDZ53" s="8"/>
      <c r="FEA53" s="8"/>
      <c r="FEB53" s="8"/>
      <c r="FEC53" s="8"/>
      <c r="FED53" s="8"/>
      <c r="FEE53" s="8"/>
      <c r="FEF53" s="8"/>
      <c r="FEG53" s="8"/>
      <c r="FEH53" s="8"/>
      <c r="FEI53" s="8"/>
      <c r="FEJ53" s="8"/>
      <c r="FEK53" s="8"/>
      <c r="FEL53" s="8"/>
      <c r="FEM53" s="8"/>
      <c r="FEN53" s="8"/>
      <c r="FEO53" s="8"/>
      <c r="FEP53" s="8"/>
      <c r="FEQ53" s="8"/>
      <c r="FER53" s="8"/>
      <c r="FES53" s="8"/>
      <c r="FET53" s="8"/>
      <c r="FEU53" s="8"/>
      <c r="FEV53" s="8"/>
      <c r="FEW53" s="8"/>
      <c r="FEX53" s="8"/>
      <c r="FEY53" s="8"/>
      <c r="FEZ53" s="8"/>
      <c r="FFA53" s="8"/>
      <c r="FFB53" s="8"/>
      <c r="FFC53" s="8"/>
      <c r="FFD53" s="8"/>
      <c r="FFE53" s="8"/>
      <c r="FFF53" s="8"/>
      <c r="FFG53" s="8"/>
      <c r="FFH53" s="8"/>
      <c r="FFI53" s="8"/>
      <c r="FFJ53" s="8"/>
      <c r="FFK53" s="8"/>
      <c r="FFL53" s="8"/>
      <c r="FFM53" s="8"/>
      <c r="FFN53" s="8"/>
      <c r="FFO53" s="8"/>
      <c r="FFP53" s="8"/>
      <c r="FFQ53" s="8"/>
      <c r="FFR53" s="8"/>
      <c r="FFS53" s="8"/>
      <c r="FFT53" s="8"/>
      <c r="FFU53" s="8"/>
      <c r="FFV53" s="8"/>
      <c r="FFW53" s="8"/>
      <c r="FFX53" s="8"/>
      <c r="FFY53" s="8"/>
      <c r="FFZ53" s="8"/>
      <c r="FGA53" s="8"/>
      <c r="FGB53" s="8"/>
      <c r="FGC53" s="8"/>
      <c r="FGD53" s="8"/>
      <c r="FGE53" s="8"/>
      <c r="FGF53" s="8"/>
      <c r="FGG53" s="8"/>
      <c r="FGH53" s="8"/>
      <c r="FGI53" s="8"/>
      <c r="FGJ53" s="8"/>
      <c r="FGK53" s="8"/>
      <c r="FGL53" s="8"/>
      <c r="FGM53" s="8"/>
      <c r="FGN53" s="8"/>
      <c r="FGO53" s="8"/>
      <c r="FGP53" s="8"/>
      <c r="FGQ53" s="8"/>
      <c r="FGR53" s="8"/>
      <c r="FGS53" s="8"/>
      <c r="FGT53" s="8"/>
      <c r="FGU53" s="8"/>
      <c r="FGV53" s="8"/>
      <c r="FGW53" s="8"/>
      <c r="FGX53" s="8"/>
      <c r="FGY53" s="8"/>
      <c r="FGZ53" s="8"/>
      <c r="FHA53" s="8"/>
      <c r="FHB53" s="8"/>
      <c r="FHC53" s="8"/>
      <c r="FHD53" s="8"/>
      <c r="FHE53" s="8"/>
      <c r="FHF53" s="8"/>
      <c r="FHG53" s="8"/>
      <c r="FHH53" s="8"/>
      <c r="FHI53" s="8"/>
      <c r="FHJ53" s="8"/>
      <c r="FHK53" s="8"/>
      <c r="FHL53" s="8"/>
      <c r="FHM53" s="8"/>
      <c r="FHN53" s="8"/>
      <c r="FHO53" s="8"/>
      <c r="FHP53" s="8"/>
      <c r="FHQ53" s="8"/>
      <c r="FHR53" s="8"/>
      <c r="FHS53" s="8"/>
      <c r="FHT53" s="8"/>
      <c r="FHU53" s="8"/>
      <c r="FHV53" s="8"/>
      <c r="FHW53" s="8"/>
      <c r="FHX53" s="8"/>
      <c r="FHY53" s="8"/>
      <c r="FHZ53" s="8"/>
      <c r="FIA53" s="8"/>
      <c r="FIB53" s="8"/>
      <c r="FIC53" s="8"/>
      <c r="FID53" s="8"/>
      <c r="FIE53" s="8"/>
      <c r="FIF53" s="8"/>
      <c r="FIG53" s="8"/>
      <c r="FIH53" s="8"/>
      <c r="FII53" s="8"/>
      <c r="FIJ53" s="8"/>
      <c r="FIK53" s="8"/>
      <c r="FIL53" s="8"/>
      <c r="FIM53" s="8"/>
      <c r="FIN53" s="8"/>
      <c r="FIO53" s="8"/>
      <c r="FIP53" s="8"/>
      <c r="FIQ53" s="8"/>
      <c r="FIR53" s="8"/>
      <c r="FIS53" s="8"/>
      <c r="FIT53" s="8"/>
      <c r="FIU53" s="8"/>
      <c r="FIV53" s="8"/>
      <c r="FIW53" s="8"/>
      <c r="FIX53" s="8"/>
      <c r="FIY53" s="8"/>
      <c r="FIZ53" s="8"/>
      <c r="FJA53" s="8"/>
      <c r="FJB53" s="8"/>
      <c r="FJC53" s="8"/>
      <c r="FJD53" s="8"/>
      <c r="FJE53" s="8"/>
      <c r="FJF53" s="8"/>
      <c r="FJG53" s="8"/>
      <c r="FJH53" s="8"/>
      <c r="FJI53" s="8"/>
      <c r="FJJ53" s="8"/>
      <c r="FJK53" s="8"/>
      <c r="FJL53" s="8"/>
      <c r="FJM53" s="8"/>
      <c r="FJN53" s="8"/>
      <c r="FJO53" s="8"/>
      <c r="FJP53" s="8"/>
      <c r="FJQ53" s="8"/>
      <c r="FJR53" s="8"/>
      <c r="FJS53" s="8"/>
      <c r="FJT53" s="8"/>
      <c r="FJU53" s="8"/>
      <c r="FJV53" s="8"/>
      <c r="FJW53" s="8"/>
      <c r="FJX53" s="8"/>
      <c r="FJY53" s="8"/>
      <c r="FJZ53" s="8"/>
      <c r="FKA53" s="8"/>
      <c r="FKB53" s="8"/>
      <c r="FKC53" s="8"/>
      <c r="FKD53" s="8"/>
      <c r="FKE53" s="8"/>
      <c r="FKF53" s="8"/>
      <c r="FKG53" s="8"/>
      <c r="FKH53" s="8"/>
      <c r="FKI53" s="8"/>
      <c r="FKJ53" s="8"/>
      <c r="FKK53" s="8"/>
      <c r="FKL53" s="8"/>
      <c r="FKM53" s="8"/>
      <c r="FKN53" s="8"/>
      <c r="FKO53" s="8"/>
      <c r="FKP53" s="8"/>
      <c r="FKQ53" s="8"/>
      <c r="FKR53" s="8"/>
      <c r="FKS53" s="8"/>
      <c r="FKT53" s="8"/>
      <c r="FKU53" s="8"/>
      <c r="FKV53" s="8"/>
      <c r="FKW53" s="8"/>
      <c r="FKX53" s="8"/>
      <c r="FKY53" s="8"/>
      <c r="FKZ53" s="8"/>
      <c r="FLA53" s="8"/>
      <c r="FLB53" s="8"/>
      <c r="FLC53" s="8"/>
      <c r="FLD53" s="8"/>
      <c r="FLE53" s="8"/>
      <c r="FLF53" s="8"/>
      <c r="FLG53" s="8"/>
      <c r="FLH53" s="8"/>
      <c r="FLI53" s="8"/>
      <c r="FLJ53" s="8"/>
      <c r="FLK53" s="8"/>
      <c r="FLL53" s="8"/>
      <c r="FLM53" s="8"/>
      <c r="FLN53" s="8"/>
      <c r="FLO53" s="8"/>
      <c r="FLP53" s="8"/>
      <c r="FLQ53" s="8"/>
      <c r="FLR53" s="8"/>
      <c r="FLS53" s="8"/>
      <c r="FLT53" s="8"/>
      <c r="FLU53" s="8"/>
      <c r="FLV53" s="8"/>
      <c r="FLW53" s="8"/>
      <c r="FLX53" s="8"/>
      <c r="FLY53" s="8"/>
      <c r="FLZ53" s="8"/>
      <c r="FMA53" s="8"/>
      <c r="FMB53" s="8"/>
      <c r="FMC53" s="8"/>
      <c r="FMD53" s="8"/>
      <c r="FME53" s="8"/>
      <c r="FMF53" s="8"/>
      <c r="FMG53" s="8"/>
      <c r="FMH53" s="8"/>
      <c r="FMI53" s="8"/>
      <c r="FMJ53" s="8"/>
      <c r="FMK53" s="8"/>
      <c r="FML53" s="8"/>
      <c r="FMM53" s="8"/>
      <c r="FMN53" s="8"/>
      <c r="FMO53" s="8"/>
      <c r="FMP53" s="8"/>
      <c r="FMQ53" s="8"/>
      <c r="FMR53" s="8"/>
      <c r="FMS53" s="8"/>
      <c r="FMT53" s="8"/>
      <c r="FMU53" s="8"/>
      <c r="FMV53" s="8"/>
      <c r="FMW53" s="8"/>
      <c r="FMX53" s="8"/>
      <c r="FMY53" s="8"/>
      <c r="FMZ53" s="8"/>
      <c r="FNA53" s="8"/>
      <c r="FNB53" s="8"/>
      <c r="FNC53" s="8"/>
      <c r="FND53" s="8"/>
      <c r="FNE53" s="8"/>
      <c r="FNF53" s="8"/>
      <c r="FNG53" s="8"/>
      <c r="FNH53" s="8"/>
      <c r="FNI53" s="8"/>
      <c r="FNJ53" s="8"/>
      <c r="FNK53" s="8"/>
      <c r="FNL53" s="8"/>
      <c r="FNM53" s="8"/>
      <c r="FNN53" s="8"/>
      <c r="FNO53" s="8"/>
      <c r="FNP53" s="8"/>
      <c r="FNQ53" s="8"/>
      <c r="FNR53" s="8"/>
      <c r="FNS53" s="8"/>
      <c r="FNT53" s="8"/>
      <c r="FNU53" s="8"/>
      <c r="FNV53" s="8"/>
      <c r="FNW53" s="8"/>
      <c r="FNX53" s="8"/>
      <c r="FNY53" s="8"/>
      <c r="FNZ53" s="8"/>
      <c r="FOA53" s="8"/>
      <c r="FOB53" s="8"/>
      <c r="FOC53" s="8"/>
      <c r="FOD53" s="8"/>
      <c r="FOE53" s="8"/>
      <c r="FOF53" s="8"/>
      <c r="FOG53" s="8"/>
      <c r="FOH53" s="8"/>
      <c r="FOI53" s="8"/>
      <c r="FOJ53" s="8"/>
      <c r="FOK53" s="8"/>
      <c r="FOL53" s="8"/>
      <c r="FOM53" s="8"/>
      <c r="FON53" s="8"/>
      <c r="FOO53" s="8"/>
      <c r="FOP53" s="8"/>
      <c r="FOQ53" s="8"/>
      <c r="FOR53" s="8"/>
      <c r="FOS53" s="8"/>
      <c r="FOT53" s="8"/>
      <c r="FOU53" s="8"/>
      <c r="FOV53" s="8"/>
      <c r="FOW53" s="8"/>
      <c r="FOX53" s="8"/>
      <c r="FOY53" s="8"/>
      <c r="FOZ53" s="8"/>
      <c r="FPA53" s="8"/>
      <c r="FPB53" s="8"/>
      <c r="FPC53" s="8"/>
      <c r="FPD53" s="8"/>
      <c r="FPE53" s="8"/>
      <c r="FPF53" s="8"/>
      <c r="FPG53" s="8"/>
      <c r="FPH53" s="8"/>
      <c r="FPI53" s="8"/>
      <c r="FPJ53" s="8"/>
      <c r="FPK53" s="8"/>
      <c r="FPL53" s="8"/>
      <c r="FPM53" s="8"/>
      <c r="FPN53" s="8"/>
      <c r="FPO53" s="8"/>
      <c r="FPP53" s="8"/>
      <c r="FPQ53" s="8"/>
      <c r="FPR53" s="8"/>
      <c r="FPS53" s="8"/>
      <c r="FPT53" s="8"/>
      <c r="FPU53" s="8"/>
      <c r="FPV53" s="8"/>
      <c r="FPW53" s="8"/>
      <c r="FPX53" s="8"/>
      <c r="FPY53" s="8"/>
      <c r="FPZ53" s="8"/>
      <c r="FQA53" s="8"/>
      <c r="FQB53" s="8"/>
      <c r="FQC53" s="8"/>
      <c r="FQD53" s="8"/>
      <c r="FQE53" s="8"/>
      <c r="FQF53" s="8"/>
      <c r="FQG53" s="8"/>
      <c r="FQH53" s="8"/>
      <c r="FQI53" s="8"/>
      <c r="FQJ53" s="8"/>
      <c r="FQK53" s="8"/>
      <c r="FQL53" s="8"/>
      <c r="FQM53" s="8"/>
      <c r="FQN53" s="8"/>
      <c r="FQO53" s="8"/>
      <c r="FQP53" s="8"/>
      <c r="FQQ53" s="8"/>
      <c r="FQR53" s="8"/>
      <c r="FQS53" s="8"/>
      <c r="FQT53" s="8"/>
      <c r="FQU53" s="8"/>
      <c r="FQV53" s="8"/>
      <c r="FQW53" s="8"/>
      <c r="FQX53" s="8"/>
      <c r="FQY53" s="8"/>
      <c r="FQZ53" s="8"/>
      <c r="FRA53" s="8"/>
      <c r="FRB53" s="8"/>
      <c r="FRC53" s="8"/>
      <c r="FRD53" s="8"/>
      <c r="FRE53" s="8"/>
      <c r="FRF53" s="8"/>
      <c r="FRG53" s="8"/>
      <c r="FRH53" s="8"/>
      <c r="FRI53" s="8"/>
      <c r="FRJ53" s="8"/>
      <c r="FRK53" s="8"/>
      <c r="FRL53" s="8"/>
      <c r="FRM53" s="8"/>
      <c r="FRN53" s="8"/>
      <c r="FRO53" s="8"/>
      <c r="FRP53" s="8"/>
      <c r="FRQ53" s="8"/>
      <c r="FRR53" s="8"/>
      <c r="FRS53" s="8"/>
      <c r="FRT53" s="8"/>
      <c r="FRU53" s="8"/>
      <c r="FRV53" s="8"/>
      <c r="FRW53" s="8"/>
      <c r="FRX53" s="8"/>
      <c r="FRY53" s="8"/>
      <c r="FRZ53" s="8"/>
      <c r="FSA53" s="8"/>
      <c r="FSB53" s="8"/>
      <c r="FSC53" s="8"/>
      <c r="FSD53" s="8"/>
      <c r="FSE53" s="8"/>
      <c r="FSF53" s="8"/>
      <c r="FSG53" s="8"/>
      <c r="FSH53" s="8"/>
      <c r="FSI53" s="8"/>
      <c r="FSJ53" s="8"/>
      <c r="FSK53" s="8"/>
      <c r="FSL53" s="8"/>
      <c r="FSM53" s="8"/>
      <c r="FSN53" s="8"/>
      <c r="FSO53" s="8"/>
      <c r="FSP53" s="8"/>
      <c r="FSQ53" s="8"/>
      <c r="FSR53" s="8"/>
      <c r="FSS53" s="8"/>
      <c r="FST53" s="8"/>
      <c r="FSU53" s="8"/>
      <c r="FSV53" s="8"/>
      <c r="FSW53" s="8"/>
      <c r="FSX53" s="8"/>
      <c r="FSY53" s="8"/>
      <c r="FSZ53" s="8"/>
      <c r="FTA53" s="8"/>
      <c r="FTB53" s="8"/>
      <c r="FTC53" s="8"/>
      <c r="FTD53" s="8"/>
      <c r="FTE53" s="8"/>
      <c r="FTF53" s="8"/>
      <c r="FTG53" s="8"/>
      <c r="FTH53" s="8"/>
      <c r="FTI53" s="8"/>
      <c r="FTJ53" s="8"/>
      <c r="FTK53" s="8"/>
      <c r="FTL53" s="8"/>
      <c r="FTM53" s="8"/>
      <c r="FTN53" s="8"/>
      <c r="FTO53" s="8"/>
      <c r="FTP53" s="8"/>
      <c r="FTQ53" s="8"/>
      <c r="FTR53" s="8"/>
      <c r="FTS53" s="8"/>
      <c r="FTT53" s="8"/>
      <c r="FTU53" s="8"/>
      <c r="FTV53" s="8"/>
      <c r="FTW53" s="8"/>
      <c r="FTX53" s="8"/>
      <c r="FTY53" s="8"/>
      <c r="FTZ53" s="8"/>
      <c r="FUA53" s="8"/>
      <c r="FUB53" s="8"/>
      <c r="FUC53" s="8"/>
      <c r="FUD53" s="8"/>
      <c r="FUE53" s="8"/>
      <c r="FUF53" s="8"/>
      <c r="FUG53" s="8"/>
      <c r="FUH53" s="8"/>
      <c r="FUI53" s="8"/>
      <c r="FUJ53" s="8"/>
      <c r="FUK53" s="8"/>
      <c r="FUL53" s="8"/>
      <c r="FUM53" s="8"/>
      <c r="FUN53" s="8"/>
      <c r="FUO53" s="8"/>
      <c r="FUP53" s="8"/>
      <c r="FUQ53" s="8"/>
      <c r="FUR53" s="8"/>
      <c r="FUS53" s="8"/>
      <c r="FUT53" s="8"/>
      <c r="FUU53" s="8"/>
      <c r="FUV53" s="8"/>
      <c r="FUW53" s="8"/>
      <c r="FUX53" s="8"/>
      <c r="FUY53" s="8"/>
      <c r="FUZ53" s="8"/>
      <c r="FVA53" s="8"/>
      <c r="FVB53" s="8"/>
      <c r="FVC53" s="8"/>
      <c r="FVD53" s="8"/>
      <c r="FVE53" s="8"/>
      <c r="FVF53" s="8"/>
      <c r="FVG53" s="8"/>
      <c r="FVH53" s="8"/>
      <c r="FVI53" s="8"/>
      <c r="FVJ53" s="8"/>
      <c r="FVK53" s="8"/>
      <c r="FVL53" s="8"/>
      <c r="FVM53" s="8"/>
      <c r="FVN53" s="8"/>
      <c r="FVO53" s="8"/>
      <c r="FVP53" s="8"/>
      <c r="FVQ53" s="8"/>
      <c r="FVR53" s="8"/>
      <c r="FVS53" s="8"/>
      <c r="FVT53" s="8"/>
      <c r="FVU53" s="8"/>
      <c r="FVV53" s="8"/>
      <c r="FVW53" s="8"/>
      <c r="FVX53" s="8"/>
      <c r="FVY53" s="8"/>
      <c r="FVZ53" s="8"/>
      <c r="FWA53" s="8"/>
      <c r="FWB53" s="8"/>
      <c r="FWC53" s="8"/>
      <c r="FWD53" s="8"/>
      <c r="FWE53" s="8"/>
      <c r="FWF53" s="8"/>
      <c r="FWG53" s="8"/>
      <c r="FWH53" s="8"/>
      <c r="FWI53" s="8"/>
      <c r="FWJ53" s="8"/>
      <c r="FWK53" s="8"/>
      <c r="FWL53" s="8"/>
      <c r="FWM53" s="8"/>
      <c r="FWN53" s="8"/>
      <c r="FWO53" s="8"/>
      <c r="FWP53" s="8"/>
      <c r="FWQ53" s="8"/>
      <c r="FWR53" s="8"/>
      <c r="FWS53" s="8"/>
      <c r="FWT53" s="8"/>
      <c r="FWU53" s="8"/>
      <c r="FWV53" s="8"/>
      <c r="FWW53" s="8"/>
      <c r="FWX53" s="8"/>
      <c r="FWY53" s="8"/>
      <c r="FWZ53" s="8"/>
      <c r="FXA53" s="8"/>
      <c r="FXB53" s="8"/>
      <c r="FXC53" s="8"/>
      <c r="FXD53" s="8"/>
      <c r="FXE53" s="8"/>
      <c r="FXF53" s="8"/>
      <c r="FXG53" s="8"/>
      <c r="FXH53" s="8"/>
      <c r="FXI53" s="8"/>
      <c r="FXJ53" s="8"/>
      <c r="FXK53" s="8"/>
      <c r="FXL53" s="8"/>
      <c r="FXM53" s="8"/>
      <c r="FXN53" s="8"/>
      <c r="FXO53" s="8"/>
      <c r="FXP53" s="8"/>
      <c r="FXQ53" s="8"/>
      <c r="FXR53" s="8"/>
      <c r="FXS53" s="8"/>
      <c r="FXT53" s="8"/>
      <c r="FXU53" s="8"/>
      <c r="FXV53" s="8"/>
      <c r="FXW53" s="8"/>
      <c r="FXX53" s="8"/>
      <c r="FXY53" s="8"/>
      <c r="FXZ53" s="8"/>
      <c r="FYA53" s="8"/>
      <c r="FYB53" s="8"/>
      <c r="FYC53" s="8"/>
      <c r="FYD53" s="8"/>
      <c r="FYE53" s="8"/>
      <c r="FYF53" s="8"/>
      <c r="FYG53" s="8"/>
      <c r="FYH53" s="8"/>
      <c r="FYI53" s="8"/>
      <c r="FYJ53" s="8"/>
      <c r="FYK53" s="8"/>
      <c r="FYL53" s="8"/>
      <c r="FYM53" s="8"/>
      <c r="FYN53" s="8"/>
      <c r="FYO53" s="8"/>
      <c r="FYP53" s="8"/>
      <c r="FYQ53" s="8"/>
      <c r="FYR53" s="8"/>
      <c r="FYS53" s="8"/>
      <c r="FYT53" s="8"/>
      <c r="FYU53" s="8"/>
      <c r="FYV53" s="8"/>
      <c r="FYW53" s="8"/>
      <c r="FYX53" s="8"/>
      <c r="FYY53" s="8"/>
      <c r="FYZ53" s="8"/>
      <c r="FZA53" s="8"/>
      <c r="FZB53" s="8"/>
      <c r="FZC53" s="8"/>
      <c r="FZD53" s="8"/>
      <c r="FZE53" s="8"/>
      <c r="FZF53" s="8"/>
      <c r="FZG53" s="8"/>
      <c r="FZH53" s="8"/>
      <c r="FZI53" s="8"/>
      <c r="FZJ53" s="8"/>
      <c r="FZK53" s="8"/>
      <c r="FZL53" s="8"/>
      <c r="FZM53" s="8"/>
      <c r="FZN53" s="8"/>
      <c r="FZO53" s="8"/>
      <c r="FZP53" s="8"/>
      <c r="FZQ53" s="8"/>
      <c r="FZR53" s="8"/>
      <c r="FZS53" s="8"/>
      <c r="FZT53" s="8"/>
      <c r="FZU53" s="8"/>
      <c r="FZV53" s="8"/>
      <c r="FZW53" s="8"/>
      <c r="FZX53" s="8"/>
      <c r="FZY53" s="8"/>
      <c r="FZZ53" s="8"/>
      <c r="GAA53" s="8"/>
      <c r="GAB53" s="8"/>
      <c r="GAC53" s="8"/>
      <c r="GAD53" s="8"/>
      <c r="GAE53" s="8"/>
      <c r="GAF53" s="8"/>
      <c r="GAG53" s="8"/>
      <c r="GAH53" s="8"/>
      <c r="GAI53" s="8"/>
      <c r="GAJ53" s="8"/>
      <c r="GAK53" s="8"/>
      <c r="GAL53" s="8"/>
      <c r="GAM53" s="8"/>
      <c r="GAN53" s="8"/>
      <c r="GAO53" s="8"/>
      <c r="GAP53" s="8"/>
      <c r="GAQ53" s="8"/>
      <c r="GAR53" s="8"/>
      <c r="GAS53" s="8"/>
      <c r="GAT53" s="8"/>
      <c r="GAU53" s="8"/>
      <c r="GAV53" s="8"/>
      <c r="GAW53" s="8"/>
      <c r="GAX53" s="8"/>
      <c r="GAY53" s="8"/>
      <c r="GAZ53" s="8"/>
      <c r="GBA53" s="8"/>
      <c r="GBB53" s="8"/>
      <c r="GBC53" s="8"/>
      <c r="GBD53" s="8"/>
      <c r="GBE53" s="8"/>
      <c r="GBF53" s="8"/>
      <c r="GBG53" s="8"/>
      <c r="GBH53" s="8"/>
      <c r="GBI53" s="8"/>
      <c r="GBJ53" s="8"/>
      <c r="GBK53" s="8"/>
      <c r="GBL53" s="8"/>
      <c r="GBM53" s="8"/>
      <c r="GBN53" s="8"/>
      <c r="GBO53" s="8"/>
      <c r="GBP53" s="8"/>
      <c r="GBQ53" s="8"/>
      <c r="GBR53" s="8"/>
      <c r="GBS53" s="8"/>
      <c r="GBT53" s="8"/>
      <c r="GBU53" s="8"/>
      <c r="GBV53" s="8"/>
      <c r="GBW53" s="8"/>
      <c r="GBX53" s="8"/>
      <c r="GBY53" s="8"/>
      <c r="GBZ53" s="8"/>
      <c r="GCA53" s="8"/>
      <c r="GCB53" s="8"/>
      <c r="GCC53" s="8"/>
      <c r="GCD53" s="8"/>
      <c r="GCE53" s="8"/>
      <c r="GCF53" s="8"/>
      <c r="GCG53" s="8"/>
      <c r="GCH53" s="8"/>
      <c r="GCI53" s="8"/>
      <c r="GCJ53" s="8"/>
      <c r="GCK53" s="8"/>
      <c r="GCL53" s="8"/>
      <c r="GCM53" s="8"/>
      <c r="GCN53" s="8"/>
      <c r="GCO53" s="8"/>
      <c r="GCP53" s="8"/>
      <c r="GCQ53" s="8"/>
      <c r="GCR53" s="8"/>
      <c r="GCS53" s="8"/>
      <c r="GCT53" s="8"/>
      <c r="GCU53" s="8"/>
      <c r="GCV53" s="8"/>
      <c r="GCW53" s="8"/>
      <c r="GCX53" s="8"/>
      <c r="GCY53" s="8"/>
      <c r="GCZ53" s="8"/>
      <c r="GDA53" s="8"/>
      <c r="GDB53" s="8"/>
      <c r="GDC53" s="8"/>
      <c r="GDD53" s="8"/>
      <c r="GDE53" s="8"/>
      <c r="GDF53" s="8"/>
      <c r="GDG53" s="8"/>
      <c r="GDH53" s="8"/>
      <c r="GDI53" s="8"/>
      <c r="GDJ53" s="8"/>
      <c r="GDK53" s="8"/>
      <c r="GDL53" s="8"/>
      <c r="GDM53" s="8"/>
      <c r="GDN53" s="8"/>
      <c r="GDO53" s="8"/>
      <c r="GDP53" s="8"/>
      <c r="GDQ53" s="8"/>
      <c r="GDR53" s="8"/>
      <c r="GDS53" s="8"/>
      <c r="GDT53" s="8"/>
      <c r="GDU53" s="8"/>
      <c r="GDV53" s="8"/>
      <c r="GDW53" s="8"/>
      <c r="GDX53" s="8"/>
      <c r="GDY53" s="8"/>
      <c r="GDZ53" s="8"/>
      <c r="GEA53" s="8"/>
      <c r="GEB53" s="8"/>
      <c r="GEC53" s="8"/>
      <c r="GED53" s="8"/>
      <c r="GEE53" s="8"/>
      <c r="GEF53" s="8"/>
      <c r="GEG53" s="8"/>
      <c r="GEH53" s="8"/>
      <c r="GEI53" s="8"/>
      <c r="GEJ53" s="8"/>
      <c r="GEK53" s="8"/>
      <c r="GEL53" s="8"/>
      <c r="GEM53" s="8"/>
      <c r="GEN53" s="8"/>
      <c r="GEO53" s="8"/>
      <c r="GEP53" s="8"/>
      <c r="GEQ53" s="8"/>
      <c r="GER53" s="8"/>
      <c r="GES53" s="8"/>
      <c r="GET53" s="8"/>
      <c r="GEU53" s="8"/>
      <c r="GEV53" s="8"/>
      <c r="GEW53" s="8"/>
      <c r="GEX53" s="8"/>
      <c r="GEY53" s="8"/>
      <c r="GEZ53" s="8"/>
      <c r="GFA53" s="8"/>
      <c r="GFB53" s="8"/>
      <c r="GFC53" s="8"/>
      <c r="GFD53" s="8"/>
      <c r="GFE53" s="8"/>
      <c r="GFF53" s="8"/>
      <c r="GFG53" s="8"/>
      <c r="GFH53" s="8"/>
      <c r="GFI53" s="8"/>
      <c r="GFJ53" s="8"/>
      <c r="GFK53" s="8"/>
      <c r="GFL53" s="8"/>
      <c r="GFM53" s="8"/>
      <c r="GFN53" s="8"/>
      <c r="GFO53" s="8"/>
      <c r="GFP53" s="8"/>
      <c r="GFQ53" s="8"/>
      <c r="GFR53" s="8"/>
      <c r="GFS53" s="8"/>
      <c r="GFT53" s="8"/>
      <c r="GFU53" s="8"/>
      <c r="GFV53" s="8"/>
      <c r="GFW53" s="8"/>
      <c r="GFX53" s="8"/>
      <c r="GFY53" s="8"/>
      <c r="GFZ53" s="8"/>
      <c r="GGA53" s="8"/>
      <c r="GGB53" s="8"/>
      <c r="GGC53" s="8"/>
      <c r="GGD53" s="8"/>
      <c r="GGE53" s="8"/>
      <c r="GGF53" s="8"/>
      <c r="GGG53" s="8"/>
      <c r="GGH53" s="8"/>
      <c r="GGI53" s="8"/>
      <c r="GGJ53" s="8"/>
      <c r="GGK53" s="8"/>
      <c r="GGL53" s="8"/>
      <c r="GGM53" s="8"/>
      <c r="GGN53" s="8"/>
      <c r="GGO53" s="8"/>
      <c r="GGP53" s="8"/>
      <c r="GGQ53" s="8"/>
      <c r="GGR53" s="8"/>
      <c r="GGS53" s="8"/>
      <c r="GGT53" s="8"/>
      <c r="GGU53" s="8"/>
      <c r="GGV53" s="8"/>
      <c r="GGW53" s="8"/>
      <c r="GGX53" s="8"/>
      <c r="GGY53" s="8"/>
      <c r="GGZ53" s="8"/>
      <c r="GHA53" s="8"/>
      <c r="GHB53" s="8"/>
      <c r="GHC53" s="8"/>
      <c r="GHD53" s="8"/>
      <c r="GHE53" s="8"/>
      <c r="GHF53" s="8"/>
      <c r="GHG53" s="8"/>
      <c r="GHH53" s="8"/>
      <c r="GHI53" s="8"/>
      <c r="GHJ53" s="8"/>
      <c r="GHK53" s="8"/>
      <c r="GHL53" s="8"/>
      <c r="GHM53" s="8"/>
      <c r="GHN53" s="8"/>
      <c r="GHO53" s="8"/>
      <c r="GHP53" s="8"/>
      <c r="GHQ53" s="8"/>
      <c r="GHR53" s="8"/>
      <c r="GHS53" s="8"/>
      <c r="GHT53" s="8"/>
      <c r="GHU53" s="8"/>
      <c r="GHV53" s="8"/>
      <c r="GHW53" s="8"/>
      <c r="GHX53" s="8"/>
      <c r="GHY53" s="8"/>
      <c r="GHZ53" s="8"/>
      <c r="GIA53" s="8"/>
      <c r="GIB53" s="8"/>
      <c r="GIC53" s="8"/>
      <c r="GID53" s="8"/>
      <c r="GIE53" s="8"/>
      <c r="GIF53" s="8"/>
      <c r="GIG53" s="8"/>
      <c r="GIH53" s="8"/>
      <c r="GII53" s="8"/>
      <c r="GIJ53" s="8"/>
      <c r="GIK53" s="8"/>
      <c r="GIL53" s="8"/>
      <c r="GIM53" s="8"/>
      <c r="GIN53" s="8"/>
      <c r="GIO53" s="8"/>
      <c r="GIP53" s="8"/>
      <c r="GIQ53" s="8"/>
      <c r="GIR53" s="8"/>
      <c r="GIS53" s="8"/>
      <c r="GIT53" s="8"/>
      <c r="GIU53" s="8"/>
      <c r="GIV53" s="8"/>
      <c r="GIW53" s="8"/>
      <c r="GIX53" s="8"/>
      <c r="GIY53" s="8"/>
      <c r="GIZ53" s="8"/>
      <c r="GJA53" s="8"/>
      <c r="GJB53" s="8"/>
      <c r="GJC53" s="8"/>
      <c r="GJD53" s="8"/>
      <c r="GJE53" s="8"/>
      <c r="GJF53" s="8"/>
      <c r="GJG53" s="8"/>
      <c r="GJH53" s="8"/>
      <c r="GJI53" s="8"/>
      <c r="GJJ53" s="8"/>
      <c r="GJK53" s="8"/>
      <c r="GJL53" s="8"/>
      <c r="GJM53" s="8"/>
      <c r="GJN53" s="8"/>
      <c r="GJO53" s="8"/>
      <c r="GJP53" s="8"/>
      <c r="GJQ53" s="8"/>
      <c r="GJR53" s="8"/>
      <c r="GJS53" s="8"/>
      <c r="GJT53" s="8"/>
      <c r="GJU53" s="8"/>
      <c r="GJV53" s="8"/>
      <c r="GJW53" s="8"/>
      <c r="GJX53" s="8"/>
      <c r="GJY53" s="8"/>
      <c r="GJZ53" s="8"/>
      <c r="GKA53" s="8"/>
      <c r="GKB53" s="8"/>
      <c r="GKC53" s="8"/>
      <c r="GKD53" s="8"/>
      <c r="GKE53" s="8"/>
      <c r="GKF53" s="8"/>
      <c r="GKG53" s="8"/>
      <c r="GKH53" s="8"/>
      <c r="GKI53" s="8"/>
      <c r="GKJ53" s="8"/>
      <c r="GKK53" s="8"/>
      <c r="GKL53" s="8"/>
      <c r="GKM53" s="8"/>
      <c r="GKN53" s="8"/>
      <c r="GKO53" s="8"/>
      <c r="GKP53" s="8"/>
      <c r="GKQ53" s="8"/>
      <c r="GKR53" s="8"/>
      <c r="GKS53" s="8"/>
      <c r="GKT53" s="8"/>
      <c r="GKU53" s="8"/>
      <c r="GKV53" s="8"/>
      <c r="GKW53" s="8"/>
      <c r="GKX53" s="8"/>
      <c r="GKY53" s="8"/>
      <c r="GKZ53" s="8"/>
      <c r="GLA53" s="8"/>
      <c r="GLB53" s="8"/>
      <c r="GLC53" s="8"/>
      <c r="GLD53" s="8"/>
      <c r="GLE53" s="8"/>
      <c r="GLF53" s="8"/>
      <c r="GLG53" s="8"/>
      <c r="GLH53" s="8"/>
      <c r="GLI53" s="8"/>
      <c r="GLJ53" s="8"/>
      <c r="GLK53" s="8"/>
      <c r="GLL53" s="8"/>
      <c r="GLM53" s="8"/>
      <c r="GLN53" s="8"/>
      <c r="GLO53" s="8"/>
      <c r="GLP53" s="8"/>
      <c r="GLQ53" s="8"/>
      <c r="GLR53" s="8"/>
      <c r="GLS53" s="8"/>
      <c r="GLT53" s="8"/>
      <c r="GLU53" s="8"/>
      <c r="GLV53" s="8"/>
      <c r="GLW53" s="8"/>
      <c r="GLX53" s="8"/>
      <c r="GLY53" s="8"/>
      <c r="GLZ53" s="8"/>
      <c r="GMA53" s="8"/>
      <c r="GMB53" s="8"/>
      <c r="GMC53" s="8"/>
      <c r="GMD53" s="8"/>
      <c r="GME53" s="8"/>
      <c r="GMF53" s="8"/>
      <c r="GMG53" s="8"/>
      <c r="GMH53" s="8"/>
      <c r="GMI53" s="8"/>
      <c r="GMJ53" s="8"/>
      <c r="GMK53" s="8"/>
      <c r="GML53" s="8"/>
      <c r="GMM53" s="8"/>
      <c r="GMN53" s="8"/>
      <c r="GMO53" s="8"/>
      <c r="GMP53" s="8"/>
      <c r="GMQ53" s="8"/>
      <c r="GMR53" s="8"/>
      <c r="GMS53" s="8"/>
      <c r="GMT53" s="8"/>
      <c r="GMU53" s="8"/>
      <c r="GMV53" s="8"/>
      <c r="GMW53" s="8"/>
      <c r="GMX53" s="8"/>
      <c r="GMY53" s="8"/>
      <c r="GMZ53" s="8"/>
      <c r="GNA53" s="8"/>
      <c r="GNB53" s="8"/>
      <c r="GNC53" s="8"/>
      <c r="GND53" s="8"/>
      <c r="GNE53" s="8"/>
      <c r="GNF53" s="8"/>
      <c r="GNG53" s="8"/>
      <c r="GNH53" s="8"/>
      <c r="GNI53" s="8"/>
      <c r="GNJ53" s="8"/>
      <c r="GNK53" s="8"/>
      <c r="GNL53" s="8"/>
      <c r="GNM53" s="8"/>
      <c r="GNN53" s="8"/>
      <c r="GNO53" s="8"/>
      <c r="GNP53" s="8"/>
      <c r="GNQ53" s="8"/>
      <c r="GNR53" s="8"/>
      <c r="GNS53" s="8"/>
      <c r="GNT53" s="8"/>
      <c r="GNU53" s="8"/>
      <c r="GNV53" s="8"/>
      <c r="GNW53" s="8"/>
      <c r="GNX53" s="8"/>
      <c r="GNY53" s="8"/>
      <c r="GNZ53" s="8"/>
      <c r="GOA53" s="8"/>
      <c r="GOB53" s="8"/>
      <c r="GOC53" s="8"/>
      <c r="GOD53" s="8"/>
      <c r="GOE53" s="8"/>
      <c r="GOF53" s="8"/>
      <c r="GOG53" s="8"/>
      <c r="GOH53" s="8"/>
      <c r="GOI53" s="8"/>
      <c r="GOJ53" s="8"/>
      <c r="GOK53" s="8"/>
      <c r="GOL53" s="8"/>
      <c r="GOM53" s="8"/>
      <c r="GON53" s="8"/>
      <c r="GOO53" s="8"/>
      <c r="GOP53" s="8"/>
      <c r="GOQ53" s="8"/>
      <c r="GOR53" s="8"/>
      <c r="GOS53" s="8"/>
      <c r="GOT53" s="8"/>
      <c r="GOU53" s="8"/>
      <c r="GOV53" s="8"/>
      <c r="GOW53" s="8"/>
      <c r="GOX53" s="8"/>
      <c r="GOY53" s="8"/>
      <c r="GOZ53" s="8"/>
      <c r="GPA53" s="8"/>
      <c r="GPB53" s="8"/>
      <c r="GPC53" s="8"/>
      <c r="GPD53" s="8"/>
      <c r="GPE53" s="8"/>
      <c r="GPF53" s="8"/>
      <c r="GPG53" s="8"/>
      <c r="GPH53" s="8"/>
      <c r="GPI53" s="8"/>
      <c r="GPJ53" s="8"/>
      <c r="GPK53" s="8"/>
      <c r="GPL53" s="8"/>
      <c r="GPM53" s="8"/>
      <c r="GPN53" s="8"/>
      <c r="GPO53" s="8"/>
      <c r="GPP53" s="8"/>
      <c r="GPQ53" s="8"/>
      <c r="GPR53" s="8"/>
      <c r="GPS53" s="8"/>
      <c r="GPT53" s="8"/>
      <c r="GPU53" s="8"/>
      <c r="GPV53" s="8"/>
      <c r="GPW53" s="8"/>
      <c r="GPX53" s="8"/>
      <c r="GPY53" s="8"/>
      <c r="GPZ53" s="8"/>
      <c r="GQA53" s="8"/>
      <c r="GQB53" s="8"/>
      <c r="GQC53" s="8"/>
      <c r="GQD53" s="8"/>
      <c r="GQE53" s="8"/>
      <c r="GQF53" s="8"/>
      <c r="GQG53" s="8"/>
      <c r="GQH53" s="8"/>
      <c r="GQI53" s="8"/>
      <c r="GQJ53" s="8"/>
      <c r="GQK53" s="8"/>
      <c r="GQL53" s="8"/>
      <c r="GQM53" s="8"/>
      <c r="GQN53" s="8"/>
      <c r="GQO53" s="8"/>
      <c r="GQP53" s="8"/>
      <c r="GQQ53" s="8"/>
      <c r="GQR53" s="8"/>
      <c r="GQS53" s="8"/>
      <c r="GQT53" s="8"/>
      <c r="GQU53" s="8"/>
      <c r="GQV53" s="8"/>
      <c r="GQW53" s="8"/>
      <c r="GQX53" s="8"/>
      <c r="GQY53" s="8"/>
      <c r="GQZ53" s="8"/>
      <c r="GRA53" s="8"/>
      <c r="GRB53" s="8"/>
      <c r="GRC53" s="8"/>
      <c r="GRD53" s="8"/>
      <c r="GRE53" s="8"/>
      <c r="GRF53" s="8"/>
      <c r="GRG53" s="8"/>
      <c r="GRH53" s="8"/>
      <c r="GRI53" s="8"/>
      <c r="GRJ53" s="8"/>
      <c r="GRK53" s="8"/>
      <c r="GRL53" s="8"/>
      <c r="GRM53" s="8"/>
      <c r="GRN53" s="8"/>
      <c r="GRO53" s="8"/>
      <c r="GRP53" s="8"/>
      <c r="GRQ53" s="8"/>
      <c r="GRR53" s="8"/>
      <c r="GRS53" s="8"/>
      <c r="GRT53" s="8"/>
      <c r="GRU53" s="8"/>
      <c r="GRV53" s="8"/>
      <c r="GRW53" s="8"/>
      <c r="GRX53" s="8"/>
      <c r="GRY53" s="8"/>
      <c r="GRZ53" s="8"/>
      <c r="GSA53" s="8"/>
      <c r="GSB53" s="8"/>
      <c r="GSC53" s="8"/>
      <c r="GSD53" s="8"/>
      <c r="GSE53" s="8"/>
      <c r="GSF53" s="8"/>
      <c r="GSG53" s="8"/>
      <c r="GSH53" s="8"/>
      <c r="GSI53" s="8"/>
      <c r="GSJ53" s="8"/>
      <c r="GSK53" s="8"/>
      <c r="GSL53" s="8"/>
      <c r="GSM53" s="8"/>
      <c r="GSN53" s="8"/>
      <c r="GSO53" s="8"/>
      <c r="GSP53" s="8"/>
      <c r="GSQ53" s="8"/>
      <c r="GSR53" s="8"/>
      <c r="GSS53" s="8"/>
      <c r="GST53" s="8"/>
      <c r="GSU53" s="8"/>
      <c r="GSV53" s="8"/>
      <c r="GSW53" s="8"/>
      <c r="GSX53" s="8"/>
      <c r="GSY53" s="8"/>
      <c r="GSZ53" s="8"/>
      <c r="GTA53" s="8"/>
      <c r="GTB53" s="8"/>
      <c r="GTC53" s="8"/>
      <c r="GTD53" s="8"/>
      <c r="GTE53" s="8"/>
      <c r="GTF53" s="8"/>
      <c r="GTG53" s="8"/>
      <c r="GTH53" s="8"/>
      <c r="GTI53" s="8"/>
      <c r="GTJ53" s="8"/>
      <c r="GTK53" s="8"/>
      <c r="GTL53" s="8"/>
      <c r="GTM53" s="8"/>
      <c r="GTN53" s="8"/>
      <c r="GTO53" s="8"/>
      <c r="GTP53" s="8"/>
      <c r="GTQ53" s="8"/>
      <c r="GTR53" s="8"/>
      <c r="GTS53" s="8"/>
      <c r="GTT53" s="8"/>
      <c r="GTU53" s="8"/>
      <c r="GTV53" s="8"/>
      <c r="GTW53" s="8"/>
      <c r="GTX53" s="8"/>
      <c r="GTY53" s="8"/>
      <c r="GTZ53" s="8"/>
      <c r="GUA53" s="8"/>
      <c r="GUB53" s="8"/>
      <c r="GUC53" s="8"/>
      <c r="GUD53" s="8"/>
      <c r="GUE53" s="8"/>
      <c r="GUF53" s="8"/>
      <c r="GUG53" s="8"/>
      <c r="GUH53" s="8"/>
      <c r="GUI53" s="8"/>
      <c r="GUJ53" s="8"/>
      <c r="GUK53" s="8"/>
      <c r="GUL53" s="8"/>
      <c r="GUM53" s="8"/>
      <c r="GUN53" s="8"/>
      <c r="GUO53" s="8"/>
      <c r="GUP53" s="8"/>
      <c r="GUQ53" s="8"/>
      <c r="GUR53" s="8"/>
      <c r="GUS53" s="8"/>
      <c r="GUT53" s="8"/>
      <c r="GUU53" s="8"/>
      <c r="GUV53" s="8"/>
      <c r="GUW53" s="8"/>
      <c r="GUX53" s="8"/>
      <c r="GUY53" s="8"/>
      <c r="GUZ53" s="8"/>
      <c r="GVA53" s="8"/>
      <c r="GVB53" s="8"/>
      <c r="GVC53" s="8"/>
      <c r="GVD53" s="8"/>
      <c r="GVE53" s="8"/>
      <c r="GVF53" s="8"/>
      <c r="GVG53" s="8"/>
      <c r="GVH53" s="8"/>
      <c r="GVI53" s="8"/>
      <c r="GVJ53" s="8"/>
      <c r="GVK53" s="8"/>
      <c r="GVL53" s="8"/>
      <c r="GVM53" s="8"/>
      <c r="GVN53" s="8"/>
      <c r="GVO53" s="8"/>
      <c r="GVP53" s="8"/>
      <c r="GVQ53" s="8"/>
      <c r="GVR53" s="8"/>
      <c r="GVS53" s="8"/>
      <c r="GVT53" s="8"/>
      <c r="GVU53" s="8"/>
      <c r="GVV53" s="8"/>
      <c r="GVW53" s="8"/>
      <c r="GVX53" s="8"/>
      <c r="GVY53" s="8"/>
      <c r="GVZ53" s="8"/>
      <c r="GWA53" s="8"/>
      <c r="GWB53" s="8"/>
      <c r="GWC53" s="8"/>
      <c r="GWD53" s="8"/>
      <c r="GWE53" s="8"/>
      <c r="GWF53" s="8"/>
      <c r="GWG53" s="8"/>
      <c r="GWH53" s="8"/>
      <c r="GWI53" s="8"/>
      <c r="GWJ53" s="8"/>
      <c r="GWK53" s="8"/>
      <c r="GWL53" s="8"/>
      <c r="GWM53" s="8"/>
      <c r="GWN53" s="8"/>
      <c r="GWO53" s="8"/>
      <c r="GWP53" s="8"/>
      <c r="GWQ53" s="8"/>
      <c r="GWR53" s="8"/>
      <c r="GWS53" s="8"/>
      <c r="GWT53" s="8"/>
      <c r="GWU53" s="8"/>
      <c r="GWV53" s="8"/>
      <c r="GWW53" s="8"/>
      <c r="GWX53" s="8"/>
      <c r="GWY53" s="8"/>
      <c r="GWZ53" s="8"/>
      <c r="GXA53" s="8"/>
      <c r="GXB53" s="8"/>
      <c r="GXC53" s="8"/>
      <c r="GXD53" s="8"/>
      <c r="GXE53" s="8"/>
      <c r="GXF53" s="8"/>
      <c r="GXG53" s="8"/>
      <c r="GXH53" s="8"/>
      <c r="GXI53" s="8"/>
      <c r="GXJ53" s="8"/>
      <c r="GXK53" s="8"/>
      <c r="GXL53" s="8"/>
      <c r="GXM53" s="8"/>
      <c r="GXN53" s="8"/>
      <c r="GXO53" s="8"/>
      <c r="GXP53" s="8"/>
      <c r="GXQ53" s="8"/>
      <c r="GXR53" s="8"/>
      <c r="GXS53" s="8"/>
      <c r="GXT53" s="8"/>
      <c r="GXU53" s="8"/>
      <c r="GXV53" s="8"/>
      <c r="GXW53" s="8"/>
      <c r="GXX53" s="8"/>
      <c r="GXY53" s="8"/>
      <c r="GXZ53" s="8"/>
      <c r="GYA53" s="8"/>
      <c r="GYB53" s="8"/>
      <c r="GYC53" s="8"/>
      <c r="GYD53" s="8"/>
      <c r="GYE53" s="8"/>
      <c r="GYF53" s="8"/>
      <c r="GYG53" s="8"/>
      <c r="GYH53" s="8"/>
      <c r="GYI53" s="8"/>
      <c r="GYJ53" s="8"/>
      <c r="GYK53" s="8"/>
      <c r="GYL53" s="8"/>
      <c r="GYM53" s="8"/>
      <c r="GYN53" s="8"/>
      <c r="GYO53" s="8"/>
      <c r="GYP53" s="8"/>
      <c r="GYQ53" s="8"/>
      <c r="GYR53" s="8"/>
      <c r="GYS53" s="8"/>
      <c r="GYT53" s="8"/>
      <c r="GYU53" s="8"/>
      <c r="GYV53" s="8"/>
      <c r="GYW53" s="8"/>
      <c r="GYX53" s="8"/>
      <c r="GYY53" s="8"/>
      <c r="GYZ53" s="8"/>
      <c r="GZA53" s="8"/>
      <c r="GZB53" s="8"/>
      <c r="GZC53" s="8"/>
      <c r="GZD53" s="8"/>
      <c r="GZE53" s="8"/>
      <c r="GZF53" s="8"/>
      <c r="GZG53" s="8"/>
      <c r="GZH53" s="8"/>
      <c r="GZI53" s="8"/>
      <c r="GZJ53" s="8"/>
      <c r="GZK53" s="8"/>
      <c r="GZL53" s="8"/>
      <c r="GZM53" s="8"/>
      <c r="GZN53" s="8"/>
      <c r="GZO53" s="8"/>
      <c r="GZP53" s="8"/>
      <c r="GZQ53" s="8"/>
      <c r="GZR53" s="8"/>
      <c r="GZS53" s="8"/>
      <c r="GZT53" s="8"/>
      <c r="GZU53" s="8"/>
      <c r="GZV53" s="8"/>
      <c r="GZW53" s="8"/>
      <c r="GZX53" s="8"/>
      <c r="GZY53" s="8"/>
      <c r="GZZ53" s="8"/>
      <c r="HAA53" s="8"/>
      <c r="HAB53" s="8"/>
      <c r="HAC53" s="8"/>
      <c r="HAD53" s="8"/>
      <c r="HAE53" s="8"/>
      <c r="HAF53" s="8"/>
      <c r="HAG53" s="8"/>
      <c r="HAH53" s="8"/>
      <c r="HAI53" s="8"/>
      <c r="HAJ53" s="8"/>
      <c r="HAK53" s="8"/>
      <c r="HAL53" s="8"/>
      <c r="HAM53" s="8"/>
      <c r="HAN53" s="8"/>
      <c r="HAO53" s="8"/>
      <c r="HAP53" s="8"/>
      <c r="HAQ53" s="8"/>
      <c r="HAR53" s="8"/>
      <c r="HAS53" s="8"/>
      <c r="HAT53" s="8"/>
      <c r="HAU53" s="8"/>
      <c r="HAV53" s="8"/>
      <c r="HAW53" s="8"/>
      <c r="HAX53" s="8"/>
      <c r="HAY53" s="8"/>
      <c r="HAZ53" s="8"/>
      <c r="HBA53" s="8"/>
      <c r="HBB53" s="8"/>
      <c r="HBC53" s="8"/>
      <c r="HBD53" s="8"/>
      <c r="HBE53" s="8"/>
      <c r="HBF53" s="8"/>
      <c r="HBG53" s="8"/>
      <c r="HBH53" s="8"/>
      <c r="HBI53" s="8"/>
      <c r="HBJ53" s="8"/>
      <c r="HBK53" s="8"/>
      <c r="HBL53" s="8"/>
      <c r="HBM53" s="8"/>
      <c r="HBN53" s="8"/>
      <c r="HBO53" s="8"/>
      <c r="HBP53" s="8"/>
      <c r="HBQ53" s="8"/>
      <c r="HBR53" s="8"/>
      <c r="HBS53" s="8"/>
      <c r="HBT53" s="8"/>
      <c r="HBU53" s="8"/>
      <c r="HBV53" s="8"/>
      <c r="HBW53" s="8"/>
      <c r="HBX53" s="8"/>
      <c r="HBY53" s="8"/>
      <c r="HBZ53" s="8"/>
      <c r="HCA53" s="8"/>
      <c r="HCB53" s="8"/>
      <c r="HCC53" s="8"/>
      <c r="HCD53" s="8"/>
      <c r="HCE53" s="8"/>
      <c r="HCF53" s="8"/>
      <c r="HCG53" s="8"/>
      <c r="HCH53" s="8"/>
      <c r="HCI53" s="8"/>
      <c r="HCJ53" s="8"/>
      <c r="HCK53" s="8"/>
      <c r="HCL53" s="8"/>
      <c r="HCM53" s="8"/>
      <c r="HCN53" s="8"/>
      <c r="HCO53" s="8"/>
      <c r="HCP53" s="8"/>
      <c r="HCQ53" s="8"/>
      <c r="HCR53" s="8"/>
      <c r="HCS53" s="8"/>
      <c r="HCT53" s="8"/>
      <c r="HCU53" s="8"/>
      <c r="HCV53" s="8"/>
      <c r="HCW53" s="8"/>
      <c r="HCX53" s="8"/>
      <c r="HCY53" s="8"/>
      <c r="HCZ53" s="8"/>
      <c r="HDA53" s="8"/>
      <c r="HDB53" s="8"/>
      <c r="HDC53" s="8"/>
      <c r="HDD53" s="8"/>
      <c r="HDE53" s="8"/>
      <c r="HDF53" s="8"/>
      <c r="HDG53" s="8"/>
      <c r="HDH53" s="8"/>
      <c r="HDI53" s="8"/>
      <c r="HDJ53" s="8"/>
      <c r="HDK53" s="8"/>
      <c r="HDL53" s="8"/>
      <c r="HDM53" s="8"/>
      <c r="HDN53" s="8"/>
      <c r="HDO53" s="8"/>
      <c r="HDP53" s="8"/>
      <c r="HDQ53" s="8"/>
      <c r="HDR53" s="8"/>
      <c r="HDS53" s="8"/>
      <c r="HDT53" s="8"/>
      <c r="HDU53" s="8"/>
      <c r="HDV53" s="8"/>
      <c r="HDW53" s="8"/>
      <c r="HDX53" s="8"/>
      <c r="HDY53" s="8"/>
      <c r="HDZ53" s="8"/>
      <c r="HEA53" s="8"/>
      <c r="HEB53" s="8"/>
      <c r="HEC53" s="8"/>
      <c r="HED53" s="8"/>
      <c r="HEE53" s="8"/>
      <c r="HEF53" s="8"/>
      <c r="HEG53" s="8"/>
      <c r="HEH53" s="8"/>
      <c r="HEI53" s="8"/>
      <c r="HEJ53" s="8"/>
      <c r="HEK53" s="8"/>
      <c r="HEL53" s="8"/>
      <c r="HEM53" s="8"/>
      <c r="HEN53" s="8"/>
      <c r="HEO53" s="8"/>
      <c r="HEP53" s="8"/>
      <c r="HEQ53" s="8"/>
      <c r="HER53" s="8"/>
      <c r="HES53" s="8"/>
      <c r="HET53" s="8"/>
      <c r="HEU53" s="8"/>
      <c r="HEV53" s="8"/>
      <c r="HEW53" s="8"/>
      <c r="HEX53" s="8"/>
      <c r="HEY53" s="8"/>
      <c r="HEZ53" s="8"/>
      <c r="HFA53" s="8"/>
      <c r="HFB53" s="8"/>
      <c r="HFC53" s="8"/>
      <c r="HFD53" s="8"/>
      <c r="HFE53" s="8"/>
      <c r="HFF53" s="8"/>
      <c r="HFG53" s="8"/>
      <c r="HFH53" s="8"/>
      <c r="HFI53" s="8"/>
      <c r="HFJ53" s="8"/>
      <c r="HFK53" s="8"/>
      <c r="HFL53" s="8"/>
      <c r="HFM53" s="8"/>
      <c r="HFN53" s="8"/>
      <c r="HFO53" s="8"/>
      <c r="HFP53" s="8"/>
      <c r="HFQ53" s="8"/>
      <c r="HFR53" s="8"/>
      <c r="HFS53" s="8"/>
      <c r="HFT53" s="8"/>
      <c r="HFU53" s="8"/>
      <c r="HFV53" s="8"/>
      <c r="HFW53" s="8"/>
      <c r="HFX53" s="8"/>
      <c r="HFY53" s="8"/>
      <c r="HFZ53" s="8"/>
      <c r="HGA53" s="8"/>
      <c r="HGB53" s="8"/>
      <c r="HGC53" s="8"/>
      <c r="HGD53" s="8"/>
      <c r="HGE53" s="8"/>
      <c r="HGF53" s="8"/>
      <c r="HGG53" s="8"/>
      <c r="HGH53" s="8"/>
      <c r="HGI53" s="8"/>
      <c r="HGJ53" s="8"/>
      <c r="HGK53" s="8"/>
      <c r="HGL53" s="8"/>
      <c r="HGM53" s="8"/>
      <c r="HGN53" s="8"/>
      <c r="HGO53" s="8"/>
      <c r="HGP53" s="8"/>
      <c r="HGQ53" s="8"/>
      <c r="HGR53" s="8"/>
      <c r="HGS53" s="8"/>
      <c r="HGT53" s="8"/>
      <c r="HGU53" s="8"/>
      <c r="HGV53" s="8"/>
      <c r="HGW53" s="8"/>
      <c r="HGX53" s="8"/>
      <c r="HGY53" s="8"/>
      <c r="HGZ53" s="8"/>
      <c r="HHA53" s="8"/>
      <c r="HHB53" s="8"/>
      <c r="HHC53" s="8"/>
      <c r="HHD53" s="8"/>
      <c r="HHE53" s="8"/>
      <c r="HHF53" s="8"/>
      <c r="HHG53" s="8"/>
      <c r="HHH53" s="8"/>
      <c r="HHI53" s="8"/>
      <c r="HHJ53" s="8"/>
      <c r="HHK53" s="8"/>
      <c r="HHL53" s="8"/>
      <c r="HHM53" s="8"/>
      <c r="HHN53" s="8"/>
      <c r="HHO53" s="8"/>
      <c r="HHP53" s="8"/>
      <c r="HHQ53" s="8"/>
      <c r="HHR53" s="8"/>
      <c r="HHS53" s="8"/>
      <c r="HHT53" s="8"/>
      <c r="HHU53" s="8"/>
      <c r="HHV53" s="8"/>
      <c r="HHW53" s="8"/>
      <c r="HHX53" s="8"/>
      <c r="HHY53" s="8"/>
      <c r="HHZ53" s="8"/>
      <c r="HIA53" s="8"/>
      <c r="HIB53" s="8"/>
      <c r="HIC53" s="8"/>
      <c r="HID53" s="8"/>
      <c r="HIE53" s="8"/>
      <c r="HIF53" s="8"/>
      <c r="HIG53" s="8"/>
      <c r="HIH53" s="8"/>
      <c r="HII53" s="8"/>
      <c r="HIJ53" s="8"/>
      <c r="HIK53" s="8"/>
      <c r="HIL53" s="8"/>
      <c r="HIM53" s="8"/>
      <c r="HIN53" s="8"/>
      <c r="HIO53" s="8"/>
      <c r="HIP53" s="8"/>
      <c r="HIQ53" s="8"/>
      <c r="HIR53" s="8"/>
      <c r="HIS53" s="8"/>
      <c r="HIT53" s="8"/>
      <c r="HIU53" s="8"/>
      <c r="HIV53" s="8"/>
      <c r="HIW53" s="8"/>
      <c r="HIX53" s="8"/>
      <c r="HIY53" s="8"/>
      <c r="HIZ53" s="8"/>
      <c r="HJA53" s="8"/>
      <c r="HJB53" s="8"/>
      <c r="HJC53" s="8"/>
      <c r="HJD53" s="8"/>
      <c r="HJE53" s="8"/>
      <c r="HJF53" s="8"/>
      <c r="HJG53" s="8"/>
      <c r="HJH53" s="8"/>
      <c r="HJI53" s="8"/>
      <c r="HJJ53" s="8"/>
      <c r="HJK53" s="8"/>
      <c r="HJL53" s="8"/>
      <c r="HJM53" s="8"/>
      <c r="HJN53" s="8"/>
      <c r="HJO53" s="8"/>
      <c r="HJP53" s="8"/>
      <c r="HJQ53" s="8"/>
      <c r="HJR53" s="8"/>
      <c r="HJS53" s="8"/>
      <c r="HJT53" s="8"/>
      <c r="HJU53" s="8"/>
      <c r="HJV53" s="8"/>
      <c r="HJW53" s="8"/>
      <c r="HJX53" s="8"/>
      <c r="HJY53" s="8"/>
      <c r="HJZ53" s="8"/>
      <c r="HKA53" s="8"/>
      <c r="HKB53" s="8"/>
      <c r="HKC53" s="8"/>
      <c r="HKD53" s="8"/>
      <c r="HKE53" s="8"/>
      <c r="HKF53" s="8"/>
      <c r="HKG53" s="8"/>
      <c r="HKH53" s="8"/>
      <c r="HKI53" s="8"/>
      <c r="HKJ53" s="8"/>
      <c r="HKK53" s="8"/>
      <c r="HKL53" s="8"/>
      <c r="HKM53" s="8"/>
      <c r="HKN53" s="8"/>
      <c r="HKO53" s="8"/>
      <c r="HKP53" s="8"/>
      <c r="HKQ53" s="8"/>
      <c r="HKR53" s="8"/>
      <c r="HKS53" s="8"/>
      <c r="HKT53" s="8"/>
      <c r="HKU53" s="8"/>
      <c r="HKV53" s="8"/>
      <c r="HKW53" s="8"/>
      <c r="HKX53" s="8"/>
      <c r="HKY53" s="8"/>
      <c r="HKZ53" s="8"/>
      <c r="HLA53" s="8"/>
      <c r="HLB53" s="8"/>
      <c r="HLC53" s="8"/>
      <c r="HLD53" s="8"/>
      <c r="HLE53" s="8"/>
      <c r="HLF53" s="8"/>
      <c r="HLG53" s="8"/>
      <c r="HLH53" s="8"/>
      <c r="HLI53" s="8"/>
      <c r="HLJ53" s="8"/>
      <c r="HLK53" s="8"/>
      <c r="HLL53" s="8"/>
      <c r="HLM53" s="8"/>
      <c r="HLN53" s="8"/>
      <c r="HLO53" s="8"/>
      <c r="HLP53" s="8"/>
      <c r="HLQ53" s="8"/>
      <c r="HLR53" s="8"/>
      <c r="HLS53" s="8"/>
      <c r="HLT53" s="8"/>
      <c r="HLU53" s="8"/>
      <c r="HLV53" s="8"/>
      <c r="HLW53" s="8"/>
      <c r="HLX53" s="8"/>
      <c r="HLY53" s="8"/>
      <c r="HLZ53" s="8"/>
      <c r="HMA53" s="8"/>
      <c r="HMB53" s="8"/>
      <c r="HMC53" s="8"/>
      <c r="HMD53" s="8"/>
      <c r="HME53" s="8"/>
      <c r="HMF53" s="8"/>
      <c r="HMG53" s="8"/>
      <c r="HMH53" s="8"/>
      <c r="HMI53" s="8"/>
      <c r="HMJ53" s="8"/>
      <c r="HMK53" s="8"/>
      <c r="HML53" s="8"/>
      <c r="HMM53" s="8"/>
      <c r="HMN53" s="8"/>
      <c r="HMO53" s="8"/>
      <c r="HMP53" s="8"/>
      <c r="HMQ53" s="8"/>
      <c r="HMR53" s="8"/>
      <c r="HMS53" s="8"/>
      <c r="HMT53" s="8"/>
      <c r="HMU53" s="8"/>
      <c r="HMV53" s="8"/>
      <c r="HMW53" s="8"/>
      <c r="HMX53" s="8"/>
      <c r="HMY53" s="8"/>
      <c r="HMZ53" s="8"/>
      <c r="HNA53" s="8"/>
      <c r="HNB53" s="8"/>
      <c r="HNC53" s="8"/>
      <c r="HND53" s="8"/>
      <c r="HNE53" s="8"/>
      <c r="HNF53" s="8"/>
      <c r="HNG53" s="8"/>
      <c r="HNH53" s="8"/>
      <c r="HNI53" s="8"/>
      <c r="HNJ53" s="8"/>
      <c r="HNK53" s="8"/>
      <c r="HNL53" s="8"/>
      <c r="HNM53" s="8"/>
      <c r="HNN53" s="8"/>
      <c r="HNO53" s="8"/>
      <c r="HNP53" s="8"/>
      <c r="HNQ53" s="8"/>
      <c r="HNR53" s="8"/>
      <c r="HNS53" s="8"/>
      <c r="HNT53" s="8"/>
      <c r="HNU53" s="8"/>
      <c r="HNV53" s="8"/>
      <c r="HNW53" s="8"/>
      <c r="HNX53" s="8"/>
      <c r="HNY53" s="8"/>
      <c r="HNZ53" s="8"/>
      <c r="HOA53" s="8"/>
      <c r="HOB53" s="8"/>
      <c r="HOC53" s="8"/>
      <c r="HOD53" s="8"/>
      <c r="HOE53" s="8"/>
      <c r="HOF53" s="8"/>
      <c r="HOG53" s="8"/>
      <c r="HOH53" s="8"/>
      <c r="HOI53" s="8"/>
      <c r="HOJ53" s="8"/>
      <c r="HOK53" s="8"/>
      <c r="HOL53" s="8"/>
      <c r="HOM53" s="8"/>
      <c r="HON53" s="8"/>
      <c r="HOO53" s="8"/>
      <c r="HOP53" s="8"/>
      <c r="HOQ53" s="8"/>
      <c r="HOR53" s="8"/>
      <c r="HOS53" s="8"/>
      <c r="HOT53" s="8"/>
      <c r="HOU53" s="8"/>
      <c r="HOV53" s="8"/>
      <c r="HOW53" s="8"/>
      <c r="HOX53" s="8"/>
      <c r="HOY53" s="8"/>
      <c r="HOZ53" s="8"/>
      <c r="HPA53" s="8"/>
      <c r="HPB53" s="8"/>
      <c r="HPC53" s="8"/>
      <c r="HPD53" s="8"/>
      <c r="HPE53" s="8"/>
      <c r="HPF53" s="8"/>
      <c r="HPG53" s="8"/>
      <c r="HPH53" s="8"/>
      <c r="HPI53" s="8"/>
      <c r="HPJ53" s="8"/>
      <c r="HPK53" s="8"/>
      <c r="HPL53" s="8"/>
      <c r="HPM53" s="8"/>
      <c r="HPN53" s="8"/>
      <c r="HPO53" s="8"/>
      <c r="HPP53" s="8"/>
      <c r="HPQ53" s="8"/>
      <c r="HPR53" s="8"/>
      <c r="HPS53" s="8"/>
      <c r="HPT53" s="8"/>
      <c r="HPU53" s="8"/>
      <c r="HPV53" s="8"/>
      <c r="HPW53" s="8"/>
      <c r="HPX53" s="8"/>
      <c r="HPY53" s="8"/>
      <c r="HPZ53" s="8"/>
      <c r="HQA53" s="8"/>
      <c r="HQB53" s="8"/>
      <c r="HQC53" s="8"/>
      <c r="HQD53" s="8"/>
      <c r="HQE53" s="8"/>
      <c r="HQF53" s="8"/>
      <c r="HQG53" s="8"/>
      <c r="HQH53" s="8"/>
      <c r="HQI53" s="8"/>
      <c r="HQJ53" s="8"/>
      <c r="HQK53" s="8"/>
      <c r="HQL53" s="8"/>
      <c r="HQM53" s="8"/>
      <c r="HQN53" s="8"/>
      <c r="HQO53" s="8"/>
      <c r="HQP53" s="8"/>
      <c r="HQQ53" s="8"/>
      <c r="HQR53" s="8"/>
      <c r="HQS53" s="8"/>
      <c r="HQT53" s="8"/>
      <c r="HQU53" s="8"/>
      <c r="HQV53" s="8"/>
      <c r="HQW53" s="8"/>
      <c r="HQX53" s="8"/>
      <c r="HQY53" s="8"/>
      <c r="HQZ53" s="8"/>
      <c r="HRA53" s="8"/>
      <c r="HRB53" s="8"/>
      <c r="HRC53" s="8"/>
      <c r="HRD53" s="8"/>
      <c r="HRE53" s="8"/>
      <c r="HRF53" s="8"/>
      <c r="HRG53" s="8"/>
      <c r="HRH53" s="8"/>
      <c r="HRI53" s="8"/>
      <c r="HRJ53" s="8"/>
      <c r="HRK53" s="8"/>
      <c r="HRL53" s="8"/>
      <c r="HRM53" s="8"/>
      <c r="HRN53" s="8"/>
      <c r="HRO53" s="8"/>
      <c r="HRP53" s="8"/>
      <c r="HRQ53" s="8"/>
      <c r="HRR53" s="8"/>
      <c r="HRS53" s="8"/>
      <c r="HRT53" s="8"/>
      <c r="HRU53" s="8"/>
      <c r="HRV53" s="8"/>
      <c r="HRW53" s="8"/>
      <c r="HRX53" s="8"/>
      <c r="HRY53" s="8"/>
      <c r="HRZ53" s="8"/>
      <c r="HSA53" s="8"/>
      <c r="HSB53" s="8"/>
      <c r="HSC53" s="8"/>
      <c r="HSD53" s="8"/>
      <c r="HSE53" s="8"/>
      <c r="HSF53" s="8"/>
      <c r="HSG53" s="8"/>
      <c r="HSH53" s="8"/>
      <c r="HSI53" s="8"/>
      <c r="HSJ53" s="8"/>
      <c r="HSK53" s="8"/>
      <c r="HSL53" s="8"/>
      <c r="HSM53" s="8"/>
      <c r="HSN53" s="8"/>
      <c r="HSO53" s="8"/>
      <c r="HSP53" s="8"/>
      <c r="HSQ53" s="8"/>
      <c r="HSR53" s="8"/>
      <c r="HSS53" s="8"/>
      <c r="HST53" s="8"/>
      <c r="HSU53" s="8"/>
      <c r="HSV53" s="8"/>
      <c r="HSW53" s="8"/>
      <c r="HSX53" s="8"/>
      <c r="HSY53" s="8"/>
      <c r="HSZ53" s="8"/>
      <c r="HTA53" s="8"/>
      <c r="HTB53" s="8"/>
      <c r="HTC53" s="8"/>
      <c r="HTD53" s="8"/>
      <c r="HTE53" s="8"/>
      <c r="HTF53" s="8"/>
      <c r="HTG53" s="8"/>
      <c r="HTH53" s="8"/>
      <c r="HTI53" s="8"/>
      <c r="HTJ53" s="8"/>
      <c r="HTK53" s="8"/>
      <c r="HTL53" s="8"/>
      <c r="HTM53" s="8"/>
      <c r="HTN53" s="8"/>
      <c r="HTO53" s="8"/>
      <c r="HTP53" s="8"/>
      <c r="HTQ53" s="8"/>
      <c r="HTR53" s="8"/>
      <c r="HTS53" s="8"/>
      <c r="HTT53" s="8"/>
      <c r="HTU53" s="8"/>
      <c r="HTV53" s="8"/>
      <c r="HTW53" s="8"/>
      <c r="HTX53" s="8"/>
      <c r="HTY53" s="8"/>
      <c r="HTZ53" s="8"/>
      <c r="HUA53" s="8"/>
      <c r="HUB53" s="8"/>
      <c r="HUC53" s="8"/>
      <c r="HUD53" s="8"/>
      <c r="HUE53" s="8"/>
      <c r="HUF53" s="8"/>
      <c r="HUG53" s="8"/>
      <c r="HUH53" s="8"/>
      <c r="HUI53" s="8"/>
      <c r="HUJ53" s="8"/>
      <c r="HUK53" s="8"/>
      <c r="HUL53" s="8"/>
      <c r="HUM53" s="8"/>
      <c r="HUN53" s="8"/>
      <c r="HUO53" s="8"/>
      <c r="HUP53" s="8"/>
      <c r="HUQ53" s="8"/>
      <c r="HUR53" s="8"/>
      <c r="HUS53" s="8"/>
      <c r="HUT53" s="8"/>
      <c r="HUU53" s="8"/>
      <c r="HUV53" s="8"/>
      <c r="HUW53" s="8"/>
      <c r="HUX53" s="8"/>
      <c r="HUY53" s="8"/>
      <c r="HUZ53" s="8"/>
      <c r="HVA53" s="8"/>
      <c r="HVB53" s="8"/>
      <c r="HVC53" s="8"/>
      <c r="HVD53" s="8"/>
      <c r="HVE53" s="8"/>
      <c r="HVF53" s="8"/>
      <c r="HVG53" s="8"/>
      <c r="HVH53" s="8"/>
      <c r="HVI53" s="8"/>
      <c r="HVJ53" s="8"/>
      <c r="HVK53" s="8"/>
      <c r="HVL53" s="8"/>
      <c r="HVM53" s="8"/>
      <c r="HVN53" s="8"/>
      <c r="HVO53" s="8"/>
      <c r="HVP53" s="8"/>
      <c r="HVQ53" s="8"/>
      <c r="HVR53" s="8"/>
      <c r="HVS53" s="8"/>
      <c r="HVT53" s="8"/>
      <c r="HVU53" s="8"/>
      <c r="HVV53" s="8"/>
      <c r="HVW53" s="8"/>
      <c r="HVX53" s="8"/>
      <c r="HVY53" s="8"/>
      <c r="HVZ53" s="8"/>
      <c r="HWA53" s="8"/>
      <c r="HWB53" s="8"/>
      <c r="HWC53" s="8"/>
      <c r="HWD53" s="8"/>
      <c r="HWE53" s="8"/>
      <c r="HWF53" s="8"/>
      <c r="HWG53" s="8"/>
      <c r="HWH53" s="8"/>
      <c r="HWI53" s="8"/>
      <c r="HWJ53" s="8"/>
      <c r="HWK53" s="8"/>
      <c r="HWL53" s="8"/>
      <c r="HWM53" s="8"/>
      <c r="HWN53" s="8"/>
      <c r="HWO53" s="8"/>
      <c r="HWP53" s="8"/>
      <c r="HWQ53" s="8"/>
      <c r="HWR53" s="8"/>
      <c r="HWS53" s="8"/>
      <c r="HWT53" s="8"/>
      <c r="HWU53" s="8"/>
      <c r="HWV53" s="8"/>
      <c r="HWW53" s="8"/>
      <c r="HWX53" s="8"/>
      <c r="HWY53" s="8"/>
      <c r="HWZ53" s="8"/>
      <c r="HXA53" s="8"/>
      <c r="HXB53" s="8"/>
      <c r="HXC53" s="8"/>
      <c r="HXD53" s="8"/>
      <c r="HXE53" s="8"/>
      <c r="HXF53" s="8"/>
      <c r="HXG53" s="8"/>
      <c r="HXH53" s="8"/>
      <c r="HXI53" s="8"/>
      <c r="HXJ53" s="8"/>
      <c r="HXK53" s="8"/>
      <c r="HXL53" s="8"/>
      <c r="HXM53" s="8"/>
      <c r="HXN53" s="8"/>
      <c r="HXO53" s="8"/>
      <c r="HXP53" s="8"/>
      <c r="HXQ53" s="8"/>
      <c r="HXR53" s="8"/>
      <c r="HXS53" s="8"/>
      <c r="HXT53" s="8"/>
      <c r="HXU53" s="8"/>
      <c r="HXV53" s="8"/>
      <c r="HXW53" s="8"/>
      <c r="HXX53" s="8"/>
      <c r="HXY53" s="8"/>
      <c r="HXZ53" s="8"/>
      <c r="HYA53" s="8"/>
      <c r="HYB53" s="8"/>
      <c r="HYC53" s="8"/>
      <c r="HYD53" s="8"/>
      <c r="HYE53" s="8"/>
      <c r="HYF53" s="8"/>
      <c r="HYG53" s="8"/>
      <c r="HYH53" s="8"/>
      <c r="HYI53" s="8"/>
      <c r="HYJ53" s="8"/>
      <c r="HYK53" s="8"/>
      <c r="HYL53" s="8"/>
      <c r="HYM53" s="8"/>
      <c r="HYN53" s="8"/>
      <c r="HYO53" s="8"/>
      <c r="HYP53" s="8"/>
      <c r="HYQ53" s="8"/>
      <c r="HYR53" s="8"/>
      <c r="HYS53" s="8"/>
      <c r="HYT53" s="8"/>
      <c r="HYU53" s="8"/>
      <c r="HYV53" s="8"/>
      <c r="HYW53" s="8"/>
      <c r="HYX53" s="8"/>
      <c r="HYY53" s="8"/>
      <c r="HYZ53" s="8"/>
      <c r="HZA53" s="8"/>
      <c r="HZB53" s="8"/>
      <c r="HZC53" s="8"/>
      <c r="HZD53" s="8"/>
      <c r="HZE53" s="8"/>
      <c r="HZF53" s="8"/>
      <c r="HZG53" s="8"/>
      <c r="HZH53" s="8"/>
      <c r="HZI53" s="8"/>
      <c r="HZJ53" s="8"/>
      <c r="HZK53" s="8"/>
      <c r="HZL53" s="8"/>
      <c r="HZM53" s="8"/>
      <c r="HZN53" s="8"/>
      <c r="HZO53" s="8"/>
      <c r="HZP53" s="8"/>
      <c r="HZQ53" s="8"/>
      <c r="HZR53" s="8"/>
      <c r="HZS53" s="8"/>
      <c r="HZT53" s="8"/>
      <c r="HZU53" s="8"/>
      <c r="HZV53" s="8"/>
      <c r="HZW53" s="8"/>
      <c r="HZX53" s="8"/>
      <c r="HZY53" s="8"/>
      <c r="HZZ53" s="8"/>
      <c r="IAA53" s="8"/>
      <c r="IAB53" s="8"/>
      <c r="IAC53" s="8"/>
      <c r="IAD53" s="8"/>
      <c r="IAE53" s="8"/>
      <c r="IAF53" s="8"/>
      <c r="IAG53" s="8"/>
      <c r="IAH53" s="8"/>
      <c r="IAI53" s="8"/>
      <c r="IAJ53" s="8"/>
      <c r="IAK53" s="8"/>
      <c r="IAL53" s="8"/>
      <c r="IAM53" s="8"/>
      <c r="IAN53" s="8"/>
      <c r="IAO53" s="8"/>
      <c r="IAP53" s="8"/>
      <c r="IAQ53" s="8"/>
      <c r="IAR53" s="8"/>
      <c r="IAS53" s="8"/>
      <c r="IAT53" s="8"/>
      <c r="IAU53" s="8"/>
      <c r="IAV53" s="8"/>
      <c r="IAW53" s="8"/>
      <c r="IAX53" s="8"/>
      <c r="IAY53" s="8"/>
      <c r="IAZ53" s="8"/>
      <c r="IBA53" s="8"/>
      <c r="IBB53" s="8"/>
      <c r="IBC53" s="8"/>
      <c r="IBD53" s="8"/>
      <c r="IBE53" s="8"/>
      <c r="IBF53" s="8"/>
      <c r="IBG53" s="8"/>
      <c r="IBH53" s="8"/>
      <c r="IBI53" s="8"/>
      <c r="IBJ53" s="8"/>
      <c r="IBK53" s="8"/>
      <c r="IBL53" s="8"/>
      <c r="IBM53" s="8"/>
      <c r="IBN53" s="8"/>
      <c r="IBO53" s="8"/>
      <c r="IBP53" s="8"/>
      <c r="IBQ53" s="8"/>
      <c r="IBR53" s="8"/>
      <c r="IBS53" s="8"/>
      <c r="IBT53" s="8"/>
      <c r="IBU53" s="8"/>
      <c r="IBV53" s="8"/>
      <c r="IBW53" s="8"/>
      <c r="IBX53" s="8"/>
      <c r="IBY53" s="8"/>
      <c r="IBZ53" s="8"/>
      <c r="ICA53" s="8"/>
      <c r="ICB53" s="8"/>
      <c r="ICC53" s="8"/>
      <c r="ICD53" s="8"/>
      <c r="ICE53" s="8"/>
      <c r="ICF53" s="8"/>
      <c r="ICG53" s="8"/>
      <c r="ICH53" s="8"/>
      <c r="ICI53" s="8"/>
      <c r="ICJ53" s="8"/>
      <c r="ICK53" s="8"/>
      <c r="ICL53" s="8"/>
      <c r="ICM53" s="8"/>
      <c r="ICN53" s="8"/>
      <c r="ICO53" s="8"/>
      <c r="ICP53" s="8"/>
      <c r="ICQ53" s="8"/>
      <c r="ICR53" s="8"/>
      <c r="ICS53" s="8"/>
      <c r="ICT53" s="8"/>
      <c r="ICU53" s="8"/>
      <c r="ICV53" s="8"/>
      <c r="ICW53" s="8"/>
      <c r="ICX53" s="8"/>
      <c r="ICY53" s="8"/>
      <c r="ICZ53" s="8"/>
      <c r="IDA53" s="8"/>
      <c r="IDB53" s="8"/>
      <c r="IDC53" s="8"/>
      <c r="IDD53" s="8"/>
      <c r="IDE53" s="8"/>
      <c r="IDF53" s="8"/>
      <c r="IDG53" s="8"/>
      <c r="IDH53" s="8"/>
      <c r="IDI53" s="8"/>
      <c r="IDJ53" s="8"/>
      <c r="IDK53" s="8"/>
      <c r="IDL53" s="8"/>
      <c r="IDM53" s="8"/>
      <c r="IDN53" s="8"/>
      <c r="IDO53" s="8"/>
      <c r="IDP53" s="8"/>
      <c r="IDQ53" s="8"/>
      <c r="IDR53" s="8"/>
      <c r="IDS53" s="8"/>
      <c r="IDT53" s="8"/>
      <c r="IDU53" s="8"/>
      <c r="IDV53" s="8"/>
      <c r="IDW53" s="8"/>
      <c r="IDX53" s="8"/>
      <c r="IDY53" s="8"/>
      <c r="IDZ53" s="8"/>
      <c r="IEA53" s="8"/>
      <c r="IEB53" s="8"/>
      <c r="IEC53" s="8"/>
      <c r="IED53" s="8"/>
      <c r="IEE53" s="8"/>
      <c r="IEF53" s="8"/>
      <c r="IEG53" s="8"/>
      <c r="IEH53" s="8"/>
      <c r="IEI53" s="8"/>
      <c r="IEJ53" s="8"/>
      <c r="IEK53" s="8"/>
      <c r="IEL53" s="8"/>
      <c r="IEM53" s="8"/>
      <c r="IEN53" s="8"/>
      <c r="IEO53" s="8"/>
      <c r="IEP53" s="8"/>
      <c r="IEQ53" s="8"/>
      <c r="IER53" s="8"/>
      <c r="IES53" s="8"/>
      <c r="IET53" s="8"/>
      <c r="IEU53" s="8"/>
      <c r="IEV53" s="8"/>
      <c r="IEW53" s="8"/>
      <c r="IEX53" s="8"/>
      <c r="IEY53" s="8"/>
      <c r="IEZ53" s="8"/>
      <c r="IFA53" s="8"/>
      <c r="IFB53" s="8"/>
      <c r="IFC53" s="8"/>
      <c r="IFD53" s="8"/>
      <c r="IFE53" s="8"/>
      <c r="IFF53" s="8"/>
      <c r="IFG53" s="8"/>
      <c r="IFH53" s="8"/>
      <c r="IFI53" s="8"/>
      <c r="IFJ53" s="8"/>
      <c r="IFK53" s="8"/>
      <c r="IFL53" s="8"/>
      <c r="IFM53" s="8"/>
      <c r="IFN53" s="8"/>
      <c r="IFO53" s="8"/>
      <c r="IFP53" s="8"/>
      <c r="IFQ53" s="8"/>
      <c r="IFR53" s="8"/>
      <c r="IFS53" s="8"/>
      <c r="IFT53" s="8"/>
      <c r="IFU53" s="8"/>
      <c r="IFV53" s="8"/>
      <c r="IFW53" s="8"/>
      <c r="IFX53" s="8"/>
      <c r="IFY53" s="8"/>
      <c r="IFZ53" s="8"/>
      <c r="IGA53" s="8"/>
      <c r="IGB53" s="8"/>
      <c r="IGC53" s="8"/>
      <c r="IGD53" s="8"/>
      <c r="IGE53" s="8"/>
      <c r="IGF53" s="8"/>
      <c r="IGG53" s="8"/>
      <c r="IGH53" s="8"/>
      <c r="IGI53" s="8"/>
      <c r="IGJ53" s="8"/>
      <c r="IGK53" s="8"/>
      <c r="IGL53" s="8"/>
      <c r="IGM53" s="8"/>
      <c r="IGN53" s="8"/>
      <c r="IGO53" s="8"/>
      <c r="IGP53" s="8"/>
      <c r="IGQ53" s="8"/>
      <c r="IGR53" s="8"/>
      <c r="IGS53" s="8"/>
      <c r="IGT53" s="8"/>
      <c r="IGU53" s="8"/>
      <c r="IGV53" s="8"/>
      <c r="IGW53" s="8"/>
      <c r="IGX53" s="8"/>
      <c r="IGY53" s="8"/>
      <c r="IGZ53" s="8"/>
      <c r="IHA53" s="8"/>
      <c r="IHB53" s="8"/>
      <c r="IHC53" s="8"/>
      <c r="IHD53" s="8"/>
      <c r="IHE53" s="8"/>
      <c r="IHF53" s="8"/>
      <c r="IHG53" s="8"/>
      <c r="IHH53" s="8"/>
      <c r="IHI53" s="8"/>
      <c r="IHJ53" s="8"/>
      <c r="IHK53" s="8"/>
      <c r="IHL53" s="8"/>
      <c r="IHM53" s="8"/>
      <c r="IHN53" s="8"/>
      <c r="IHO53" s="8"/>
      <c r="IHP53" s="8"/>
      <c r="IHQ53" s="8"/>
      <c r="IHR53" s="8"/>
      <c r="IHS53" s="8"/>
      <c r="IHT53" s="8"/>
      <c r="IHU53" s="8"/>
      <c r="IHV53" s="8"/>
      <c r="IHW53" s="8"/>
      <c r="IHX53" s="8"/>
      <c r="IHY53" s="8"/>
      <c r="IHZ53" s="8"/>
      <c r="IIA53" s="8"/>
      <c r="IIB53" s="8"/>
      <c r="IIC53" s="8"/>
      <c r="IID53" s="8"/>
      <c r="IIE53" s="8"/>
      <c r="IIF53" s="8"/>
      <c r="IIG53" s="8"/>
      <c r="IIH53" s="8"/>
      <c r="III53" s="8"/>
      <c r="IIJ53" s="8"/>
      <c r="IIK53" s="8"/>
      <c r="IIL53" s="8"/>
      <c r="IIM53" s="8"/>
      <c r="IIN53" s="8"/>
      <c r="IIO53" s="8"/>
      <c r="IIP53" s="8"/>
      <c r="IIQ53" s="8"/>
      <c r="IIR53" s="8"/>
      <c r="IIS53" s="8"/>
      <c r="IIT53" s="8"/>
      <c r="IIU53" s="8"/>
      <c r="IIV53" s="8"/>
      <c r="IIW53" s="8"/>
      <c r="IIX53" s="8"/>
      <c r="IIY53" s="8"/>
      <c r="IIZ53" s="8"/>
      <c r="IJA53" s="8"/>
      <c r="IJB53" s="8"/>
      <c r="IJC53" s="8"/>
      <c r="IJD53" s="8"/>
      <c r="IJE53" s="8"/>
      <c r="IJF53" s="8"/>
      <c r="IJG53" s="8"/>
      <c r="IJH53" s="8"/>
      <c r="IJI53" s="8"/>
      <c r="IJJ53" s="8"/>
      <c r="IJK53" s="8"/>
      <c r="IJL53" s="8"/>
      <c r="IJM53" s="8"/>
      <c r="IJN53" s="8"/>
      <c r="IJO53" s="8"/>
      <c r="IJP53" s="8"/>
      <c r="IJQ53" s="8"/>
      <c r="IJR53" s="8"/>
      <c r="IJS53" s="8"/>
      <c r="IJT53" s="8"/>
      <c r="IJU53" s="8"/>
      <c r="IJV53" s="8"/>
      <c r="IJW53" s="8"/>
      <c r="IJX53" s="8"/>
      <c r="IJY53" s="8"/>
      <c r="IJZ53" s="8"/>
      <c r="IKA53" s="8"/>
      <c r="IKB53" s="8"/>
      <c r="IKC53" s="8"/>
      <c r="IKD53" s="8"/>
      <c r="IKE53" s="8"/>
      <c r="IKF53" s="8"/>
      <c r="IKG53" s="8"/>
      <c r="IKH53" s="8"/>
      <c r="IKI53" s="8"/>
      <c r="IKJ53" s="8"/>
      <c r="IKK53" s="8"/>
      <c r="IKL53" s="8"/>
      <c r="IKM53" s="8"/>
      <c r="IKN53" s="8"/>
      <c r="IKO53" s="8"/>
      <c r="IKP53" s="8"/>
      <c r="IKQ53" s="8"/>
      <c r="IKR53" s="8"/>
      <c r="IKS53" s="8"/>
      <c r="IKT53" s="8"/>
      <c r="IKU53" s="8"/>
      <c r="IKV53" s="8"/>
      <c r="IKW53" s="8"/>
      <c r="IKX53" s="8"/>
      <c r="IKY53" s="8"/>
      <c r="IKZ53" s="8"/>
      <c r="ILA53" s="8"/>
      <c r="ILB53" s="8"/>
      <c r="ILC53" s="8"/>
      <c r="ILD53" s="8"/>
      <c r="ILE53" s="8"/>
      <c r="ILF53" s="8"/>
      <c r="ILG53" s="8"/>
      <c r="ILH53" s="8"/>
      <c r="ILI53" s="8"/>
      <c r="ILJ53" s="8"/>
      <c r="ILK53" s="8"/>
      <c r="ILL53" s="8"/>
      <c r="ILM53" s="8"/>
      <c r="ILN53" s="8"/>
      <c r="ILO53" s="8"/>
      <c r="ILP53" s="8"/>
      <c r="ILQ53" s="8"/>
      <c r="ILR53" s="8"/>
      <c r="ILS53" s="8"/>
      <c r="ILT53" s="8"/>
      <c r="ILU53" s="8"/>
      <c r="ILV53" s="8"/>
      <c r="ILW53" s="8"/>
      <c r="ILX53" s="8"/>
      <c r="ILY53" s="8"/>
      <c r="ILZ53" s="8"/>
      <c r="IMA53" s="8"/>
      <c r="IMB53" s="8"/>
      <c r="IMC53" s="8"/>
      <c r="IMD53" s="8"/>
      <c r="IME53" s="8"/>
      <c r="IMF53" s="8"/>
      <c r="IMG53" s="8"/>
      <c r="IMH53" s="8"/>
      <c r="IMI53" s="8"/>
      <c r="IMJ53" s="8"/>
      <c r="IMK53" s="8"/>
      <c r="IML53" s="8"/>
      <c r="IMM53" s="8"/>
      <c r="IMN53" s="8"/>
      <c r="IMO53" s="8"/>
      <c r="IMP53" s="8"/>
      <c r="IMQ53" s="8"/>
      <c r="IMR53" s="8"/>
      <c r="IMS53" s="8"/>
      <c r="IMT53" s="8"/>
      <c r="IMU53" s="8"/>
      <c r="IMV53" s="8"/>
      <c r="IMW53" s="8"/>
      <c r="IMX53" s="8"/>
      <c r="IMY53" s="8"/>
      <c r="IMZ53" s="8"/>
      <c r="INA53" s="8"/>
      <c r="INB53" s="8"/>
      <c r="INC53" s="8"/>
      <c r="IND53" s="8"/>
      <c r="INE53" s="8"/>
      <c r="INF53" s="8"/>
      <c r="ING53" s="8"/>
      <c r="INH53" s="8"/>
      <c r="INI53" s="8"/>
      <c r="INJ53" s="8"/>
      <c r="INK53" s="8"/>
      <c r="INL53" s="8"/>
      <c r="INM53" s="8"/>
      <c r="INN53" s="8"/>
      <c r="INO53" s="8"/>
      <c r="INP53" s="8"/>
      <c r="INQ53" s="8"/>
      <c r="INR53" s="8"/>
      <c r="INS53" s="8"/>
      <c r="INT53" s="8"/>
      <c r="INU53" s="8"/>
      <c r="INV53" s="8"/>
      <c r="INW53" s="8"/>
      <c r="INX53" s="8"/>
      <c r="INY53" s="8"/>
      <c r="INZ53" s="8"/>
      <c r="IOA53" s="8"/>
      <c r="IOB53" s="8"/>
      <c r="IOC53" s="8"/>
      <c r="IOD53" s="8"/>
      <c r="IOE53" s="8"/>
      <c r="IOF53" s="8"/>
      <c r="IOG53" s="8"/>
      <c r="IOH53" s="8"/>
      <c r="IOI53" s="8"/>
      <c r="IOJ53" s="8"/>
      <c r="IOK53" s="8"/>
      <c r="IOL53" s="8"/>
      <c r="IOM53" s="8"/>
      <c r="ION53" s="8"/>
      <c r="IOO53" s="8"/>
      <c r="IOP53" s="8"/>
      <c r="IOQ53" s="8"/>
      <c r="IOR53" s="8"/>
      <c r="IOS53" s="8"/>
      <c r="IOT53" s="8"/>
      <c r="IOU53" s="8"/>
      <c r="IOV53" s="8"/>
      <c r="IOW53" s="8"/>
      <c r="IOX53" s="8"/>
      <c r="IOY53" s="8"/>
      <c r="IOZ53" s="8"/>
      <c r="IPA53" s="8"/>
      <c r="IPB53" s="8"/>
      <c r="IPC53" s="8"/>
      <c r="IPD53" s="8"/>
      <c r="IPE53" s="8"/>
      <c r="IPF53" s="8"/>
      <c r="IPG53" s="8"/>
      <c r="IPH53" s="8"/>
      <c r="IPI53" s="8"/>
      <c r="IPJ53" s="8"/>
      <c r="IPK53" s="8"/>
      <c r="IPL53" s="8"/>
      <c r="IPM53" s="8"/>
      <c r="IPN53" s="8"/>
      <c r="IPO53" s="8"/>
      <c r="IPP53" s="8"/>
      <c r="IPQ53" s="8"/>
      <c r="IPR53" s="8"/>
      <c r="IPS53" s="8"/>
      <c r="IPT53" s="8"/>
      <c r="IPU53" s="8"/>
      <c r="IPV53" s="8"/>
      <c r="IPW53" s="8"/>
      <c r="IPX53" s="8"/>
      <c r="IPY53" s="8"/>
      <c r="IPZ53" s="8"/>
      <c r="IQA53" s="8"/>
      <c r="IQB53" s="8"/>
      <c r="IQC53" s="8"/>
      <c r="IQD53" s="8"/>
      <c r="IQE53" s="8"/>
      <c r="IQF53" s="8"/>
      <c r="IQG53" s="8"/>
      <c r="IQH53" s="8"/>
      <c r="IQI53" s="8"/>
      <c r="IQJ53" s="8"/>
      <c r="IQK53" s="8"/>
      <c r="IQL53" s="8"/>
      <c r="IQM53" s="8"/>
      <c r="IQN53" s="8"/>
      <c r="IQO53" s="8"/>
      <c r="IQP53" s="8"/>
      <c r="IQQ53" s="8"/>
      <c r="IQR53" s="8"/>
      <c r="IQS53" s="8"/>
      <c r="IQT53" s="8"/>
      <c r="IQU53" s="8"/>
      <c r="IQV53" s="8"/>
      <c r="IQW53" s="8"/>
      <c r="IQX53" s="8"/>
      <c r="IQY53" s="8"/>
      <c r="IQZ53" s="8"/>
      <c r="IRA53" s="8"/>
      <c r="IRB53" s="8"/>
      <c r="IRC53" s="8"/>
      <c r="IRD53" s="8"/>
      <c r="IRE53" s="8"/>
      <c r="IRF53" s="8"/>
      <c r="IRG53" s="8"/>
      <c r="IRH53" s="8"/>
      <c r="IRI53" s="8"/>
      <c r="IRJ53" s="8"/>
      <c r="IRK53" s="8"/>
      <c r="IRL53" s="8"/>
      <c r="IRM53" s="8"/>
      <c r="IRN53" s="8"/>
      <c r="IRO53" s="8"/>
      <c r="IRP53" s="8"/>
      <c r="IRQ53" s="8"/>
      <c r="IRR53" s="8"/>
      <c r="IRS53" s="8"/>
      <c r="IRT53" s="8"/>
      <c r="IRU53" s="8"/>
      <c r="IRV53" s="8"/>
      <c r="IRW53" s="8"/>
      <c r="IRX53" s="8"/>
      <c r="IRY53" s="8"/>
      <c r="IRZ53" s="8"/>
      <c r="ISA53" s="8"/>
      <c r="ISB53" s="8"/>
      <c r="ISC53" s="8"/>
      <c r="ISD53" s="8"/>
      <c r="ISE53" s="8"/>
      <c r="ISF53" s="8"/>
      <c r="ISG53" s="8"/>
      <c r="ISH53" s="8"/>
      <c r="ISI53" s="8"/>
      <c r="ISJ53" s="8"/>
      <c r="ISK53" s="8"/>
      <c r="ISL53" s="8"/>
      <c r="ISM53" s="8"/>
      <c r="ISN53" s="8"/>
      <c r="ISO53" s="8"/>
      <c r="ISP53" s="8"/>
      <c r="ISQ53" s="8"/>
      <c r="ISR53" s="8"/>
      <c r="ISS53" s="8"/>
      <c r="IST53" s="8"/>
      <c r="ISU53" s="8"/>
      <c r="ISV53" s="8"/>
      <c r="ISW53" s="8"/>
      <c r="ISX53" s="8"/>
      <c r="ISY53" s="8"/>
      <c r="ISZ53" s="8"/>
      <c r="ITA53" s="8"/>
      <c r="ITB53" s="8"/>
      <c r="ITC53" s="8"/>
      <c r="ITD53" s="8"/>
      <c r="ITE53" s="8"/>
      <c r="ITF53" s="8"/>
      <c r="ITG53" s="8"/>
      <c r="ITH53" s="8"/>
      <c r="ITI53" s="8"/>
      <c r="ITJ53" s="8"/>
      <c r="ITK53" s="8"/>
      <c r="ITL53" s="8"/>
      <c r="ITM53" s="8"/>
      <c r="ITN53" s="8"/>
      <c r="ITO53" s="8"/>
      <c r="ITP53" s="8"/>
      <c r="ITQ53" s="8"/>
      <c r="ITR53" s="8"/>
      <c r="ITS53" s="8"/>
      <c r="ITT53" s="8"/>
      <c r="ITU53" s="8"/>
      <c r="ITV53" s="8"/>
      <c r="ITW53" s="8"/>
      <c r="ITX53" s="8"/>
      <c r="ITY53" s="8"/>
      <c r="ITZ53" s="8"/>
      <c r="IUA53" s="8"/>
      <c r="IUB53" s="8"/>
      <c r="IUC53" s="8"/>
      <c r="IUD53" s="8"/>
      <c r="IUE53" s="8"/>
      <c r="IUF53" s="8"/>
      <c r="IUG53" s="8"/>
      <c r="IUH53" s="8"/>
      <c r="IUI53" s="8"/>
      <c r="IUJ53" s="8"/>
      <c r="IUK53" s="8"/>
      <c r="IUL53" s="8"/>
      <c r="IUM53" s="8"/>
      <c r="IUN53" s="8"/>
      <c r="IUO53" s="8"/>
      <c r="IUP53" s="8"/>
      <c r="IUQ53" s="8"/>
      <c r="IUR53" s="8"/>
      <c r="IUS53" s="8"/>
      <c r="IUT53" s="8"/>
      <c r="IUU53" s="8"/>
      <c r="IUV53" s="8"/>
      <c r="IUW53" s="8"/>
      <c r="IUX53" s="8"/>
      <c r="IUY53" s="8"/>
      <c r="IUZ53" s="8"/>
      <c r="IVA53" s="8"/>
      <c r="IVB53" s="8"/>
      <c r="IVC53" s="8"/>
      <c r="IVD53" s="8"/>
      <c r="IVE53" s="8"/>
      <c r="IVF53" s="8"/>
      <c r="IVG53" s="8"/>
      <c r="IVH53" s="8"/>
      <c r="IVI53" s="8"/>
      <c r="IVJ53" s="8"/>
      <c r="IVK53" s="8"/>
      <c r="IVL53" s="8"/>
      <c r="IVM53" s="8"/>
      <c r="IVN53" s="8"/>
      <c r="IVO53" s="8"/>
      <c r="IVP53" s="8"/>
      <c r="IVQ53" s="8"/>
      <c r="IVR53" s="8"/>
      <c r="IVS53" s="8"/>
      <c r="IVT53" s="8"/>
      <c r="IVU53" s="8"/>
      <c r="IVV53" s="8"/>
      <c r="IVW53" s="8"/>
      <c r="IVX53" s="8"/>
      <c r="IVY53" s="8"/>
      <c r="IVZ53" s="8"/>
      <c r="IWA53" s="8"/>
      <c r="IWB53" s="8"/>
      <c r="IWC53" s="8"/>
      <c r="IWD53" s="8"/>
      <c r="IWE53" s="8"/>
      <c r="IWF53" s="8"/>
      <c r="IWG53" s="8"/>
      <c r="IWH53" s="8"/>
      <c r="IWI53" s="8"/>
      <c r="IWJ53" s="8"/>
      <c r="IWK53" s="8"/>
      <c r="IWL53" s="8"/>
      <c r="IWM53" s="8"/>
      <c r="IWN53" s="8"/>
      <c r="IWO53" s="8"/>
      <c r="IWP53" s="8"/>
      <c r="IWQ53" s="8"/>
      <c r="IWR53" s="8"/>
      <c r="IWS53" s="8"/>
      <c r="IWT53" s="8"/>
      <c r="IWU53" s="8"/>
      <c r="IWV53" s="8"/>
      <c r="IWW53" s="8"/>
      <c r="IWX53" s="8"/>
      <c r="IWY53" s="8"/>
      <c r="IWZ53" s="8"/>
      <c r="IXA53" s="8"/>
      <c r="IXB53" s="8"/>
      <c r="IXC53" s="8"/>
      <c r="IXD53" s="8"/>
      <c r="IXE53" s="8"/>
      <c r="IXF53" s="8"/>
      <c r="IXG53" s="8"/>
      <c r="IXH53" s="8"/>
      <c r="IXI53" s="8"/>
      <c r="IXJ53" s="8"/>
      <c r="IXK53" s="8"/>
      <c r="IXL53" s="8"/>
      <c r="IXM53" s="8"/>
      <c r="IXN53" s="8"/>
      <c r="IXO53" s="8"/>
      <c r="IXP53" s="8"/>
      <c r="IXQ53" s="8"/>
      <c r="IXR53" s="8"/>
      <c r="IXS53" s="8"/>
      <c r="IXT53" s="8"/>
      <c r="IXU53" s="8"/>
      <c r="IXV53" s="8"/>
      <c r="IXW53" s="8"/>
      <c r="IXX53" s="8"/>
      <c r="IXY53" s="8"/>
      <c r="IXZ53" s="8"/>
      <c r="IYA53" s="8"/>
      <c r="IYB53" s="8"/>
      <c r="IYC53" s="8"/>
      <c r="IYD53" s="8"/>
      <c r="IYE53" s="8"/>
      <c r="IYF53" s="8"/>
      <c r="IYG53" s="8"/>
      <c r="IYH53" s="8"/>
      <c r="IYI53" s="8"/>
      <c r="IYJ53" s="8"/>
      <c r="IYK53" s="8"/>
      <c r="IYL53" s="8"/>
      <c r="IYM53" s="8"/>
      <c r="IYN53" s="8"/>
      <c r="IYO53" s="8"/>
      <c r="IYP53" s="8"/>
      <c r="IYQ53" s="8"/>
      <c r="IYR53" s="8"/>
      <c r="IYS53" s="8"/>
      <c r="IYT53" s="8"/>
      <c r="IYU53" s="8"/>
      <c r="IYV53" s="8"/>
      <c r="IYW53" s="8"/>
      <c r="IYX53" s="8"/>
      <c r="IYY53" s="8"/>
      <c r="IYZ53" s="8"/>
      <c r="IZA53" s="8"/>
      <c r="IZB53" s="8"/>
      <c r="IZC53" s="8"/>
      <c r="IZD53" s="8"/>
      <c r="IZE53" s="8"/>
      <c r="IZF53" s="8"/>
      <c r="IZG53" s="8"/>
      <c r="IZH53" s="8"/>
      <c r="IZI53" s="8"/>
      <c r="IZJ53" s="8"/>
      <c r="IZK53" s="8"/>
      <c r="IZL53" s="8"/>
      <c r="IZM53" s="8"/>
      <c r="IZN53" s="8"/>
      <c r="IZO53" s="8"/>
      <c r="IZP53" s="8"/>
      <c r="IZQ53" s="8"/>
      <c r="IZR53" s="8"/>
      <c r="IZS53" s="8"/>
      <c r="IZT53" s="8"/>
      <c r="IZU53" s="8"/>
      <c r="IZV53" s="8"/>
      <c r="IZW53" s="8"/>
      <c r="IZX53" s="8"/>
      <c r="IZY53" s="8"/>
      <c r="IZZ53" s="8"/>
      <c r="JAA53" s="8"/>
      <c r="JAB53" s="8"/>
      <c r="JAC53" s="8"/>
      <c r="JAD53" s="8"/>
      <c r="JAE53" s="8"/>
      <c r="JAF53" s="8"/>
      <c r="JAG53" s="8"/>
      <c r="JAH53" s="8"/>
      <c r="JAI53" s="8"/>
      <c r="JAJ53" s="8"/>
      <c r="JAK53" s="8"/>
      <c r="JAL53" s="8"/>
      <c r="JAM53" s="8"/>
      <c r="JAN53" s="8"/>
      <c r="JAO53" s="8"/>
      <c r="JAP53" s="8"/>
      <c r="JAQ53" s="8"/>
      <c r="JAR53" s="8"/>
      <c r="JAS53" s="8"/>
      <c r="JAT53" s="8"/>
      <c r="JAU53" s="8"/>
      <c r="JAV53" s="8"/>
      <c r="JAW53" s="8"/>
      <c r="JAX53" s="8"/>
      <c r="JAY53" s="8"/>
      <c r="JAZ53" s="8"/>
      <c r="JBA53" s="8"/>
      <c r="JBB53" s="8"/>
      <c r="JBC53" s="8"/>
      <c r="JBD53" s="8"/>
      <c r="JBE53" s="8"/>
      <c r="JBF53" s="8"/>
      <c r="JBG53" s="8"/>
      <c r="JBH53" s="8"/>
      <c r="JBI53" s="8"/>
      <c r="JBJ53" s="8"/>
      <c r="JBK53" s="8"/>
      <c r="JBL53" s="8"/>
      <c r="JBM53" s="8"/>
      <c r="JBN53" s="8"/>
      <c r="JBO53" s="8"/>
      <c r="JBP53" s="8"/>
      <c r="JBQ53" s="8"/>
      <c r="JBR53" s="8"/>
      <c r="JBS53" s="8"/>
      <c r="JBT53" s="8"/>
      <c r="JBU53" s="8"/>
      <c r="JBV53" s="8"/>
      <c r="JBW53" s="8"/>
      <c r="JBX53" s="8"/>
      <c r="JBY53" s="8"/>
      <c r="JBZ53" s="8"/>
      <c r="JCA53" s="8"/>
      <c r="JCB53" s="8"/>
      <c r="JCC53" s="8"/>
      <c r="JCD53" s="8"/>
      <c r="JCE53" s="8"/>
      <c r="JCF53" s="8"/>
      <c r="JCG53" s="8"/>
      <c r="JCH53" s="8"/>
      <c r="JCI53" s="8"/>
      <c r="JCJ53" s="8"/>
      <c r="JCK53" s="8"/>
      <c r="JCL53" s="8"/>
      <c r="JCM53" s="8"/>
      <c r="JCN53" s="8"/>
      <c r="JCO53" s="8"/>
      <c r="JCP53" s="8"/>
      <c r="JCQ53" s="8"/>
      <c r="JCR53" s="8"/>
      <c r="JCS53" s="8"/>
      <c r="JCT53" s="8"/>
      <c r="JCU53" s="8"/>
      <c r="JCV53" s="8"/>
      <c r="JCW53" s="8"/>
      <c r="JCX53" s="8"/>
      <c r="JCY53" s="8"/>
      <c r="JCZ53" s="8"/>
      <c r="JDA53" s="8"/>
      <c r="JDB53" s="8"/>
      <c r="JDC53" s="8"/>
      <c r="JDD53" s="8"/>
      <c r="JDE53" s="8"/>
      <c r="JDF53" s="8"/>
      <c r="JDG53" s="8"/>
      <c r="JDH53" s="8"/>
      <c r="JDI53" s="8"/>
      <c r="JDJ53" s="8"/>
      <c r="JDK53" s="8"/>
      <c r="JDL53" s="8"/>
      <c r="JDM53" s="8"/>
      <c r="JDN53" s="8"/>
      <c r="JDO53" s="8"/>
      <c r="JDP53" s="8"/>
      <c r="JDQ53" s="8"/>
      <c r="JDR53" s="8"/>
      <c r="JDS53" s="8"/>
      <c r="JDT53" s="8"/>
      <c r="JDU53" s="8"/>
      <c r="JDV53" s="8"/>
      <c r="JDW53" s="8"/>
      <c r="JDX53" s="8"/>
      <c r="JDY53" s="8"/>
      <c r="JDZ53" s="8"/>
      <c r="JEA53" s="8"/>
      <c r="JEB53" s="8"/>
      <c r="JEC53" s="8"/>
      <c r="JED53" s="8"/>
      <c r="JEE53" s="8"/>
      <c r="JEF53" s="8"/>
      <c r="JEG53" s="8"/>
      <c r="JEH53" s="8"/>
      <c r="JEI53" s="8"/>
      <c r="JEJ53" s="8"/>
      <c r="JEK53" s="8"/>
      <c r="JEL53" s="8"/>
      <c r="JEM53" s="8"/>
      <c r="JEN53" s="8"/>
      <c r="JEO53" s="8"/>
      <c r="JEP53" s="8"/>
      <c r="JEQ53" s="8"/>
      <c r="JER53" s="8"/>
      <c r="JES53" s="8"/>
      <c r="JET53" s="8"/>
      <c r="JEU53" s="8"/>
      <c r="JEV53" s="8"/>
      <c r="JEW53" s="8"/>
      <c r="JEX53" s="8"/>
      <c r="JEY53" s="8"/>
      <c r="JEZ53" s="8"/>
      <c r="JFA53" s="8"/>
      <c r="JFB53" s="8"/>
      <c r="JFC53" s="8"/>
      <c r="JFD53" s="8"/>
      <c r="JFE53" s="8"/>
      <c r="JFF53" s="8"/>
      <c r="JFG53" s="8"/>
      <c r="JFH53" s="8"/>
      <c r="JFI53" s="8"/>
      <c r="JFJ53" s="8"/>
      <c r="JFK53" s="8"/>
      <c r="JFL53" s="8"/>
      <c r="JFM53" s="8"/>
      <c r="JFN53" s="8"/>
      <c r="JFO53" s="8"/>
      <c r="JFP53" s="8"/>
      <c r="JFQ53" s="8"/>
      <c r="JFR53" s="8"/>
      <c r="JFS53" s="8"/>
      <c r="JFT53" s="8"/>
      <c r="JFU53" s="8"/>
      <c r="JFV53" s="8"/>
      <c r="JFW53" s="8"/>
      <c r="JFX53" s="8"/>
      <c r="JFY53" s="8"/>
      <c r="JFZ53" s="8"/>
      <c r="JGA53" s="8"/>
      <c r="JGB53" s="8"/>
      <c r="JGC53" s="8"/>
      <c r="JGD53" s="8"/>
      <c r="JGE53" s="8"/>
      <c r="JGF53" s="8"/>
      <c r="JGG53" s="8"/>
      <c r="JGH53" s="8"/>
      <c r="JGI53" s="8"/>
      <c r="JGJ53" s="8"/>
      <c r="JGK53" s="8"/>
      <c r="JGL53" s="8"/>
      <c r="JGM53" s="8"/>
      <c r="JGN53" s="8"/>
      <c r="JGO53" s="8"/>
      <c r="JGP53" s="8"/>
      <c r="JGQ53" s="8"/>
      <c r="JGR53" s="8"/>
      <c r="JGS53" s="8"/>
      <c r="JGT53" s="8"/>
      <c r="JGU53" s="8"/>
      <c r="JGV53" s="8"/>
      <c r="JGW53" s="8"/>
      <c r="JGX53" s="8"/>
      <c r="JGY53" s="8"/>
      <c r="JGZ53" s="8"/>
      <c r="JHA53" s="8"/>
      <c r="JHB53" s="8"/>
      <c r="JHC53" s="8"/>
      <c r="JHD53" s="8"/>
      <c r="JHE53" s="8"/>
      <c r="JHF53" s="8"/>
      <c r="JHG53" s="8"/>
      <c r="JHH53" s="8"/>
      <c r="JHI53" s="8"/>
      <c r="JHJ53" s="8"/>
      <c r="JHK53" s="8"/>
      <c r="JHL53" s="8"/>
      <c r="JHM53" s="8"/>
      <c r="JHN53" s="8"/>
      <c r="JHO53" s="8"/>
      <c r="JHP53" s="8"/>
      <c r="JHQ53" s="8"/>
      <c r="JHR53" s="8"/>
      <c r="JHS53" s="8"/>
      <c r="JHT53" s="8"/>
      <c r="JHU53" s="8"/>
      <c r="JHV53" s="8"/>
      <c r="JHW53" s="8"/>
      <c r="JHX53" s="8"/>
      <c r="JHY53" s="8"/>
      <c r="JHZ53" s="8"/>
      <c r="JIA53" s="8"/>
      <c r="JIB53" s="8"/>
      <c r="JIC53" s="8"/>
      <c r="JID53" s="8"/>
      <c r="JIE53" s="8"/>
      <c r="JIF53" s="8"/>
      <c r="JIG53" s="8"/>
      <c r="JIH53" s="8"/>
      <c r="JII53" s="8"/>
      <c r="JIJ53" s="8"/>
      <c r="JIK53" s="8"/>
      <c r="JIL53" s="8"/>
      <c r="JIM53" s="8"/>
      <c r="JIN53" s="8"/>
      <c r="JIO53" s="8"/>
      <c r="JIP53" s="8"/>
      <c r="JIQ53" s="8"/>
      <c r="JIR53" s="8"/>
      <c r="JIS53" s="8"/>
      <c r="JIT53" s="8"/>
      <c r="JIU53" s="8"/>
      <c r="JIV53" s="8"/>
      <c r="JIW53" s="8"/>
      <c r="JIX53" s="8"/>
      <c r="JIY53" s="8"/>
      <c r="JIZ53" s="8"/>
      <c r="JJA53" s="8"/>
      <c r="JJB53" s="8"/>
      <c r="JJC53" s="8"/>
      <c r="JJD53" s="8"/>
      <c r="JJE53" s="8"/>
      <c r="JJF53" s="8"/>
      <c r="JJG53" s="8"/>
      <c r="JJH53" s="8"/>
      <c r="JJI53" s="8"/>
      <c r="JJJ53" s="8"/>
      <c r="JJK53" s="8"/>
      <c r="JJL53" s="8"/>
      <c r="JJM53" s="8"/>
      <c r="JJN53" s="8"/>
      <c r="JJO53" s="8"/>
      <c r="JJP53" s="8"/>
      <c r="JJQ53" s="8"/>
      <c r="JJR53" s="8"/>
      <c r="JJS53" s="8"/>
      <c r="JJT53" s="8"/>
      <c r="JJU53" s="8"/>
      <c r="JJV53" s="8"/>
      <c r="JJW53" s="8"/>
      <c r="JJX53" s="8"/>
      <c r="JJY53" s="8"/>
      <c r="JJZ53" s="8"/>
      <c r="JKA53" s="8"/>
      <c r="JKB53" s="8"/>
      <c r="JKC53" s="8"/>
      <c r="JKD53" s="8"/>
      <c r="JKE53" s="8"/>
      <c r="JKF53" s="8"/>
      <c r="JKG53" s="8"/>
      <c r="JKH53" s="8"/>
      <c r="JKI53" s="8"/>
      <c r="JKJ53" s="8"/>
      <c r="JKK53" s="8"/>
      <c r="JKL53" s="8"/>
      <c r="JKM53" s="8"/>
      <c r="JKN53" s="8"/>
      <c r="JKO53" s="8"/>
      <c r="JKP53" s="8"/>
      <c r="JKQ53" s="8"/>
      <c r="JKR53" s="8"/>
      <c r="JKS53" s="8"/>
      <c r="JKT53" s="8"/>
      <c r="JKU53" s="8"/>
      <c r="JKV53" s="8"/>
      <c r="JKW53" s="8"/>
      <c r="JKX53" s="8"/>
      <c r="JKY53" s="8"/>
      <c r="JKZ53" s="8"/>
      <c r="JLA53" s="8"/>
      <c r="JLB53" s="8"/>
      <c r="JLC53" s="8"/>
      <c r="JLD53" s="8"/>
      <c r="JLE53" s="8"/>
      <c r="JLF53" s="8"/>
      <c r="JLG53" s="8"/>
      <c r="JLH53" s="8"/>
      <c r="JLI53" s="8"/>
      <c r="JLJ53" s="8"/>
      <c r="JLK53" s="8"/>
      <c r="JLL53" s="8"/>
      <c r="JLM53" s="8"/>
      <c r="JLN53" s="8"/>
      <c r="JLO53" s="8"/>
      <c r="JLP53" s="8"/>
      <c r="JLQ53" s="8"/>
      <c r="JLR53" s="8"/>
      <c r="JLS53" s="8"/>
      <c r="JLT53" s="8"/>
      <c r="JLU53" s="8"/>
      <c r="JLV53" s="8"/>
      <c r="JLW53" s="8"/>
      <c r="JLX53" s="8"/>
      <c r="JLY53" s="8"/>
      <c r="JLZ53" s="8"/>
      <c r="JMA53" s="8"/>
      <c r="JMB53" s="8"/>
      <c r="JMC53" s="8"/>
      <c r="JMD53" s="8"/>
      <c r="JME53" s="8"/>
      <c r="JMF53" s="8"/>
      <c r="JMG53" s="8"/>
      <c r="JMH53" s="8"/>
      <c r="JMI53" s="8"/>
      <c r="JMJ53" s="8"/>
      <c r="JMK53" s="8"/>
      <c r="JML53" s="8"/>
      <c r="JMM53" s="8"/>
      <c r="JMN53" s="8"/>
      <c r="JMO53" s="8"/>
      <c r="JMP53" s="8"/>
      <c r="JMQ53" s="8"/>
      <c r="JMR53" s="8"/>
      <c r="JMS53" s="8"/>
      <c r="JMT53" s="8"/>
      <c r="JMU53" s="8"/>
      <c r="JMV53" s="8"/>
      <c r="JMW53" s="8"/>
      <c r="JMX53" s="8"/>
      <c r="JMY53" s="8"/>
      <c r="JMZ53" s="8"/>
      <c r="JNA53" s="8"/>
      <c r="JNB53" s="8"/>
      <c r="JNC53" s="8"/>
      <c r="JND53" s="8"/>
      <c r="JNE53" s="8"/>
      <c r="JNF53" s="8"/>
      <c r="JNG53" s="8"/>
      <c r="JNH53" s="8"/>
      <c r="JNI53" s="8"/>
      <c r="JNJ53" s="8"/>
      <c r="JNK53" s="8"/>
      <c r="JNL53" s="8"/>
      <c r="JNM53" s="8"/>
      <c r="JNN53" s="8"/>
      <c r="JNO53" s="8"/>
      <c r="JNP53" s="8"/>
      <c r="JNQ53" s="8"/>
      <c r="JNR53" s="8"/>
      <c r="JNS53" s="8"/>
      <c r="JNT53" s="8"/>
      <c r="JNU53" s="8"/>
      <c r="JNV53" s="8"/>
      <c r="JNW53" s="8"/>
      <c r="JNX53" s="8"/>
      <c r="JNY53" s="8"/>
      <c r="JNZ53" s="8"/>
      <c r="JOA53" s="8"/>
      <c r="JOB53" s="8"/>
      <c r="JOC53" s="8"/>
      <c r="JOD53" s="8"/>
      <c r="JOE53" s="8"/>
      <c r="JOF53" s="8"/>
      <c r="JOG53" s="8"/>
      <c r="JOH53" s="8"/>
      <c r="JOI53" s="8"/>
      <c r="JOJ53" s="8"/>
      <c r="JOK53" s="8"/>
      <c r="JOL53" s="8"/>
      <c r="JOM53" s="8"/>
      <c r="JON53" s="8"/>
      <c r="JOO53" s="8"/>
      <c r="JOP53" s="8"/>
      <c r="JOQ53" s="8"/>
      <c r="JOR53" s="8"/>
      <c r="JOS53" s="8"/>
      <c r="JOT53" s="8"/>
      <c r="JOU53" s="8"/>
      <c r="JOV53" s="8"/>
      <c r="JOW53" s="8"/>
      <c r="JOX53" s="8"/>
      <c r="JOY53" s="8"/>
      <c r="JOZ53" s="8"/>
      <c r="JPA53" s="8"/>
      <c r="JPB53" s="8"/>
      <c r="JPC53" s="8"/>
      <c r="JPD53" s="8"/>
      <c r="JPE53" s="8"/>
      <c r="JPF53" s="8"/>
      <c r="JPG53" s="8"/>
      <c r="JPH53" s="8"/>
      <c r="JPI53" s="8"/>
      <c r="JPJ53" s="8"/>
      <c r="JPK53" s="8"/>
      <c r="JPL53" s="8"/>
      <c r="JPM53" s="8"/>
      <c r="JPN53" s="8"/>
      <c r="JPO53" s="8"/>
      <c r="JPP53" s="8"/>
      <c r="JPQ53" s="8"/>
      <c r="JPR53" s="8"/>
      <c r="JPS53" s="8"/>
      <c r="JPT53" s="8"/>
      <c r="JPU53" s="8"/>
      <c r="JPV53" s="8"/>
      <c r="JPW53" s="8"/>
      <c r="JPX53" s="8"/>
      <c r="JPY53" s="8"/>
      <c r="JPZ53" s="8"/>
      <c r="JQA53" s="8"/>
      <c r="JQB53" s="8"/>
      <c r="JQC53" s="8"/>
      <c r="JQD53" s="8"/>
      <c r="JQE53" s="8"/>
      <c r="JQF53" s="8"/>
      <c r="JQG53" s="8"/>
      <c r="JQH53" s="8"/>
      <c r="JQI53" s="8"/>
      <c r="JQJ53" s="8"/>
      <c r="JQK53" s="8"/>
      <c r="JQL53" s="8"/>
      <c r="JQM53" s="8"/>
      <c r="JQN53" s="8"/>
      <c r="JQO53" s="8"/>
      <c r="JQP53" s="8"/>
      <c r="JQQ53" s="8"/>
      <c r="JQR53" s="8"/>
      <c r="JQS53" s="8"/>
      <c r="JQT53" s="8"/>
      <c r="JQU53" s="8"/>
      <c r="JQV53" s="8"/>
      <c r="JQW53" s="8"/>
      <c r="JQX53" s="8"/>
      <c r="JQY53" s="8"/>
      <c r="JQZ53" s="8"/>
      <c r="JRA53" s="8"/>
      <c r="JRB53" s="8"/>
      <c r="JRC53" s="8"/>
      <c r="JRD53" s="8"/>
      <c r="JRE53" s="8"/>
      <c r="JRF53" s="8"/>
      <c r="JRG53" s="8"/>
      <c r="JRH53" s="8"/>
      <c r="JRI53" s="8"/>
      <c r="JRJ53" s="8"/>
      <c r="JRK53" s="8"/>
      <c r="JRL53" s="8"/>
      <c r="JRM53" s="8"/>
      <c r="JRN53" s="8"/>
      <c r="JRO53" s="8"/>
      <c r="JRP53" s="8"/>
      <c r="JRQ53" s="8"/>
      <c r="JRR53" s="8"/>
      <c r="JRS53" s="8"/>
      <c r="JRT53" s="8"/>
      <c r="JRU53" s="8"/>
      <c r="JRV53" s="8"/>
      <c r="JRW53" s="8"/>
      <c r="JRX53" s="8"/>
      <c r="JRY53" s="8"/>
      <c r="JRZ53" s="8"/>
      <c r="JSA53" s="8"/>
      <c r="JSB53" s="8"/>
      <c r="JSC53" s="8"/>
      <c r="JSD53" s="8"/>
      <c r="JSE53" s="8"/>
      <c r="JSF53" s="8"/>
      <c r="JSG53" s="8"/>
      <c r="JSH53" s="8"/>
      <c r="JSI53" s="8"/>
      <c r="JSJ53" s="8"/>
      <c r="JSK53" s="8"/>
      <c r="JSL53" s="8"/>
      <c r="JSM53" s="8"/>
      <c r="JSN53" s="8"/>
      <c r="JSO53" s="8"/>
      <c r="JSP53" s="8"/>
      <c r="JSQ53" s="8"/>
      <c r="JSR53" s="8"/>
      <c r="JSS53" s="8"/>
      <c r="JST53" s="8"/>
      <c r="JSU53" s="8"/>
      <c r="JSV53" s="8"/>
      <c r="JSW53" s="8"/>
      <c r="JSX53" s="8"/>
      <c r="JSY53" s="8"/>
      <c r="JSZ53" s="8"/>
      <c r="JTA53" s="8"/>
      <c r="JTB53" s="8"/>
      <c r="JTC53" s="8"/>
      <c r="JTD53" s="8"/>
      <c r="JTE53" s="8"/>
      <c r="JTF53" s="8"/>
      <c r="JTG53" s="8"/>
      <c r="JTH53" s="8"/>
      <c r="JTI53" s="8"/>
      <c r="JTJ53" s="8"/>
      <c r="JTK53" s="8"/>
      <c r="JTL53" s="8"/>
      <c r="JTM53" s="8"/>
      <c r="JTN53" s="8"/>
      <c r="JTO53" s="8"/>
      <c r="JTP53" s="8"/>
      <c r="JTQ53" s="8"/>
      <c r="JTR53" s="8"/>
      <c r="JTS53" s="8"/>
      <c r="JTT53" s="8"/>
      <c r="JTU53" s="8"/>
      <c r="JTV53" s="8"/>
      <c r="JTW53" s="8"/>
      <c r="JTX53" s="8"/>
      <c r="JTY53" s="8"/>
      <c r="JTZ53" s="8"/>
      <c r="JUA53" s="8"/>
      <c r="JUB53" s="8"/>
      <c r="JUC53" s="8"/>
      <c r="JUD53" s="8"/>
      <c r="JUE53" s="8"/>
      <c r="JUF53" s="8"/>
      <c r="JUG53" s="8"/>
      <c r="JUH53" s="8"/>
      <c r="JUI53" s="8"/>
      <c r="JUJ53" s="8"/>
      <c r="JUK53" s="8"/>
      <c r="JUL53" s="8"/>
      <c r="JUM53" s="8"/>
      <c r="JUN53" s="8"/>
      <c r="JUO53" s="8"/>
      <c r="JUP53" s="8"/>
      <c r="JUQ53" s="8"/>
      <c r="JUR53" s="8"/>
      <c r="JUS53" s="8"/>
      <c r="JUT53" s="8"/>
      <c r="JUU53" s="8"/>
      <c r="JUV53" s="8"/>
      <c r="JUW53" s="8"/>
      <c r="JUX53" s="8"/>
      <c r="JUY53" s="8"/>
      <c r="JUZ53" s="8"/>
      <c r="JVA53" s="8"/>
      <c r="JVB53" s="8"/>
      <c r="JVC53" s="8"/>
      <c r="JVD53" s="8"/>
      <c r="JVE53" s="8"/>
      <c r="JVF53" s="8"/>
      <c r="JVG53" s="8"/>
      <c r="JVH53" s="8"/>
      <c r="JVI53" s="8"/>
      <c r="JVJ53" s="8"/>
      <c r="JVK53" s="8"/>
      <c r="JVL53" s="8"/>
      <c r="JVM53" s="8"/>
      <c r="JVN53" s="8"/>
      <c r="JVO53" s="8"/>
      <c r="JVP53" s="8"/>
      <c r="JVQ53" s="8"/>
      <c r="JVR53" s="8"/>
      <c r="JVS53" s="8"/>
      <c r="JVT53" s="8"/>
      <c r="JVU53" s="8"/>
      <c r="JVV53" s="8"/>
      <c r="JVW53" s="8"/>
      <c r="JVX53" s="8"/>
      <c r="JVY53" s="8"/>
      <c r="JVZ53" s="8"/>
      <c r="JWA53" s="8"/>
      <c r="JWB53" s="8"/>
      <c r="JWC53" s="8"/>
      <c r="JWD53" s="8"/>
      <c r="JWE53" s="8"/>
      <c r="JWF53" s="8"/>
      <c r="JWG53" s="8"/>
      <c r="JWH53" s="8"/>
      <c r="JWI53" s="8"/>
      <c r="JWJ53" s="8"/>
      <c r="JWK53" s="8"/>
      <c r="JWL53" s="8"/>
      <c r="JWM53" s="8"/>
      <c r="JWN53" s="8"/>
      <c r="JWO53" s="8"/>
      <c r="JWP53" s="8"/>
      <c r="JWQ53" s="8"/>
      <c r="JWR53" s="8"/>
      <c r="JWS53" s="8"/>
      <c r="JWT53" s="8"/>
      <c r="JWU53" s="8"/>
      <c r="JWV53" s="8"/>
      <c r="JWW53" s="8"/>
      <c r="JWX53" s="8"/>
      <c r="JWY53" s="8"/>
      <c r="JWZ53" s="8"/>
      <c r="JXA53" s="8"/>
      <c r="JXB53" s="8"/>
      <c r="JXC53" s="8"/>
      <c r="JXD53" s="8"/>
      <c r="JXE53" s="8"/>
      <c r="JXF53" s="8"/>
      <c r="JXG53" s="8"/>
      <c r="JXH53" s="8"/>
      <c r="JXI53" s="8"/>
      <c r="JXJ53" s="8"/>
      <c r="JXK53" s="8"/>
      <c r="JXL53" s="8"/>
      <c r="JXM53" s="8"/>
      <c r="JXN53" s="8"/>
      <c r="JXO53" s="8"/>
      <c r="JXP53" s="8"/>
      <c r="JXQ53" s="8"/>
      <c r="JXR53" s="8"/>
      <c r="JXS53" s="8"/>
      <c r="JXT53" s="8"/>
      <c r="JXU53" s="8"/>
      <c r="JXV53" s="8"/>
      <c r="JXW53" s="8"/>
      <c r="JXX53" s="8"/>
      <c r="JXY53" s="8"/>
      <c r="JXZ53" s="8"/>
      <c r="JYA53" s="8"/>
      <c r="JYB53" s="8"/>
      <c r="JYC53" s="8"/>
      <c r="JYD53" s="8"/>
      <c r="JYE53" s="8"/>
      <c r="JYF53" s="8"/>
      <c r="JYG53" s="8"/>
      <c r="JYH53" s="8"/>
      <c r="JYI53" s="8"/>
      <c r="JYJ53" s="8"/>
      <c r="JYK53" s="8"/>
      <c r="JYL53" s="8"/>
      <c r="JYM53" s="8"/>
      <c r="JYN53" s="8"/>
      <c r="JYO53" s="8"/>
      <c r="JYP53" s="8"/>
      <c r="JYQ53" s="8"/>
      <c r="JYR53" s="8"/>
      <c r="JYS53" s="8"/>
      <c r="JYT53" s="8"/>
      <c r="JYU53" s="8"/>
      <c r="JYV53" s="8"/>
      <c r="JYW53" s="8"/>
      <c r="JYX53" s="8"/>
      <c r="JYY53" s="8"/>
      <c r="JYZ53" s="8"/>
      <c r="JZA53" s="8"/>
      <c r="JZB53" s="8"/>
      <c r="JZC53" s="8"/>
      <c r="JZD53" s="8"/>
      <c r="JZE53" s="8"/>
      <c r="JZF53" s="8"/>
      <c r="JZG53" s="8"/>
      <c r="JZH53" s="8"/>
      <c r="JZI53" s="8"/>
      <c r="JZJ53" s="8"/>
      <c r="JZK53" s="8"/>
      <c r="JZL53" s="8"/>
      <c r="JZM53" s="8"/>
      <c r="JZN53" s="8"/>
      <c r="JZO53" s="8"/>
      <c r="JZP53" s="8"/>
      <c r="JZQ53" s="8"/>
      <c r="JZR53" s="8"/>
      <c r="JZS53" s="8"/>
      <c r="JZT53" s="8"/>
      <c r="JZU53" s="8"/>
      <c r="JZV53" s="8"/>
      <c r="JZW53" s="8"/>
      <c r="JZX53" s="8"/>
      <c r="JZY53" s="8"/>
      <c r="JZZ53" s="8"/>
      <c r="KAA53" s="8"/>
      <c r="KAB53" s="8"/>
      <c r="KAC53" s="8"/>
      <c r="KAD53" s="8"/>
      <c r="KAE53" s="8"/>
      <c r="KAF53" s="8"/>
      <c r="KAG53" s="8"/>
      <c r="KAH53" s="8"/>
      <c r="KAI53" s="8"/>
      <c r="KAJ53" s="8"/>
      <c r="KAK53" s="8"/>
      <c r="KAL53" s="8"/>
      <c r="KAM53" s="8"/>
      <c r="KAN53" s="8"/>
      <c r="KAO53" s="8"/>
      <c r="KAP53" s="8"/>
      <c r="KAQ53" s="8"/>
      <c r="KAR53" s="8"/>
      <c r="KAS53" s="8"/>
      <c r="KAT53" s="8"/>
      <c r="KAU53" s="8"/>
      <c r="KAV53" s="8"/>
      <c r="KAW53" s="8"/>
      <c r="KAX53" s="8"/>
      <c r="KAY53" s="8"/>
      <c r="KAZ53" s="8"/>
      <c r="KBA53" s="8"/>
      <c r="KBB53" s="8"/>
      <c r="KBC53" s="8"/>
      <c r="KBD53" s="8"/>
      <c r="KBE53" s="8"/>
      <c r="KBF53" s="8"/>
      <c r="KBG53" s="8"/>
      <c r="KBH53" s="8"/>
      <c r="KBI53" s="8"/>
      <c r="KBJ53" s="8"/>
      <c r="KBK53" s="8"/>
      <c r="KBL53" s="8"/>
      <c r="KBM53" s="8"/>
      <c r="KBN53" s="8"/>
      <c r="KBO53" s="8"/>
      <c r="KBP53" s="8"/>
      <c r="KBQ53" s="8"/>
      <c r="KBR53" s="8"/>
      <c r="KBS53" s="8"/>
      <c r="KBT53" s="8"/>
      <c r="KBU53" s="8"/>
      <c r="KBV53" s="8"/>
      <c r="KBW53" s="8"/>
      <c r="KBX53" s="8"/>
      <c r="KBY53" s="8"/>
      <c r="KBZ53" s="8"/>
      <c r="KCA53" s="8"/>
      <c r="KCB53" s="8"/>
      <c r="KCC53" s="8"/>
      <c r="KCD53" s="8"/>
      <c r="KCE53" s="8"/>
      <c r="KCF53" s="8"/>
      <c r="KCG53" s="8"/>
      <c r="KCH53" s="8"/>
      <c r="KCI53" s="8"/>
      <c r="KCJ53" s="8"/>
      <c r="KCK53" s="8"/>
      <c r="KCL53" s="8"/>
      <c r="KCM53" s="8"/>
      <c r="KCN53" s="8"/>
      <c r="KCO53" s="8"/>
      <c r="KCP53" s="8"/>
      <c r="KCQ53" s="8"/>
      <c r="KCR53" s="8"/>
      <c r="KCS53" s="8"/>
      <c r="KCT53" s="8"/>
      <c r="KCU53" s="8"/>
      <c r="KCV53" s="8"/>
      <c r="KCW53" s="8"/>
      <c r="KCX53" s="8"/>
      <c r="KCY53" s="8"/>
      <c r="KCZ53" s="8"/>
      <c r="KDA53" s="8"/>
      <c r="KDB53" s="8"/>
      <c r="KDC53" s="8"/>
      <c r="KDD53" s="8"/>
      <c r="KDE53" s="8"/>
      <c r="KDF53" s="8"/>
      <c r="KDG53" s="8"/>
      <c r="KDH53" s="8"/>
      <c r="KDI53" s="8"/>
      <c r="KDJ53" s="8"/>
      <c r="KDK53" s="8"/>
      <c r="KDL53" s="8"/>
      <c r="KDM53" s="8"/>
      <c r="KDN53" s="8"/>
      <c r="KDO53" s="8"/>
      <c r="KDP53" s="8"/>
      <c r="KDQ53" s="8"/>
      <c r="KDR53" s="8"/>
      <c r="KDS53" s="8"/>
      <c r="KDT53" s="8"/>
      <c r="KDU53" s="8"/>
      <c r="KDV53" s="8"/>
      <c r="KDW53" s="8"/>
      <c r="KDX53" s="8"/>
      <c r="KDY53" s="8"/>
      <c r="KDZ53" s="8"/>
      <c r="KEA53" s="8"/>
      <c r="KEB53" s="8"/>
      <c r="KEC53" s="8"/>
      <c r="KED53" s="8"/>
      <c r="KEE53" s="8"/>
      <c r="KEF53" s="8"/>
      <c r="KEG53" s="8"/>
      <c r="KEH53" s="8"/>
      <c r="KEI53" s="8"/>
      <c r="KEJ53" s="8"/>
      <c r="KEK53" s="8"/>
      <c r="KEL53" s="8"/>
      <c r="KEM53" s="8"/>
      <c r="KEN53" s="8"/>
      <c r="KEO53" s="8"/>
      <c r="KEP53" s="8"/>
      <c r="KEQ53" s="8"/>
      <c r="KER53" s="8"/>
      <c r="KES53" s="8"/>
      <c r="KET53" s="8"/>
      <c r="KEU53" s="8"/>
      <c r="KEV53" s="8"/>
      <c r="KEW53" s="8"/>
      <c r="KEX53" s="8"/>
      <c r="KEY53" s="8"/>
      <c r="KEZ53" s="8"/>
      <c r="KFA53" s="8"/>
      <c r="KFB53" s="8"/>
      <c r="KFC53" s="8"/>
      <c r="KFD53" s="8"/>
      <c r="KFE53" s="8"/>
      <c r="KFF53" s="8"/>
      <c r="KFG53" s="8"/>
      <c r="KFH53" s="8"/>
      <c r="KFI53" s="8"/>
      <c r="KFJ53" s="8"/>
      <c r="KFK53" s="8"/>
      <c r="KFL53" s="8"/>
      <c r="KFM53" s="8"/>
      <c r="KFN53" s="8"/>
      <c r="KFO53" s="8"/>
      <c r="KFP53" s="8"/>
      <c r="KFQ53" s="8"/>
      <c r="KFR53" s="8"/>
      <c r="KFS53" s="8"/>
      <c r="KFT53" s="8"/>
      <c r="KFU53" s="8"/>
      <c r="KFV53" s="8"/>
      <c r="KFW53" s="8"/>
      <c r="KFX53" s="8"/>
      <c r="KFY53" s="8"/>
      <c r="KFZ53" s="8"/>
      <c r="KGA53" s="8"/>
      <c r="KGB53" s="8"/>
      <c r="KGC53" s="8"/>
      <c r="KGD53" s="8"/>
      <c r="KGE53" s="8"/>
      <c r="KGF53" s="8"/>
      <c r="KGG53" s="8"/>
      <c r="KGH53" s="8"/>
      <c r="KGI53" s="8"/>
      <c r="KGJ53" s="8"/>
      <c r="KGK53" s="8"/>
      <c r="KGL53" s="8"/>
      <c r="KGM53" s="8"/>
      <c r="KGN53" s="8"/>
      <c r="KGO53" s="8"/>
      <c r="KGP53" s="8"/>
      <c r="KGQ53" s="8"/>
      <c r="KGR53" s="8"/>
      <c r="KGS53" s="8"/>
      <c r="KGT53" s="8"/>
      <c r="KGU53" s="8"/>
      <c r="KGV53" s="8"/>
      <c r="KGW53" s="8"/>
      <c r="KGX53" s="8"/>
      <c r="KGY53" s="8"/>
      <c r="KGZ53" s="8"/>
      <c r="KHA53" s="8"/>
      <c r="KHB53" s="8"/>
      <c r="KHC53" s="8"/>
      <c r="KHD53" s="8"/>
      <c r="KHE53" s="8"/>
      <c r="KHF53" s="8"/>
      <c r="KHG53" s="8"/>
      <c r="KHH53" s="8"/>
      <c r="KHI53" s="8"/>
      <c r="KHJ53" s="8"/>
      <c r="KHK53" s="8"/>
      <c r="KHL53" s="8"/>
      <c r="KHM53" s="8"/>
      <c r="KHN53" s="8"/>
      <c r="KHO53" s="8"/>
      <c r="KHP53" s="8"/>
      <c r="KHQ53" s="8"/>
      <c r="KHR53" s="8"/>
      <c r="KHS53" s="8"/>
      <c r="KHT53" s="8"/>
      <c r="KHU53" s="8"/>
      <c r="KHV53" s="8"/>
      <c r="KHW53" s="8"/>
      <c r="KHX53" s="8"/>
      <c r="KHY53" s="8"/>
      <c r="KHZ53" s="8"/>
      <c r="KIA53" s="8"/>
      <c r="KIB53" s="8"/>
      <c r="KIC53" s="8"/>
      <c r="KID53" s="8"/>
      <c r="KIE53" s="8"/>
      <c r="KIF53" s="8"/>
      <c r="KIG53" s="8"/>
      <c r="KIH53" s="8"/>
      <c r="KII53" s="8"/>
      <c r="KIJ53" s="8"/>
      <c r="KIK53" s="8"/>
      <c r="KIL53" s="8"/>
      <c r="KIM53" s="8"/>
      <c r="KIN53" s="8"/>
      <c r="KIO53" s="8"/>
      <c r="KIP53" s="8"/>
      <c r="KIQ53" s="8"/>
      <c r="KIR53" s="8"/>
      <c r="KIS53" s="8"/>
      <c r="KIT53" s="8"/>
      <c r="KIU53" s="8"/>
      <c r="KIV53" s="8"/>
      <c r="KIW53" s="8"/>
      <c r="KIX53" s="8"/>
      <c r="KIY53" s="8"/>
      <c r="KIZ53" s="8"/>
      <c r="KJA53" s="8"/>
      <c r="KJB53" s="8"/>
      <c r="KJC53" s="8"/>
      <c r="KJD53" s="8"/>
      <c r="KJE53" s="8"/>
      <c r="KJF53" s="8"/>
      <c r="KJG53" s="8"/>
      <c r="KJH53" s="8"/>
      <c r="KJI53" s="8"/>
      <c r="KJJ53" s="8"/>
      <c r="KJK53" s="8"/>
      <c r="KJL53" s="8"/>
      <c r="KJM53" s="8"/>
      <c r="KJN53" s="8"/>
      <c r="KJO53" s="8"/>
      <c r="KJP53" s="8"/>
      <c r="KJQ53" s="8"/>
      <c r="KJR53" s="8"/>
      <c r="KJS53" s="8"/>
      <c r="KJT53" s="8"/>
      <c r="KJU53" s="8"/>
      <c r="KJV53" s="8"/>
      <c r="KJW53" s="8"/>
      <c r="KJX53" s="8"/>
      <c r="KJY53" s="8"/>
      <c r="KJZ53" s="8"/>
      <c r="KKA53" s="8"/>
      <c r="KKB53" s="8"/>
      <c r="KKC53" s="8"/>
      <c r="KKD53" s="8"/>
      <c r="KKE53" s="8"/>
      <c r="KKF53" s="8"/>
      <c r="KKG53" s="8"/>
      <c r="KKH53" s="8"/>
      <c r="KKI53" s="8"/>
      <c r="KKJ53" s="8"/>
      <c r="KKK53" s="8"/>
      <c r="KKL53" s="8"/>
      <c r="KKM53" s="8"/>
      <c r="KKN53" s="8"/>
      <c r="KKO53" s="8"/>
      <c r="KKP53" s="8"/>
      <c r="KKQ53" s="8"/>
      <c r="KKR53" s="8"/>
      <c r="KKS53" s="8"/>
      <c r="KKT53" s="8"/>
      <c r="KKU53" s="8"/>
      <c r="KKV53" s="8"/>
      <c r="KKW53" s="8"/>
      <c r="KKX53" s="8"/>
      <c r="KKY53" s="8"/>
      <c r="KKZ53" s="8"/>
      <c r="KLA53" s="8"/>
      <c r="KLB53" s="8"/>
      <c r="KLC53" s="8"/>
      <c r="KLD53" s="8"/>
      <c r="KLE53" s="8"/>
      <c r="KLF53" s="8"/>
      <c r="KLG53" s="8"/>
      <c r="KLH53" s="8"/>
      <c r="KLI53" s="8"/>
      <c r="KLJ53" s="8"/>
      <c r="KLK53" s="8"/>
      <c r="KLL53" s="8"/>
      <c r="KLM53" s="8"/>
      <c r="KLN53" s="8"/>
      <c r="KLO53" s="8"/>
      <c r="KLP53" s="8"/>
      <c r="KLQ53" s="8"/>
      <c r="KLR53" s="8"/>
      <c r="KLS53" s="8"/>
      <c r="KLT53" s="8"/>
      <c r="KLU53" s="8"/>
      <c r="KLV53" s="8"/>
      <c r="KLW53" s="8"/>
      <c r="KLX53" s="8"/>
      <c r="KLY53" s="8"/>
      <c r="KLZ53" s="8"/>
      <c r="KMA53" s="8"/>
      <c r="KMB53" s="8"/>
      <c r="KMC53" s="8"/>
      <c r="KMD53" s="8"/>
      <c r="KME53" s="8"/>
      <c r="KMF53" s="8"/>
      <c r="KMG53" s="8"/>
      <c r="KMH53" s="8"/>
      <c r="KMI53" s="8"/>
      <c r="KMJ53" s="8"/>
      <c r="KMK53" s="8"/>
      <c r="KML53" s="8"/>
      <c r="KMM53" s="8"/>
      <c r="KMN53" s="8"/>
      <c r="KMO53" s="8"/>
      <c r="KMP53" s="8"/>
      <c r="KMQ53" s="8"/>
      <c r="KMR53" s="8"/>
      <c r="KMS53" s="8"/>
      <c r="KMT53" s="8"/>
      <c r="KMU53" s="8"/>
      <c r="KMV53" s="8"/>
      <c r="KMW53" s="8"/>
      <c r="KMX53" s="8"/>
      <c r="KMY53" s="8"/>
      <c r="KMZ53" s="8"/>
      <c r="KNA53" s="8"/>
      <c r="KNB53" s="8"/>
      <c r="KNC53" s="8"/>
      <c r="KND53" s="8"/>
      <c r="KNE53" s="8"/>
      <c r="KNF53" s="8"/>
      <c r="KNG53" s="8"/>
      <c r="KNH53" s="8"/>
      <c r="KNI53" s="8"/>
      <c r="KNJ53" s="8"/>
      <c r="KNK53" s="8"/>
      <c r="KNL53" s="8"/>
      <c r="KNM53" s="8"/>
      <c r="KNN53" s="8"/>
      <c r="KNO53" s="8"/>
      <c r="KNP53" s="8"/>
      <c r="KNQ53" s="8"/>
      <c r="KNR53" s="8"/>
      <c r="KNS53" s="8"/>
      <c r="KNT53" s="8"/>
      <c r="KNU53" s="8"/>
      <c r="KNV53" s="8"/>
      <c r="KNW53" s="8"/>
      <c r="KNX53" s="8"/>
      <c r="KNY53" s="8"/>
      <c r="KNZ53" s="8"/>
      <c r="KOA53" s="8"/>
      <c r="KOB53" s="8"/>
      <c r="KOC53" s="8"/>
      <c r="KOD53" s="8"/>
      <c r="KOE53" s="8"/>
      <c r="KOF53" s="8"/>
      <c r="KOG53" s="8"/>
      <c r="KOH53" s="8"/>
      <c r="KOI53" s="8"/>
      <c r="KOJ53" s="8"/>
      <c r="KOK53" s="8"/>
      <c r="KOL53" s="8"/>
      <c r="KOM53" s="8"/>
      <c r="KON53" s="8"/>
      <c r="KOO53" s="8"/>
      <c r="KOP53" s="8"/>
      <c r="KOQ53" s="8"/>
      <c r="KOR53" s="8"/>
      <c r="KOS53" s="8"/>
      <c r="KOT53" s="8"/>
      <c r="KOU53" s="8"/>
      <c r="KOV53" s="8"/>
      <c r="KOW53" s="8"/>
      <c r="KOX53" s="8"/>
      <c r="KOY53" s="8"/>
      <c r="KOZ53" s="8"/>
      <c r="KPA53" s="8"/>
      <c r="KPB53" s="8"/>
      <c r="KPC53" s="8"/>
      <c r="KPD53" s="8"/>
      <c r="KPE53" s="8"/>
      <c r="KPF53" s="8"/>
      <c r="KPG53" s="8"/>
      <c r="KPH53" s="8"/>
      <c r="KPI53" s="8"/>
      <c r="KPJ53" s="8"/>
      <c r="KPK53" s="8"/>
      <c r="KPL53" s="8"/>
      <c r="KPM53" s="8"/>
      <c r="KPN53" s="8"/>
      <c r="KPO53" s="8"/>
      <c r="KPP53" s="8"/>
      <c r="KPQ53" s="8"/>
      <c r="KPR53" s="8"/>
      <c r="KPS53" s="8"/>
      <c r="KPT53" s="8"/>
      <c r="KPU53" s="8"/>
      <c r="KPV53" s="8"/>
      <c r="KPW53" s="8"/>
      <c r="KPX53" s="8"/>
      <c r="KPY53" s="8"/>
      <c r="KPZ53" s="8"/>
      <c r="KQA53" s="8"/>
      <c r="KQB53" s="8"/>
      <c r="KQC53" s="8"/>
      <c r="KQD53" s="8"/>
      <c r="KQE53" s="8"/>
      <c r="KQF53" s="8"/>
      <c r="KQG53" s="8"/>
      <c r="KQH53" s="8"/>
      <c r="KQI53" s="8"/>
      <c r="KQJ53" s="8"/>
      <c r="KQK53" s="8"/>
      <c r="KQL53" s="8"/>
      <c r="KQM53" s="8"/>
      <c r="KQN53" s="8"/>
      <c r="KQO53" s="8"/>
      <c r="KQP53" s="8"/>
      <c r="KQQ53" s="8"/>
      <c r="KQR53" s="8"/>
      <c r="KQS53" s="8"/>
      <c r="KQT53" s="8"/>
      <c r="KQU53" s="8"/>
      <c r="KQV53" s="8"/>
      <c r="KQW53" s="8"/>
      <c r="KQX53" s="8"/>
      <c r="KQY53" s="8"/>
      <c r="KQZ53" s="8"/>
      <c r="KRA53" s="8"/>
      <c r="KRB53" s="8"/>
      <c r="KRC53" s="8"/>
      <c r="KRD53" s="8"/>
      <c r="KRE53" s="8"/>
      <c r="KRF53" s="8"/>
      <c r="KRG53" s="8"/>
      <c r="KRH53" s="8"/>
      <c r="KRI53" s="8"/>
      <c r="KRJ53" s="8"/>
      <c r="KRK53" s="8"/>
      <c r="KRL53" s="8"/>
      <c r="KRM53" s="8"/>
      <c r="KRN53" s="8"/>
      <c r="KRO53" s="8"/>
      <c r="KRP53" s="8"/>
      <c r="KRQ53" s="8"/>
      <c r="KRR53" s="8"/>
      <c r="KRS53" s="8"/>
      <c r="KRT53" s="8"/>
      <c r="KRU53" s="8"/>
      <c r="KRV53" s="8"/>
      <c r="KRW53" s="8"/>
      <c r="KRX53" s="8"/>
      <c r="KRY53" s="8"/>
      <c r="KRZ53" s="8"/>
      <c r="KSA53" s="8"/>
      <c r="KSB53" s="8"/>
      <c r="KSC53" s="8"/>
      <c r="KSD53" s="8"/>
      <c r="KSE53" s="8"/>
      <c r="KSF53" s="8"/>
      <c r="KSG53" s="8"/>
      <c r="KSH53" s="8"/>
      <c r="KSI53" s="8"/>
      <c r="KSJ53" s="8"/>
      <c r="KSK53" s="8"/>
      <c r="KSL53" s="8"/>
      <c r="KSM53" s="8"/>
      <c r="KSN53" s="8"/>
      <c r="KSO53" s="8"/>
      <c r="KSP53" s="8"/>
      <c r="KSQ53" s="8"/>
      <c r="KSR53" s="8"/>
      <c r="KSS53" s="8"/>
      <c r="KST53" s="8"/>
      <c r="KSU53" s="8"/>
      <c r="KSV53" s="8"/>
      <c r="KSW53" s="8"/>
      <c r="KSX53" s="8"/>
      <c r="KSY53" s="8"/>
      <c r="KSZ53" s="8"/>
      <c r="KTA53" s="8"/>
      <c r="KTB53" s="8"/>
      <c r="KTC53" s="8"/>
      <c r="KTD53" s="8"/>
      <c r="KTE53" s="8"/>
      <c r="KTF53" s="8"/>
      <c r="KTG53" s="8"/>
      <c r="KTH53" s="8"/>
      <c r="KTI53" s="8"/>
      <c r="KTJ53" s="8"/>
      <c r="KTK53" s="8"/>
      <c r="KTL53" s="8"/>
      <c r="KTM53" s="8"/>
      <c r="KTN53" s="8"/>
      <c r="KTO53" s="8"/>
      <c r="KTP53" s="8"/>
      <c r="KTQ53" s="8"/>
      <c r="KTR53" s="8"/>
      <c r="KTS53" s="8"/>
      <c r="KTT53" s="8"/>
      <c r="KTU53" s="8"/>
      <c r="KTV53" s="8"/>
      <c r="KTW53" s="8"/>
      <c r="KTX53" s="8"/>
      <c r="KTY53" s="8"/>
      <c r="KTZ53" s="8"/>
      <c r="KUA53" s="8"/>
      <c r="KUB53" s="8"/>
      <c r="KUC53" s="8"/>
      <c r="KUD53" s="8"/>
      <c r="KUE53" s="8"/>
      <c r="KUF53" s="8"/>
      <c r="KUG53" s="8"/>
      <c r="KUH53" s="8"/>
      <c r="KUI53" s="8"/>
      <c r="KUJ53" s="8"/>
      <c r="KUK53" s="8"/>
      <c r="KUL53" s="8"/>
      <c r="KUM53" s="8"/>
      <c r="KUN53" s="8"/>
      <c r="KUO53" s="8"/>
      <c r="KUP53" s="8"/>
      <c r="KUQ53" s="8"/>
      <c r="KUR53" s="8"/>
      <c r="KUS53" s="8"/>
      <c r="KUT53" s="8"/>
      <c r="KUU53" s="8"/>
      <c r="KUV53" s="8"/>
      <c r="KUW53" s="8"/>
      <c r="KUX53" s="8"/>
      <c r="KUY53" s="8"/>
      <c r="KUZ53" s="8"/>
      <c r="KVA53" s="8"/>
      <c r="KVB53" s="8"/>
      <c r="KVC53" s="8"/>
      <c r="KVD53" s="8"/>
      <c r="KVE53" s="8"/>
      <c r="KVF53" s="8"/>
      <c r="KVG53" s="8"/>
      <c r="KVH53" s="8"/>
      <c r="KVI53" s="8"/>
      <c r="KVJ53" s="8"/>
      <c r="KVK53" s="8"/>
      <c r="KVL53" s="8"/>
      <c r="KVM53" s="8"/>
      <c r="KVN53" s="8"/>
      <c r="KVO53" s="8"/>
      <c r="KVP53" s="8"/>
      <c r="KVQ53" s="8"/>
      <c r="KVR53" s="8"/>
      <c r="KVS53" s="8"/>
      <c r="KVT53" s="8"/>
      <c r="KVU53" s="8"/>
      <c r="KVV53" s="8"/>
      <c r="KVW53" s="8"/>
      <c r="KVX53" s="8"/>
      <c r="KVY53" s="8"/>
      <c r="KVZ53" s="8"/>
      <c r="KWA53" s="8"/>
      <c r="KWB53" s="8"/>
      <c r="KWC53" s="8"/>
      <c r="KWD53" s="8"/>
      <c r="KWE53" s="8"/>
      <c r="KWF53" s="8"/>
      <c r="KWG53" s="8"/>
      <c r="KWH53" s="8"/>
      <c r="KWI53" s="8"/>
      <c r="KWJ53" s="8"/>
      <c r="KWK53" s="8"/>
      <c r="KWL53" s="8"/>
      <c r="KWM53" s="8"/>
      <c r="KWN53" s="8"/>
      <c r="KWO53" s="8"/>
      <c r="KWP53" s="8"/>
      <c r="KWQ53" s="8"/>
      <c r="KWR53" s="8"/>
      <c r="KWS53" s="8"/>
      <c r="KWT53" s="8"/>
      <c r="KWU53" s="8"/>
      <c r="KWV53" s="8"/>
      <c r="KWW53" s="8"/>
      <c r="KWX53" s="8"/>
      <c r="KWY53" s="8"/>
      <c r="KWZ53" s="8"/>
      <c r="KXA53" s="8"/>
      <c r="KXB53" s="8"/>
      <c r="KXC53" s="8"/>
      <c r="KXD53" s="8"/>
      <c r="KXE53" s="8"/>
      <c r="KXF53" s="8"/>
      <c r="KXG53" s="8"/>
      <c r="KXH53" s="8"/>
      <c r="KXI53" s="8"/>
      <c r="KXJ53" s="8"/>
      <c r="KXK53" s="8"/>
      <c r="KXL53" s="8"/>
      <c r="KXM53" s="8"/>
      <c r="KXN53" s="8"/>
      <c r="KXO53" s="8"/>
      <c r="KXP53" s="8"/>
      <c r="KXQ53" s="8"/>
      <c r="KXR53" s="8"/>
      <c r="KXS53" s="8"/>
      <c r="KXT53" s="8"/>
      <c r="KXU53" s="8"/>
      <c r="KXV53" s="8"/>
      <c r="KXW53" s="8"/>
      <c r="KXX53" s="8"/>
      <c r="KXY53" s="8"/>
      <c r="KXZ53" s="8"/>
      <c r="KYA53" s="8"/>
      <c r="KYB53" s="8"/>
      <c r="KYC53" s="8"/>
      <c r="KYD53" s="8"/>
      <c r="KYE53" s="8"/>
      <c r="KYF53" s="8"/>
      <c r="KYG53" s="8"/>
      <c r="KYH53" s="8"/>
      <c r="KYI53" s="8"/>
      <c r="KYJ53" s="8"/>
      <c r="KYK53" s="8"/>
      <c r="KYL53" s="8"/>
      <c r="KYM53" s="8"/>
      <c r="KYN53" s="8"/>
      <c r="KYO53" s="8"/>
      <c r="KYP53" s="8"/>
      <c r="KYQ53" s="8"/>
      <c r="KYR53" s="8"/>
      <c r="KYS53" s="8"/>
      <c r="KYT53" s="8"/>
      <c r="KYU53" s="8"/>
      <c r="KYV53" s="8"/>
      <c r="KYW53" s="8"/>
      <c r="KYX53" s="8"/>
      <c r="KYY53" s="8"/>
      <c r="KYZ53" s="8"/>
      <c r="KZA53" s="8"/>
      <c r="KZB53" s="8"/>
      <c r="KZC53" s="8"/>
      <c r="KZD53" s="8"/>
      <c r="KZE53" s="8"/>
      <c r="KZF53" s="8"/>
      <c r="KZG53" s="8"/>
      <c r="KZH53" s="8"/>
      <c r="KZI53" s="8"/>
      <c r="KZJ53" s="8"/>
      <c r="KZK53" s="8"/>
      <c r="KZL53" s="8"/>
      <c r="KZM53" s="8"/>
      <c r="KZN53" s="8"/>
      <c r="KZO53" s="8"/>
      <c r="KZP53" s="8"/>
      <c r="KZQ53" s="8"/>
      <c r="KZR53" s="8"/>
      <c r="KZS53" s="8"/>
      <c r="KZT53" s="8"/>
      <c r="KZU53" s="8"/>
      <c r="KZV53" s="8"/>
      <c r="KZW53" s="8"/>
      <c r="KZX53" s="8"/>
      <c r="KZY53" s="8"/>
      <c r="KZZ53" s="8"/>
      <c r="LAA53" s="8"/>
      <c r="LAB53" s="8"/>
      <c r="LAC53" s="8"/>
      <c r="LAD53" s="8"/>
      <c r="LAE53" s="8"/>
      <c r="LAF53" s="8"/>
      <c r="LAG53" s="8"/>
      <c r="LAH53" s="8"/>
      <c r="LAI53" s="8"/>
      <c r="LAJ53" s="8"/>
      <c r="LAK53" s="8"/>
      <c r="LAL53" s="8"/>
      <c r="LAM53" s="8"/>
      <c r="LAN53" s="8"/>
      <c r="LAO53" s="8"/>
      <c r="LAP53" s="8"/>
      <c r="LAQ53" s="8"/>
      <c r="LAR53" s="8"/>
      <c r="LAS53" s="8"/>
      <c r="LAT53" s="8"/>
      <c r="LAU53" s="8"/>
      <c r="LAV53" s="8"/>
      <c r="LAW53" s="8"/>
      <c r="LAX53" s="8"/>
      <c r="LAY53" s="8"/>
      <c r="LAZ53" s="8"/>
      <c r="LBA53" s="8"/>
      <c r="LBB53" s="8"/>
      <c r="LBC53" s="8"/>
      <c r="LBD53" s="8"/>
      <c r="LBE53" s="8"/>
      <c r="LBF53" s="8"/>
      <c r="LBG53" s="8"/>
      <c r="LBH53" s="8"/>
      <c r="LBI53" s="8"/>
      <c r="LBJ53" s="8"/>
      <c r="LBK53" s="8"/>
      <c r="LBL53" s="8"/>
      <c r="LBM53" s="8"/>
      <c r="LBN53" s="8"/>
      <c r="LBO53" s="8"/>
      <c r="LBP53" s="8"/>
      <c r="LBQ53" s="8"/>
      <c r="LBR53" s="8"/>
      <c r="LBS53" s="8"/>
      <c r="LBT53" s="8"/>
      <c r="LBU53" s="8"/>
      <c r="LBV53" s="8"/>
      <c r="LBW53" s="8"/>
      <c r="LBX53" s="8"/>
      <c r="LBY53" s="8"/>
      <c r="LBZ53" s="8"/>
      <c r="LCA53" s="8"/>
      <c r="LCB53" s="8"/>
      <c r="LCC53" s="8"/>
      <c r="LCD53" s="8"/>
      <c r="LCE53" s="8"/>
      <c r="LCF53" s="8"/>
      <c r="LCG53" s="8"/>
      <c r="LCH53" s="8"/>
      <c r="LCI53" s="8"/>
      <c r="LCJ53" s="8"/>
      <c r="LCK53" s="8"/>
      <c r="LCL53" s="8"/>
      <c r="LCM53" s="8"/>
      <c r="LCN53" s="8"/>
      <c r="LCO53" s="8"/>
      <c r="LCP53" s="8"/>
      <c r="LCQ53" s="8"/>
      <c r="LCR53" s="8"/>
      <c r="LCS53" s="8"/>
      <c r="LCT53" s="8"/>
      <c r="LCU53" s="8"/>
      <c r="LCV53" s="8"/>
      <c r="LCW53" s="8"/>
      <c r="LCX53" s="8"/>
      <c r="LCY53" s="8"/>
      <c r="LCZ53" s="8"/>
      <c r="LDA53" s="8"/>
      <c r="LDB53" s="8"/>
      <c r="LDC53" s="8"/>
      <c r="LDD53" s="8"/>
      <c r="LDE53" s="8"/>
      <c r="LDF53" s="8"/>
      <c r="LDG53" s="8"/>
      <c r="LDH53" s="8"/>
      <c r="LDI53" s="8"/>
      <c r="LDJ53" s="8"/>
      <c r="LDK53" s="8"/>
      <c r="LDL53" s="8"/>
      <c r="LDM53" s="8"/>
      <c r="LDN53" s="8"/>
      <c r="LDO53" s="8"/>
      <c r="LDP53" s="8"/>
      <c r="LDQ53" s="8"/>
      <c r="LDR53" s="8"/>
      <c r="LDS53" s="8"/>
      <c r="LDT53" s="8"/>
      <c r="LDU53" s="8"/>
      <c r="LDV53" s="8"/>
      <c r="LDW53" s="8"/>
      <c r="LDX53" s="8"/>
      <c r="LDY53" s="8"/>
      <c r="LDZ53" s="8"/>
      <c r="LEA53" s="8"/>
      <c r="LEB53" s="8"/>
      <c r="LEC53" s="8"/>
      <c r="LED53" s="8"/>
      <c r="LEE53" s="8"/>
      <c r="LEF53" s="8"/>
      <c r="LEG53" s="8"/>
      <c r="LEH53" s="8"/>
      <c r="LEI53" s="8"/>
      <c r="LEJ53" s="8"/>
      <c r="LEK53" s="8"/>
      <c r="LEL53" s="8"/>
      <c r="LEM53" s="8"/>
      <c r="LEN53" s="8"/>
      <c r="LEO53" s="8"/>
      <c r="LEP53" s="8"/>
      <c r="LEQ53" s="8"/>
      <c r="LER53" s="8"/>
      <c r="LES53" s="8"/>
      <c r="LET53" s="8"/>
      <c r="LEU53" s="8"/>
      <c r="LEV53" s="8"/>
      <c r="LEW53" s="8"/>
      <c r="LEX53" s="8"/>
      <c r="LEY53" s="8"/>
      <c r="LEZ53" s="8"/>
      <c r="LFA53" s="8"/>
      <c r="LFB53" s="8"/>
      <c r="LFC53" s="8"/>
      <c r="LFD53" s="8"/>
      <c r="LFE53" s="8"/>
      <c r="LFF53" s="8"/>
      <c r="LFG53" s="8"/>
      <c r="LFH53" s="8"/>
      <c r="LFI53" s="8"/>
      <c r="LFJ53" s="8"/>
      <c r="LFK53" s="8"/>
      <c r="LFL53" s="8"/>
      <c r="LFM53" s="8"/>
      <c r="LFN53" s="8"/>
      <c r="LFO53" s="8"/>
      <c r="LFP53" s="8"/>
      <c r="LFQ53" s="8"/>
      <c r="LFR53" s="8"/>
      <c r="LFS53" s="8"/>
      <c r="LFT53" s="8"/>
      <c r="LFU53" s="8"/>
      <c r="LFV53" s="8"/>
      <c r="LFW53" s="8"/>
      <c r="LFX53" s="8"/>
      <c r="LFY53" s="8"/>
      <c r="LFZ53" s="8"/>
      <c r="LGA53" s="8"/>
      <c r="LGB53" s="8"/>
      <c r="LGC53" s="8"/>
      <c r="LGD53" s="8"/>
      <c r="LGE53" s="8"/>
      <c r="LGF53" s="8"/>
      <c r="LGG53" s="8"/>
      <c r="LGH53" s="8"/>
      <c r="LGI53" s="8"/>
      <c r="LGJ53" s="8"/>
      <c r="LGK53" s="8"/>
      <c r="LGL53" s="8"/>
      <c r="LGM53" s="8"/>
      <c r="LGN53" s="8"/>
      <c r="LGO53" s="8"/>
      <c r="LGP53" s="8"/>
      <c r="LGQ53" s="8"/>
      <c r="LGR53" s="8"/>
      <c r="LGS53" s="8"/>
      <c r="LGT53" s="8"/>
      <c r="LGU53" s="8"/>
      <c r="LGV53" s="8"/>
      <c r="LGW53" s="8"/>
      <c r="LGX53" s="8"/>
      <c r="LGY53" s="8"/>
      <c r="LGZ53" s="8"/>
      <c r="LHA53" s="8"/>
      <c r="LHB53" s="8"/>
      <c r="LHC53" s="8"/>
      <c r="LHD53" s="8"/>
      <c r="LHE53" s="8"/>
      <c r="LHF53" s="8"/>
      <c r="LHG53" s="8"/>
      <c r="LHH53" s="8"/>
      <c r="LHI53" s="8"/>
      <c r="LHJ53" s="8"/>
      <c r="LHK53" s="8"/>
      <c r="LHL53" s="8"/>
      <c r="LHM53" s="8"/>
      <c r="LHN53" s="8"/>
      <c r="LHO53" s="8"/>
      <c r="LHP53" s="8"/>
      <c r="LHQ53" s="8"/>
      <c r="LHR53" s="8"/>
      <c r="LHS53" s="8"/>
      <c r="LHT53" s="8"/>
      <c r="LHU53" s="8"/>
      <c r="LHV53" s="8"/>
      <c r="LHW53" s="8"/>
      <c r="LHX53" s="8"/>
      <c r="LHY53" s="8"/>
      <c r="LHZ53" s="8"/>
      <c r="LIA53" s="8"/>
      <c r="LIB53" s="8"/>
      <c r="LIC53" s="8"/>
      <c r="LID53" s="8"/>
      <c r="LIE53" s="8"/>
      <c r="LIF53" s="8"/>
      <c r="LIG53" s="8"/>
      <c r="LIH53" s="8"/>
      <c r="LII53" s="8"/>
      <c r="LIJ53" s="8"/>
      <c r="LIK53" s="8"/>
      <c r="LIL53" s="8"/>
      <c r="LIM53" s="8"/>
      <c r="LIN53" s="8"/>
      <c r="LIO53" s="8"/>
      <c r="LIP53" s="8"/>
      <c r="LIQ53" s="8"/>
      <c r="LIR53" s="8"/>
      <c r="LIS53" s="8"/>
      <c r="LIT53" s="8"/>
      <c r="LIU53" s="8"/>
      <c r="LIV53" s="8"/>
      <c r="LIW53" s="8"/>
      <c r="LIX53" s="8"/>
      <c r="LIY53" s="8"/>
      <c r="LIZ53" s="8"/>
      <c r="LJA53" s="8"/>
      <c r="LJB53" s="8"/>
      <c r="LJC53" s="8"/>
      <c r="LJD53" s="8"/>
      <c r="LJE53" s="8"/>
      <c r="LJF53" s="8"/>
      <c r="LJG53" s="8"/>
      <c r="LJH53" s="8"/>
      <c r="LJI53" s="8"/>
      <c r="LJJ53" s="8"/>
      <c r="LJK53" s="8"/>
      <c r="LJL53" s="8"/>
      <c r="LJM53" s="8"/>
      <c r="LJN53" s="8"/>
      <c r="LJO53" s="8"/>
      <c r="LJP53" s="8"/>
      <c r="LJQ53" s="8"/>
      <c r="LJR53" s="8"/>
      <c r="LJS53" s="8"/>
      <c r="LJT53" s="8"/>
      <c r="LJU53" s="8"/>
      <c r="LJV53" s="8"/>
      <c r="LJW53" s="8"/>
      <c r="LJX53" s="8"/>
      <c r="LJY53" s="8"/>
      <c r="LJZ53" s="8"/>
      <c r="LKA53" s="8"/>
      <c r="LKB53" s="8"/>
      <c r="LKC53" s="8"/>
      <c r="LKD53" s="8"/>
      <c r="LKE53" s="8"/>
      <c r="LKF53" s="8"/>
      <c r="LKG53" s="8"/>
      <c r="LKH53" s="8"/>
      <c r="LKI53" s="8"/>
      <c r="LKJ53" s="8"/>
      <c r="LKK53" s="8"/>
      <c r="LKL53" s="8"/>
      <c r="LKM53" s="8"/>
      <c r="LKN53" s="8"/>
      <c r="LKO53" s="8"/>
      <c r="LKP53" s="8"/>
      <c r="LKQ53" s="8"/>
      <c r="LKR53" s="8"/>
      <c r="LKS53" s="8"/>
      <c r="LKT53" s="8"/>
      <c r="LKU53" s="8"/>
      <c r="LKV53" s="8"/>
      <c r="LKW53" s="8"/>
      <c r="LKX53" s="8"/>
      <c r="LKY53" s="8"/>
      <c r="LKZ53" s="8"/>
      <c r="LLA53" s="8"/>
      <c r="LLB53" s="8"/>
      <c r="LLC53" s="8"/>
      <c r="LLD53" s="8"/>
      <c r="LLE53" s="8"/>
      <c r="LLF53" s="8"/>
      <c r="LLG53" s="8"/>
      <c r="LLH53" s="8"/>
      <c r="LLI53" s="8"/>
      <c r="LLJ53" s="8"/>
      <c r="LLK53" s="8"/>
      <c r="LLL53" s="8"/>
      <c r="LLM53" s="8"/>
      <c r="LLN53" s="8"/>
      <c r="LLO53" s="8"/>
      <c r="LLP53" s="8"/>
      <c r="LLQ53" s="8"/>
      <c r="LLR53" s="8"/>
      <c r="LLS53" s="8"/>
      <c r="LLT53" s="8"/>
      <c r="LLU53" s="8"/>
      <c r="LLV53" s="8"/>
      <c r="LLW53" s="8"/>
      <c r="LLX53" s="8"/>
      <c r="LLY53" s="8"/>
      <c r="LLZ53" s="8"/>
      <c r="LMA53" s="8"/>
      <c r="LMB53" s="8"/>
      <c r="LMC53" s="8"/>
      <c r="LMD53" s="8"/>
      <c r="LME53" s="8"/>
      <c r="LMF53" s="8"/>
      <c r="LMG53" s="8"/>
      <c r="LMH53" s="8"/>
      <c r="LMI53" s="8"/>
      <c r="LMJ53" s="8"/>
      <c r="LMK53" s="8"/>
      <c r="LML53" s="8"/>
      <c r="LMM53" s="8"/>
      <c r="LMN53" s="8"/>
      <c r="LMO53" s="8"/>
      <c r="LMP53" s="8"/>
      <c r="LMQ53" s="8"/>
      <c r="LMR53" s="8"/>
      <c r="LMS53" s="8"/>
      <c r="LMT53" s="8"/>
      <c r="LMU53" s="8"/>
      <c r="LMV53" s="8"/>
      <c r="LMW53" s="8"/>
      <c r="LMX53" s="8"/>
      <c r="LMY53" s="8"/>
      <c r="LMZ53" s="8"/>
      <c r="LNA53" s="8"/>
      <c r="LNB53" s="8"/>
      <c r="LNC53" s="8"/>
      <c r="LND53" s="8"/>
      <c r="LNE53" s="8"/>
      <c r="LNF53" s="8"/>
      <c r="LNG53" s="8"/>
      <c r="LNH53" s="8"/>
      <c r="LNI53" s="8"/>
      <c r="LNJ53" s="8"/>
      <c r="LNK53" s="8"/>
      <c r="LNL53" s="8"/>
      <c r="LNM53" s="8"/>
      <c r="LNN53" s="8"/>
      <c r="LNO53" s="8"/>
      <c r="LNP53" s="8"/>
      <c r="LNQ53" s="8"/>
      <c r="LNR53" s="8"/>
      <c r="LNS53" s="8"/>
      <c r="LNT53" s="8"/>
      <c r="LNU53" s="8"/>
      <c r="LNV53" s="8"/>
      <c r="LNW53" s="8"/>
      <c r="LNX53" s="8"/>
      <c r="LNY53" s="8"/>
      <c r="LNZ53" s="8"/>
      <c r="LOA53" s="8"/>
      <c r="LOB53" s="8"/>
      <c r="LOC53" s="8"/>
      <c r="LOD53" s="8"/>
      <c r="LOE53" s="8"/>
      <c r="LOF53" s="8"/>
      <c r="LOG53" s="8"/>
      <c r="LOH53" s="8"/>
      <c r="LOI53" s="8"/>
      <c r="LOJ53" s="8"/>
      <c r="LOK53" s="8"/>
      <c r="LOL53" s="8"/>
      <c r="LOM53" s="8"/>
      <c r="LON53" s="8"/>
      <c r="LOO53" s="8"/>
      <c r="LOP53" s="8"/>
      <c r="LOQ53" s="8"/>
      <c r="LOR53" s="8"/>
      <c r="LOS53" s="8"/>
      <c r="LOT53" s="8"/>
      <c r="LOU53" s="8"/>
      <c r="LOV53" s="8"/>
      <c r="LOW53" s="8"/>
      <c r="LOX53" s="8"/>
      <c r="LOY53" s="8"/>
      <c r="LOZ53" s="8"/>
      <c r="LPA53" s="8"/>
      <c r="LPB53" s="8"/>
      <c r="LPC53" s="8"/>
      <c r="LPD53" s="8"/>
      <c r="LPE53" s="8"/>
      <c r="LPF53" s="8"/>
      <c r="LPG53" s="8"/>
      <c r="LPH53" s="8"/>
      <c r="LPI53" s="8"/>
      <c r="LPJ53" s="8"/>
      <c r="LPK53" s="8"/>
      <c r="LPL53" s="8"/>
      <c r="LPM53" s="8"/>
      <c r="LPN53" s="8"/>
      <c r="LPO53" s="8"/>
      <c r="LPP53" s="8"/>
      <c r="LPQ53" s="8"/>
      <c r="LPR53" s="8"/>
      <c r="LPS53" s="8"/>
      <c r="LPT53" s="8"/>
      <c r="LPU53" s="8"/>
      <c r="LPV53" s="8"/>
      <c r="LPW53" s="8"/>
      <c r="LPX53" s="8"/>
      <c r="LPY53" s="8"/>
      <c r="LPZ53" s="8"/>
      <c r="LQA53" s="8"/>
      <c r="LQB53" s="8"/>
      <c r="LQC53" s="8"/>
      <c r="LQD53" s="8"/>
      <c r="LQE53" s="8"/>
      <c r="LQF53" s="8"/>
      <c r="LQG53" s="8"/>
      <c r="LQH53" s="8"/>
      <c r="LQI53" s="8"/>
      <c r="LQJ53" s="8"/>
      <c r="LQK53" s="8"/>
      <c r="LQL53" s="8"/>
      <c r="LQM53" s="8"/>
      <c r="LQN53" s="8"/>
      <c r="LQO53" s="8"/>
      <c r="LQP53" s="8"/>
      <c r="LQQ53" s="8"/>
      <c r="LQR53" s="8"/>
      <c r="LQS53" s="8"/>
      <c r="LQT53" s="8"/>
      <c r="LQU53" s="8"/>
      <c r="LQV53" s="8"/>
      <c r="LQW53" s="8"/>
      <c r="LQX53" s="8"/>
      <c r="LQY53" s="8"/>
      <c r="LQZ53" s="8"/>
      <c r="LRA53" s="8"/>
      <c r="LRB53" s="8"/>
      <c r="LRC53" s="8"/>
      <c r="LRD53" s="8"/>
      <c r="LRE53" s="8"/>
      <c r="LRF53" s="8"/>
      <c r="LRG53" s="8"/>
      <c r="LRH53" s="8"/>
      <c r="LRI53" s="8"/>
      <c r="LRJ53" s="8"/>
      <c r="LRK53" s="8"/>
      <c r="LRL53" s="8"/>
      <c r="LRM53" s="8"/>
      <c r="LRN53" s="8"/>
      <c r="LRO53" s="8"/>
      <c r="LRP53" s="8"/>
      <c r="LRQ53" s="8"/>
      <c r="LRR53" s="8"/>
      <c r="LRS53" s="8"/>
      <c r="LRT53" s="8"/>
      <c r="LRU53" s="8"/>
      <c r="LRV53" s="8"/>
      <c r="LRW53" s="8"/>
      <c r="LRX53" s="8"/>
      <c r="LRY53" s="8"/>
      <c r="LRZ53" s="8"/>
      <c r="LSA53" s="8"/>
      <c r="LSB53" s="8"/>
      <c r="LSC53" s="8"/>
      <c r="LSD53" s="8"/>
      <c r="LSE53" s="8"/>
      <c r="LSF53" s="8"/>
      <c r="LSG53" s="8"/>
      <c r="LSH53" s="8"/>
      <c r="LSI53" s="8"/>
      <c r="LSJ53" s="8"/>
      <c r="LSK53" s="8"/>
      <c r="LSL53" s="8"/>
      <c r="LSM53" s="8"/>
      <c r="LSN53" s="8"/>
      <c r="LSO53" s="8"/>
      <c r="LSP53" s="8"/>
      <c r="LSQ53" s="8"/>
      <c r="LSR53" s="8"/>
      <c r="LSS53" s="8"/>
      <c r="LST53" s="8"/>
      <c r="LSU53" s="8"/>
      <c r="LSV53" s="8"/>
      <c r="LSW53" s="8"/>
      <c r="LSX53" s="8"/>
      <c r="LSY53" s="8"/>
      <c r="LSZ53" s="8"/>
      <c r="LTA53" s="8"/>
      <c r="LTB53" s="8"/>
      <c r="LTC53" s="8"/>
      <c r="LTD53" s="8"/>
      <c r="LTE53" s="8"/>
      <c r="LTF53" s="8"/>
      <c r="LTG53" s="8"/>
      <c r="LTH53" s="8"/>
      <c r="LTI53" s="8"/>
      <c r="LTJ53" s="8"/>
      <c r="LTK53" s="8"/>
      <c r="LTL53" s="8"/>
      <c r="LTM53" s="8"/>
      <c r="LTN53" s="8"/>
      <c r="LTO53" s="8"/>
      <c r="LTP53" s="8"/>
      <c r="LTQ53" s="8"/>
      <c r="LTR53" s="8"/>
      <c r="LTS53" s="8"/>
      <c r="LTT53" s="8"/>
      <c r="LTU53" s="8"/>
      <c r="LTV53" s="8"/>
      <c r="LTW53" s="8"/>
      <c r="LTX53" s="8"/>
      <c r="LTY53" s="8"/>
      <c r="LTZ53" s="8"/>
      <c r="LUA53" s="8"/>
      <c r="LUB53" s="8"/>
      <c r="LUC53" s="8"/>
      <c r="LUD53" s="8"/>
      <c r="LUE53" s="8"/>
      <c r="LUF53" s="8"/>
      <c r="LUG53" s="8"/>
      <c r="LUH53" s="8"/>
      <c r="LUI53" s="8"/>
      <c r="LUJ53" s="8"/>
      <c r="LUK53" s="8"/>
      <c r="LUL53" s="8"/>
      <c r="LUM53" s="8"/>
      <c r="LUN53" s="8"/>
      <c r="LUO53" s="8"/>
      <c r="LUP53" s="8"/>
      <c r="LUQ53" s="8"/>
      <c r="LUR53" s="8"/>
      <c r="LUS53" s="8"/>
      <c r="LUT53" s="8"/>
      <c r="LUU53" s="8"/>
      <c r="LUV53" s="8"/>
      <c r="LUW53" s="8"/>
      <c r="LUX53" s="8"/>
      <c r="LUY53" s="8"/>
      <c r="LUZ53" s="8"/>
      <c r="LVA53" s="8"/>
      <c r="LVB53" s="8"/>
      <c r="LVC53" s="8"/>
      <c r="LVD53" s="8"/>
      <c r="LVE53" s="8"/>
      <c r="LVF53" s="8"/>
      <c r="LVG53" s="8"/>
      <c r="LVH53" s="8"/>
      <c r="LVI53" s="8"/>
      <c r="LVJ53" s="8"/>
      <c r="LVK53" s="8"/>
      <c r="LVL53" s="8"/>
      <c r="LVM53" s="8"/>
      <c r="LVN53" s="8"/>
      <c r="LVO53" s="8"/>
      <c r="LVP53" s="8"/>
      <c r="LVQ53" s="8"/>
      <c r="LVR53" s="8"/>
      <c r="LVS53" s="8"/>
      <c r="LVT53" s="8"/>
      <c r="LVU53" s="8"/>
      <c r="LVV53" s="8"/>
      <c r="LVW53" s="8"/>
      <c r="LVX53" s="8"/>
      <c r="LVY53" s="8"/>
      <c r="LVZ53" s="8"/>
      <c r="LWA53" s="8"/>
      <c r="LWB53" s="8"/>
      <c r="LWC53" s="8"/>
      <c r="LWD53" s="8"/>
      <c r="LWE53" s="8"/>
      <c r="LWF53" s="8"/>
      <c r="LWG53" s="8"/>
      <c r="LWH53" s="8"/>
      <c r="LWI53" s="8"/>
      <c r="LWJ53" s="8"/>
      <c r="LWK53" s="8"/>
      <c r="LWL53" s="8"/>
      <c r="LWM53" s="8"/>
      <c r="LWN53" s="8"/>
      <c r="LWO53" s="8"/>
      <c r="LWP53" s="8"/>
      <c r="LWQ53" s="8"/>
      <c r="LWR53" s="8"/>
      <c r="LWS53" s="8"/>
      <c r="LWT53" s="8"/>
      <c r="LWU53" s="8"/>
      <c r="LWV53" s="8"/>
      <c r="LWW53" s="8"/>
      <c r="LWX53" s="8"/>
      <c r="LWY53" s="8"/>
      <c r="LWZ53" s="8"/>
      <c r="LXA53" s="8"/>
      <c r="LXB53" s="8"/>
      <c r="LXC53" s="8"/>
      <c r="LXD53" s="8"/>
      <c r="LXE53" s="8"/>
      <c r="LXF53" s="8"/>
      <c r="LXG53" s="8"/>
      <c r="LXH53" s="8"/>
      <c r="LXI53" s="8"/>
      <c r="LXJ53" s="8"/>
      <c r="LXK53" s="8"/>
      <c r="LXL53" s="8"/>
      <c r="LXM53" s="8"/>
      <c r="LXN53" s="8"/>
      <c r="LXO53" s="8"/>
      <c r="LXP53" s="8"/>
      <c r="LXQ53" s="8"/>
      <c r="LXR53" s="8"/>
      <c r="LXS53" s="8"/>
      <c r="LXT53" s="8"/>
      <c r="LXU53" s="8"/>
      <c r="LXV53" s="8"/>
      <c r="LXW53" s="8"/>
      <c r="LXX53" s="8"/>
      <c r="LXY53" s="8"/>
      <c r="LXZ53" s="8"/>
      <c r="LYA53" s="8"/>
      <c r="LYB53" s="8"/>
      <c r="LYC53" s="8"/>
      <c r="LYD53" s="8"/>
      <c r="LYE53" s="8"/>
      <c r="LYF53" s="8"/>
      <c r="LYG53" s="8"/>
      <c r="LYH53" s="8"/>
      <c r="LYI53" s="8"/>
      <c r="LYJ53" s="8"/>
      <c r="LYK53" s="8"/>
      <c r="LYL53" s="8"/>
      <c r="LYM53" s="8"/>
      <c r="LYN53" s="8"/>
      <c r="LYO53" s="8"/>
      <c r="LYP53" s="8"/>
      <c r="LYQ53" s="8"/>
      <c r="LYR53" s="8"/>
      <c r="LYS53" s="8"/>
      <c r="LYT53" s="8"/>
      <c r="LYU53" s="8"/>
      <c r="LYV53" s="8"/>
      <c r="LYW53" s="8"/>
      <c r="LYX53" s="8"/>
      <c r="LYY53" s="8"/>
      <c r="LYZ53" s="8"/>
      <c r="LZA53" s="8"/>
      <c r="LZB53" s="8"/>
      <c r="LZC53" s="8"/>
      <c r="LZD53" s="8"/>
      <c r="LZE53" s="8"/>
      <c r="LZF53" s="8"/>
      <c r="LZG53" s="8"/>
      <c r="LZH53" s="8"/>
      <c r="LZI53" s="8"/>
      <c r="LZJ53" s="8"/>
      <c r="LZK53" s="8"/>
      <c r="LZL53" s="8"/>
      <c r="LZM53" s="8"/>
      <c r="LZN53" s="8"/>
      <c r="LZO53" s="8"/>
      <c r="LZP53" s="8"/>
      <c r="LZQ53" s="8"/>
      <c r="LZR53" s="8"/>
      <c r="LZS53" s="8"/>
      <c r="LZT53" s="8"/>
      <c r="LZU53" s="8"/>
      <c r="LZV53" s="8"/>
      <c r="LZW53" s="8"/>
      <c r="LZX53" s="8"/>
      <c r="LZY53" s="8"/>
      <c r="LZZ53" s="8"/>
      <c r="MAA53" s="8"/>
      <c r="MAB53" s="8"/>
      <c r="MAC53" s="8"/>
      <c r="MAD53" s="8"/>
      <c r="MAE53" s="8"/>
      <c r="MAF53" s="8"/>
      <c r="MAG53" s="8"/>
      <c r="MAH53" s="8"/>
      <c r="MAI53" s="8"/>
      <c r="MAJ53" s="8"/>
      <c r="MAK53" s="8"/>
      <c r="MAL53" s="8"/>
      <c r="MAM53" s="8"/>
      <c r="MAN53" s="8"/>
      <c r="MAO53" s="8"/>
      <c r="MAP53" s="8"/>
      <c r="MAQ53" s="8"/>
      <c r="MAR53" s="8"/>
      <c r="MAS53" s="8"/>
      <c r="MAT53" s="8"/>
      <c r="MAU53" s="8"/>
      <c r="MAV53" s="8"/>
      <c r="MAW53" s="8"/>
      <c r="MAX53" s="8"/>
      <c r="MAY53" s="8"/>
      <c r="MAZ53" s="8"/>
      <c r="MBA53" s="8"/>
      <c r="MBB53" s="8"/>
      <c r="MBC53" s="8"/>
      <c r="MBD53" s="8"/>
      <c r="MBE53" s="8"/>
      <c r="MBF53" s="8"/>
      <c r="MBG53" s="8"/>
      <c r="MBH53" s="8"/>
      <c r="MBI53" s="8"/>
      <c r="MBJ53" s="8"/>
      <c r="MBK53" s="8"/>
      <c r="MBL53" s="8"/>
      <c r="MBM53" s="8"/>
      <c r="MBN53" s="8"/>
      <c r="MBO53" s="8"/>
      <c r="MBP53" s="8"/>
      <c r="MBQ53" s="8"/>
      <c r="MBR53" s="8"/>
      <c r="MBS53" s="8"/>
      <c r="MBT53" s="8"/>
      <c r="MBU53" s="8"/>
      <c r="MBV53" s="8"/>
      <c r="MBW53" s="8"/>
      <c r="MBX53" s="8"/>
      <c r="MBY53" s="8"/>
      <c r="MBZ53" s="8"/>
      <c r="MCA53" s="8"/>
      <c r="MCB53" s="8"/>
      <c r="MCC53" s="8"/>
      <c r="MCD53" s="8"/>
      <c r="MCE53" s="8"/>
      <c r="MCF53" s="8"/>
      <c r="MCG53" s="8"/>
      <c r="MCH53" s="8"/>
      <c r="MCI53" s="8"/>
      <c r="MCJ53" s="8"/>
      <c r="MCK53" s="8"/>
      <c r="MCL53" s="8"/>
      <c r="MCM53" s="8"/>
      <c r="MCN53" s="8"/>
      <c r="MCO53" s="8"/>
      <c r="MCP53" s="8"/>
      <c r="MCQ53" s="8"/>
      <c r="MCR53" s="8"/>
      <c r="MCS53" s="8"/>
      <c r="MCT53" s="8"/>
      <c r="MCU53" s="8"/>
      <c r="MCV53" s="8"/>
      <c r="MCW53" s="8"/>
      <c r="MCX53" s="8"/>
      <c r="MCY53" s="8"/>
      <c r="MCZ53" s="8"/>
      <c r="MDA53" s="8"/>
      <c r="MDB53" s="8"/>
      <c r="MDC53" s="8"/>
      <c r="MDD53" s="8"/>
      <c r="MDE53" s="8"/>
      <c r="MDF53" s="8"/>
      <c r="MDG53" s="8"/>
      <c r="MDH53" s="8"/>
      <c r="MDI53" s="8"/>
      <c r="MDJ53" s="8"/>
      <c r="MDK53" s="8"/>
      <c r="MDL53" s="8"/>
      <c r="MDM53" s="8"/>
      <c r="MDN53" s="8"/>
      <c r="MDO53" s="8"/>
      <c r="MDP53" s="8"/>
      <c r="MDQ53" s="8"/>
      <c r="MDR53" s="8"/>
      <c r="MDS53" s="8"/>
      <c r="MDT53" s="8"/>
      <c r="MDU53" s="8"/>
      <c r="MDV53" s="8"/>
      <c r="MDW53" s="8"/>
      <c r="MDX53" s="8"/>
      <c r="MDY53" s="8"/>
      <c r="MDZ53" s="8"/>
      <c r="MEA53" s="8"/>
      <c r="MEB53" s="8"/>
      <c r="MEC53" s="8"/>
      <c r="MED53" s="8"/>
      <c r="MEE53" s="8"/>
      <c r="MEF53" s="8"/>
      <c r="MEG53" s="8"/>
      <c r="MEH53" s="8"/>
      <c r="MEI53" s="8"/>
      <c r="MEJ53" s="8"/>
      <c r="MEK53" s="8"/>
      <c r="MEL53" s="8"/>
      <c r="MEM53" s="8"/>
      <c r="MEN53" s="8"/>
      <c r="MEO53" s="8"/>
      <c r="MEP53" s="8"/>
      <c r="MEQ53" s="8"/>
      <c r="MER53" s="8"/>
      <c r="MES53" s="8"/>
      <c r="MET53" s="8"/>
      <c r="MEU53" s="8"/>
      <c r="MEV53" s="8"/>
      <c r="MEW53" s="8"/>
      <c r="MEX53" s="8"/>
      <c r="MEY53" s="8"/>
      <c r="MEZ53" s="8"/>
      <c r="MFA53" s="8"/>
      <c r="MFB53" s="8"/>
      <c r="MFC53" s="8"/>
      <c r="MFD53" s="8"/>
      <c r="MFE53" s="8"/>
      <c r="MFF53" s="8"/>
      <c r="MFG53" s="8"/>
      <c r="MFH53" s="8"/>
      <c r="MFI53" s="8"/>
      <c r="MFJ53" s="8"/>
      <c r="MFK53" s="8"/>
      <c r="MFL53" s="8"/>
      <c r="MFM53" s="8"/>
      <c r="MFN53" s="8"/>
      <c r="MFO53" s="8"/>
      <c r="MFP53" s="8"/>
      <c r="MFQ53" s="8"/>
      <c r="MFR53" s="8"/>
      <c r="MFS53" s="8"/>
      <c r="MFT53" s="8"/>
      <c r="MFU53" s="8"/>
      <c r="MFV53" s="8"/>
      <c r="MFW53" s="8"/>
      <c r="MFX53" s="8"/>
      <c r="MFY53" s="8"/>
      <c r="MFZ53" s="8"/>
      <c r="MGA53" s="8"/>
      <c r="MGB53" s="8"/>
      <c r="MGC53" s="8"/>
      <c r="MGD53" s="8"/>
      <c r="MGE53" s="8"/>
      <c r="MGF53" s="8"/>
      <c r="MGG53" s="8"/>
      <c r="MGH53" s="8"/>
      <c r="MGI53" s="8"/>
      <c r="MGJ53" s="8"/>
      <c r="MGK53" s="8"/>
      <c r="MGL53" s="8"/>
      <c r="MGM53" s="8"/>
      <c r="MGN53" s="8"/>
      <c r="MGO53" s="8"/>
      <c r="MGP53" s="8"/>
      <c r="MGQ53" s="8"/>
      <c r="MGR53" s="8"/>
      <c r="MGS53" s="8"/>
      <c r="MGT53" s="8"/>
      <c r="MGU53" s="8"/>
      <c r="MGV53" s="8"/>
      <c r="MGW53" s="8"/>
      <c r="MGX53" s="8"/>
      <c r="MGY53" s="8"/>
      <c r="MGZ53" s="8"/>
      <c r="MHA53" s="8"/>
      <c r="MHB53" s="8"/>
      <c r="MHC53" s="8"/>
      <c r="MHD53" s="8"/>
      <c r="MHE53" s="8"/>
      <c r="MHF53" s="8"/>
      <c r="MHG53" s="8"/>
      <c r="MHH53" s="8"/>
      <c r="MHI53" s="8"/>
      <c r="MHJ53" s="8"/>
      <c r="MHK53" s="8"/>
      <c r="MHL53" s="8"/>
      <c r="MHM53" s="8"/>
      <c r="MHN53" s="8"/>
      <c r="MHO53" s="8"/>
      <c r="MHP53" s="8"/>
      <c r="MHQ53" s="8"/>
      <c r="MHR53" s="8"/>
      <c r="MHS53" s="8"/>
      <c r="MHT53" s="8"/>
      <c r="MHU53" s="8"/>
      <c r="MHV53" s="8"/>
      <c r="MHW53" s="8"/>
      <c r="MHX53" s="8"/>
      <c r="MHY53" s="8"/>
      <c r="MHZ53" s="8"/>
      <c r="MIA53" s="8"/>
      <c r="MIB53" s="8"/>
      <c r="MIC53" s="8"/>
      <c r="MID53" s="8"/>
      <c r="MIE53" s="8"/>
      <c r="MIF53" s="8"/>
      <c r="MIG53" s="8"/>
      <c r="MIH53" s="8"/>
      <c r="MII53" s="8"/>
      <c r="MIJ53" s="8"/>
      <c r="MIK53" s="8"/>
      <c r="MIL53" s="8"/>
      <c r="MIM53" s="8"/>
      <c r="MIN53" s="8"/>
      <c r="MIO53" s="8"/>
      <c r="MIP53" s="8"/>
      <c r="MIQ53" s="8"/>
      <c r="MIR53" s="8"/>
      <c r="MIS53" s="8"/>
      <c r="MIT53" s="8"/>
      <c r="MIU53" s="8"/>
      <c r="MIV53" s="8"/>
      <c r="MIW53" s="8"/>
      <c r="MIX53" s="8"/>
      <c r="MIY53" s="8"/>
      <c r="MIZ53" s="8"/>
      <c r="MJA53" s="8"/>
      <c r="MJB53" s="8"/>
      <c r="MJC53" s="8"/>
      <c r="MJD53" s="8"/>
      <c r="MJE53" s="8"/>
      <c r="MJF53" s="8"/>
      <c r="MJG53" s="8"/>
      <c r="MJH53" s="8"/>
      <c r="MJI53" s="8"/>
      <c r="MJJ53" s="8"/>
      <c r="MJK53" s="8"/>
      <c r="MJL53" s="8"/>
      <c r="MJM53" s="8"/>
      <c r="MJN53" s="8"/>
      <c r="MJO53" s="8"/>
      <c r="MJP53" s="8"/>
      <c r="MJQ53" s="8"/>
      <c r="MJR53" s="8"/>
      <c r="MJS53" s="8"/>
      <c r="MJT53" s="8"/>
      <c r="MJU53" s="8"/>
      <c r="MJV53" s="8"/>
      <c r="MJW53" s="8"/>
      <c r="MJX53" s="8"/>
      <c r="MJY53" s="8"/>
      <c r="MJZ53" s="8"/>
      <c r="MKA53" s="8"/>
      <c r="MKB53" s="8"/>
      <c r="MKC53" s="8"/>
      <c r="MKD53" s="8"/>
      <c r="MKE53" s="8"/>
      <c r="MKF53" s="8"/>
      <c r="MKG53" s="8"/>
      <c r="MKH53" s="8"/>
      <c r="MKI53" s="8"/>
      <c r="MKJ53" s="8"/>
      <c r="MKK53" s="8"/>
      <c r="MKL53" s="8"/>
      <c r="MKM53" s="8"/>
      <c r="MKN53" s="8"/>
      <c r="MKO53" s="8"/>
      <c r="MKP53" s="8"/>
      <c r="MKQ53" s="8"/>
      <c r="MKR53" s="8"/>
      <c r="MKS53" s="8"/>
      <c r="MKT53" s="8"/>
      <c r="MKU53" s="8"/>
      <c r="MKV53" s="8"/>
      <c r="MKW53" s="8"/>
      <c r="MKX53" s="8"/>
      <c r="MKY53" s="8"/>
      <c r="MKZ53" s="8"/>
      <c r="MLA53" s="8"/>
      <c r="MLB53" s="8"/>
      <c r="MLC53" s="8"/>
      <c r="MLD53" s="8"/>
      <c r="MLE53" s="8"/>
      <c r="MLF53" s="8"/>
      <c r="MLG53" s="8"/>
      <c r="MLH53" s="8"/>
      <c r="MLI53" s="8"/>
      <c r="MLJ53" s="8"/>
      <c r="MLK53" s="8"/>
      <c r="MLL53" s="8"/>
      <c r="MLM53" s="8"/>
      <c r="MLN53" s="8"/>
      <c r="MLO53" s="8"/>
      <c r="MLP53" s="8"/>
      <c r="MLQ53" s="8"/>
      <c r="MLR53" s="8"/>
      <c r="MLS53" s="8"/>
      <c r="MLT53" s="8"/>
      <c r="MLU53" s="8"/>
      <c r="MLV53" s="8"/>
      <c r="MLW53" s="8"/>
      <c r="MLX53" s="8"/>
      <c r="MLY53" s="8"/>
      <c r="MLZ53" s="8"/>
      <c r="MMA53" s="8"/>
      <c r="MMB53" s="8"/>
      <c r="MMC53" s="8"/>
      <c r="MMD53" s="8"/>
      <c r="MME53" s="8"/>
      <c r="MMF53" s="8"/>
      <c r="MMG53" s="8"/>
      <c r="MMH53" s="8"/>
      <c r="MMI53" s="8"/>
      <c r="MMJ53" s="8"/>
      <c r="MMK53" s="8"/>
      <c r="MML53" s="8"/>
      <c r="MMM53" s="8"/>
      <c r="MMN53" s="8"/>
      <c r="MMO53" s="8"/>
      <c r="MMP53" s="8"/>
      <c r="MMQ53" s="8"/>
      <c r="MMR53" s="8"/>
      <c r="MMS53" s="8"/>
      <c r="MMT53" s="8"/>
      <c r="MMU53" s="8"/>
      <c r="MMV53" s="8"/>
      <c r="MMW53" s="8"/>
      <c r="MMX53" s="8"/>
      <c r="MMY53" s="8"/>
      <c r="MMZ53" s="8"/>
      <c r="MNA53" s="8"/>
      <c r="MNB53" s="8"/>
      <c r="MNC53" s="8"/>
      <c r="MND53" s="8"/>
      <c r="MNE53" s="8"/>
      <c r="MNF53" s="8"/>
      <c r="MNG53" s="8"/>
      <c r="MNH53" s="8"/>
      <c r="MNI53" s="8"/>
      <c r="MNJ53" s="8"/>
      <c r="MNK53" s="8"/>
      <c r="MNL53" s="8"/>
      <c r="MNM53" s="8"/>
      <c r="MNN53" s="8"/>
      <c r="MNO53" s="8"/>
      <c r="MNP53" s="8"/>
      <c r="MNQ53" s="8"/>
      <c r="MNR53" s="8"/>
      <c r="MNS53" s="8"/>
      <c r="MNT53" s="8"/>
      <c r="MNU53" s="8"/>
      <c r="MNV53" s="8"/>
      <c r="MNW53" s="8"/>
      <c r="MNX53" s="8"/>
      <c r="MNY53" s="8"/>
      <c r="MNZ53" s="8"/>
      <c r="MOA53" s="8"/>
      <c r="MOB53" s="8"/>
      <c r="MOC53" s="8"/>
      <c r="MOD53" s="8"/>
      <c r="MOE53" s="8"/>
      <c r="MOF53" s="8"/>
      <c r="MOG53" s="8"/>
      <c r="MOH53" s="8"/>
      <c r="MOI53" s="8"/>
      <c r="MOJ53" s="8"/>
      <c r="MOK53" s="8"/>
      <c r="MOL53" s="8"/>
      <c r="MOM53" s="8"/>
      <c r="MON53" s="8"/>
      <c r="MOO53" s="8"/>
      <c r="MOP53" s="8"/>
      <c r="MOQ53" s="8"/>
      <c r="MOR53" s="8"/>
      <c r="MOS53" s="8"/>
      <c r="MOT53" s="8"/>
      <c r="MOU53" s="8"/>
      <c r="MOV53" s="8"/>
      <c r="MOW53" s="8"/>
      <c r="MOX53" s="8"/>
      <c r="MOY53" s="8"/>
      <c r="MOZ53" s="8"/>
      <c r="MPA53" s="8"/>
      <c r="MPB53" s="8"/>
      <c r="MPC53" s="8"/>
      <c r="MPD53" s="8"/>
      <c r="MPE53" s="8"/>
      <c r="MPF53" s="8"/>
      <c r="MPG53" s="8"/>
      <c r="MPH53" s="8"/>
      <c r="MPI53" s="8"/>
      <c r="MPJ53" s="8"/>
      <c r="MPK53" s="8"/>
      <c r="MPL53" s="8"/>
      <c r="MPM53" s="8"/>
      <c r="MPN53" s="8"/>
      <c r="MPO53" s="8"/>
      <c r="MPP53" s="8"/>
      <c r="MPQ53" s="8"/>
      <c r="MPR53" s="8"/>
      <c r="MPS53" s="8"/>
      <c r="MPT53" s="8"/>
      <c r="MPU53" s="8"/>
      <c r="MPV53" s="8"/>
      <c r="MPW53" s="8"/>
      <c r="MPX53" s="8"/>
      <c r="MPY53" s="8"/>
      <c r="MPZ53" s="8"/>
      <c r="MQA53" s="8"/>
      <c r="MQB53" s="8"/>
      <c r="MQC53" s="8"/>
      <c r="MQD53" s="8"/>
      <c r="MQE53" s="8"/>
      <c r="MQF53" s="8"/>
      <c r="MQG53" s="8"/>
      <c r="MQH53" s="8"/>
      <c r="MQI53" s="8"/>
      <c r="MQJ53" s="8"/>
      <c r="MQK53" s="8"/>
      <c r="MQL53" s="8"/>
      <c r="MQM53" s="8"/>
      <c r="MQN53" s="8"/>
      <c r="MQO53" s="8"/>
      <c r="MQP53" s="8"/>
      <c r="MQQ53" s="8"/>
      <c r="MQR53" s="8"/>
      <c r="MQS53" s="8"/>
      <c r="MQT53" s="8"/>
      <c r="MQU53" s="8"/>
      <c r="MQV53" s="8"/>
      <c r="MQW53" s="8"/>
      <c r="MQX53" s="8"/>
      <c r="MQY53" s="8"/>
      <c r="MQZ53" s="8"/>
      <c r="MRA53" s="8"/>
      <c r="MRB53" s="8"/>
      <c r="MRC53" s="8"/>
      <c r="MRD53" s="8"/>
      <c r="MRE53" s="8"/>
      <c r="MRF53" s="8"/>
      <c r="MRG53" s="8"/>
      <c r="MRH53" s="8"/>
      <c r="MRI53" s="8"/>
      <c r="MRJ53" s="8"/>
      <c r="MRK53" s="8"/>
      <c r="MRL53" s="8"/>
      <c r="MRM53" s="8"/>
      <c r="MRN53" s="8"/>
      <c r="MRO53" s="8"/>
      <c r="MRP53" s="8"/>
      <c r="MRQ53" s="8"/>
      <c r="MRR53" s="8"/>
      <c r="MRS53" s="8"/>
      <c r="MRT53" s="8"/>
      <c r="MRU53" s="8"/>
      <c r="MRV53" s="8"/>
      <c r="MRW53" s="8"/>
      <c r="MRX53" s="8"/>
      <c r="MRY53" s="8"/>
      <c r="MRZ53" s="8"/>
      <c r="MSA53" s="8"/>
      <c r="MSB53" s="8"/>
      <c r="MSC53" s="8"/>
      <c r="MSD53" s="8"/>
      <c r="MSE53" s="8"/>
      <c r="MSF53" s="8"/>
      <c r="MSG53" s="8"/>
      <c r="MSH53" s="8"/>
      <c r="MSI53" s="8"/>
      <c r="MSJ53" s="8"/>
      <c r="MSK53" s="8"/>
      <c r="MSL53" s="8"/>
      <c r="MSM53" s="8"/>
      <c r="MSN53" s="8"/>
      <c r="MSO53" s="8"/>
      <c r="MSP53" s="8"/>
      <c r="MSQ53" s="8"/>
      <c r="MSR53" s="8"/>
      <c r="MSS53" s="8"/>
      <c r="MST53" s="8"/>
      <c r="MSU53" s="8"/>
      <c r="MSV53" s="8"/>
      <c r="MSW53" s="8"/>
      <c r="MSX53" s="8"/>
      <c r="MSY53" s="8"/>
      <c r="MSZ53" s="8"/>
      <c r="MTA53" s="8"/>
      <c r="MTB53" s="8"/>
      <c r="MTC53" s="8"/>
      <c r="MTD53" s="8"/>
      <c r="MTE53" s="8"/>
      <c r="MTF53" s="8"/>
      <c r="MTG53" s="8"/>
      <c r="MTH53" s="8"/>
      <c r="MTI53" s="8"/>
      <c r="MTJ53" s="8"/>
      <c r="MTK53" s="8"/>
      <c r="MTL53" s="8"/>
      <c r="MTM53" s="8"/>
      <c r="MTN53" s="8"/>
      <c r="MTO53" s="8"/>
      <c r="MTP53" s="8"/>
      <c r="MTQ53" s="8"/>
      <c r="MTR53" s="8"/>
      <c r="MTS53" s="8"/>
      <c r="MTT53" s="8"/>
      <c r="MTU53" s="8"/>
      <c r="MTV53" s="8"/>
      <c r="MTW53" s="8"/>
      <c r="MTX53" s="8"/>
      <c r="MTY53" s="8"/>
      <c r="MTZ53" s="8"/>
      <c r="MUA53" s="8"/>
      <c r="MUB53" s="8"/>
      <c r="MUC53" s="8"/>
      <c r="MUD53" s="8"/>
      <c r="MUE53" s="8"/>
      <c r="MUF53" s="8"/>
      <c r="MUG53" s="8"/>
      <c r="MUH53" s="8"/>
      <c r="MUI53" s="8"/>
      <c r="MUJ53" s="8"/>
      <c r="MUK53" s="8"/>
      <c r="MUL53" s="8"/>
      <c r="MUM53" s="8"/>
      <c r="MUN53" s="8"/>
      <c r="MUO53" s="8"/>
      <c r="MUP53" s="8"/>
      <c r="MUQ53" s="8"/>
      <c r="MUR53" s="8"/>
      <c r="MUS53" s="8"/>
      <c r="MUT53" s="8"/>
      <c r="MUU53" s="8"/>
      <c r="MUV53" s="8"/>
      <c r="MUW53" s="8"/>
      <c r="MUX53" s="8"/>
      <c r="MUY53" s="8"/>
      <c r="MUZ53" s="8"/>
      <c r="MVA53" s="8"/>
      <c r="MVB53" s="8"/>
      <c r="MVC53" s="8"/>
      <c r="MVD53" s="8"/>
      <c r="MVE53" s="8"/>
      <c r="MVF53" s="8"/>
      <c r="MVG53" s="8"/>
      <c r="MVH53" s="8"/>
      <c r="MVI53" s="8"/>
      <c r="MVJ53" s="8"/>
      <c r="MVK53" s="8"/>
      <c r="MVL53" s="8"/>
      <c r="MVM53" s="8"/>
      <c r="MVN53" s="8"/>
      <c r="MVO53" s="8"/>
      <c r="MVP53" s="8"/>
      <c r="MVQ53" s="8"/>
      <c r="MVR53" s="8"/>
      <c r="MVS53" s="8"/>
      <c r="MVT53" s="8"/>
      <c r="MVU53" s="8"/>
      <c r="MVV53" s="8"/>
      <c r="MVW53" s="8"/>
      <c r="MVX53" s="8"/>
      <c r="MVY53" s="8"/>
      <c r="MVZ53" s="8"/>
      <c r="MWA53" s="8"/>
      <c r="MWB53" s="8"/>
      <c r="MWC53" s="8"/>
      <c r="MWD53" s="8"/>
      <c r="MWE53" s="8"/>
      <c r="MWF53" s="8"/>
      <c r="MWG53" s="8"/>
      <c r="MWH53" s="8"/>
      <c r="MWI53" s="8"/>
      <c r="MWJ53" s="8"/>
      <c r="MWK53" s="8"/>
      <c r="MWL53" s="8"/>
      <c r="MWM53" s="8"/>
      <c r="MWN53" s="8"/>
      <c r="MWO53" s="8"/>
      <c r="MWP53" s="8"/>
      <c r="MWQ53" s="8"/>
      <c r="MWR53" s="8"/>
      <c r="MWS53" s="8"/>
      <c r="MWT53" s="8"/>
      <c r="MWU53" s="8"/>
      <c r="MWV53" s="8"/>
      <c r="MWW53" s="8"/>
      <c r="MWX53" s="8"/>
      <c r="MWY53" s="8"/>
      <c r="MWZ53" s="8"/>
      <c r="MXA53" s="8"/>
      <c r="MXB53" s="8"/>
      <c r="MXC53" s="8"/>
      <c r="MXD53" s="8"/>
      <c r="MXE53" s="8"/>
      <c r="MXF53" s="8"/>
      <c r="MXG53" s="8"/>
      <c r="MXH53" s="8"/>
      <c r="MXI53" s="8"/>
      <c r="MXJ53" s="8"/>
      <c r="MXK53" s="8"/>
      <c r="MXL53" s="8"/>
      <c r="MXM53" s="8"/>
      <c r="MXN53" s="8"/>
      <c r="MXO53" s="8"/>
      <c r="MXP53" s="8"/>
      <c r="MXQ53" s="8"/>
      <c r="MXR53" s="8"/>
      <c r="MXS53" s="8"/>
      <c r="MXT53" s="8"/>
      <c r="MXU53" s="8"/>
      <c r="MXV53" s="8"/>
      <c r="MXW53" s="8"/>
      <c r="MXX53" s="8"/>
      <c r="MXY53" s="8"/>
      <c r="MXZ53" s="8"/>
      <c r="MYA53" s="8"/>
      <c r="MYB53" s="8"/>
      <c r="MYC53" s="8"/>
      <c r="MYD53" s="8"/>
      <c r="MYE53" s="8"/>
      <c r="MYF53" s="8"/>
      <c r="MYG53" s="8"/>
      <c r="MYH53" s="8"/>
      <c r="MYI53" s="8"/>
      <c r="MYJ53" s="8"/>
      <c r="MYK53" s="8"/>
      <c r="MYL53" s="8"/>
      <c r="MYM53" s="8"/>
      <c r="MYN53" s="8"/>
      <c r="MYO53" s="8"/>
      <c r="MYP53" s="8"/>
      <c r="MYQ53" s="8"/>
      <c r="MYR53" s="8"/>
      <c r="MYS53" s="8"/>
      <c r="MYT53" s="8"/>
      <c r="MYU53" s="8"/>
      <c r="MYV53" s="8"/>
      <c r="MYW53" s="8"/>
      <c r="MYX53" s="8"/>
      <c r="MYY53" s="8"/>
      <c r="MYZ53" s="8"/>
      <c r="MZA53" s="8"/>
      <c r="MZB53" s="8"/>
      <c r="MZC53" s="8"/>
      <c r="MZD53" s="8"/>
      <c r="MZE53" s="8"/>
      <c r="MZF53" s="8"/>
      <c r="MZG53" s="8"/>
      <c r="MZH53" s="8"/>
      <c r="MZI53" s="8"/>
      <c r="MZJ53" s="8"/>
      <c r="MZK53" s="8"/>
      <c r="MZL53" s="8"/>
      <c r="MZM53" s="8"/>
      <c r="MZN53" s="8"/>
      <c r="MZO53" s="8"/>
      <c r="MZP53" s="8"/>
      <c r="MZQ53" s="8"/>
      <c r="MZR53" s="8"/>
      <c r="MZS53" s="8"/>
      <c r="MZT53" s="8"/>
      <c r="MZU53" s="8"/>
      <c r="MZV53" s="8"/>
      <c r="MZW53" s="8"/>
      <c r="MZX53" s="8"/>
      <c r="MZY53" s="8"/>
      <c r="MZZ53" s="8"/>
      <c r="NAA53" s="8"/>
      <c r="NAB53" s="8"/>
      <c r="NAC53" s="8"/>
      <c r="NAD53" s="8"/>
      <c r="NAE53" s="8"/>
      <c r="NAF53" s="8"/>
      <c r="NAG53" s="8"/>
      <c r="NAH53" s="8"/>
      <c r="NAI53" s="8"/>
      <c r="NAJ53" s="8"/>
      <c r="NAK53" s="8"/>
      <c r="NAL53" s="8"/>
      <c r="NAM53" s="8"/>
      <c r="NAN53" s="8"/>
      <c r="NAO53" s="8"/>
      <c r="NAP53" s="8"/>
      <c r="NAQ53" s="8"/>
      <c r="NAR53" s="8"/>
      <c r="NAS53" s="8"/>
      <c r="NAT53" s="8"/>
      <c r="NAU53" s="8"/>
      <c r="NAV53" s="8"/>
      <c r="NAW53" s="8"/>
      <c r="NAX53" s="8"/>
      <c r="NAY53" s="8"/>
      <c r="NAZ53" s="8"/>
      <c r="NBA53" s="8"/>
      <c r="NBB53" s="8"/>
      <c r="NBC53" s="8"/>
      <c r="NBD53" s="8"/>
      <c r="NBE53" s="8"/>
      <c r="NBF53" s="8"/>
      <c r="NBG53" s="8"/>
      <c r="NBH53" s="8"/>
      <c r="NBI53" s="8"/>
      <c r="NBJ53" s="8"/>
      <c r="NBK53" s="8"/>
      <c r="NBL53" s="8"/>
      <c r="NBM53" s="8"/>
      <c r="NBN53" s="8"/>
      <c r="NBO53" s="8"/>
      <c r="NBP53" s="8"/>
      <c r="NBQ53" s="8"/>
      <c r="NBR53" s="8"/>
      <c r="NBS53" s="8"/>
      <c r="NBT53" s="8"/>
      <c r="NBU53" s="8"/>
      <c r="NBV53" s="8"/>
      <c r="NBW53" s="8"/>
      <c r="NBX53" s="8"/>
      <c r="NBY53" s="8"/>
      <c r="NBZ53" s="8"/>
      <c r="NCA53" s="8"/>
      <c r="NCB53" s="8"/>
      <c r="NCC53" s="8"/>
      <c r="NCD53" s="8"/>
      <c r="NCE53" s="8"/>
      <c r="NCF53" s="8"/>
      <c r="NCG53" s="8"/>
      <c r="NCH53" s="8"/>
      <c r="NCI53" s="8"/>
      <c r="NCJ53" s="8"/>
      <c r="NCK53" s="8"/>
      <c r="NCL53" s="8"/>
      <c r="NCM53" s="8"/>
      <c r="NCN53" s="8"/>
      <c r="NCO53" s="8"/>
      <c r="NCP53" s="8"/>
      <c r="NCQ53" s="8"/>
      <c r="NCR53" s="8"/>
      <c r="NCS53" s="8"/>
      <c r="NCT53" s="8"/>
      <c r="NCU53" s="8"/>
      <c r="NCV53" s="8"/>
      <c r="NCW53" s="8"/>
      <c r="NCX53" s="8"/>
      <c r="NCY53" s="8"/>
      <c r="NCZ53" s="8"/>
      <c r="NDA53" s="8"/>
      <c r="NDB53" s="8"/>
      <c r="NDC53" s="8"/>
      <c r="NDD53" s="8"/>
      <c r="NDE53" s="8"/>
      <c r="NDF53" s="8"/>
      <c r="NDG53" s="8"/>
      <c r="NDH53" s="8"/>
      <c r="NDI53" s="8"/>
      <c r="NDJ53" s="8"/>
      <c r="NDK53" s="8"/>
      <c r="NDL53" s="8"/>
      <c r="NDM53" s="8"/>
      <c r="NDN53" s="8"/>
      <c r="NDO53" s="8"/>
      <c r="NDP53" s="8"/>
      <c r="NDQ53" s="8"/>
      <c r="NDR53" s="8"/>
      <c r="NDS53" s="8"/>
      <c r="NDT53" s="8"/>
      <c r="NDU53" s="8"/>
      <c r="NDV53" s="8"/>
      <c r="NDW53" s="8"/>
      <c r="NDX53" s="8"/>
      <c r="NDY53" s="8"/>
      <c r="NDZ53" s="8"/>
      <c r="NEA53" s="8"/>
      <c r="NEB53" s="8"/>
      <c r="NEC53" s="8"/>
      <c r="NED53" s="8"/>
      <c r="NEE53" s="8"/>
      <c r="NEF53" s="8"/>
      <c r="NEG53" s="8"/>
      <c r="NEH53" s="8"/>
      <c r="NEI53" s="8"/>
      <c r="NEJ53" s="8"/>
      <c r="NEK53" s="8"/>
      <c r="NEL53" s="8"/>
      <c r="NEM53" s="8"/>
      <c r="NEN53" s="8"/>
      <c r="NEO53" s="8"/>
      <c r="NEP53" s="8"/>
      <c r="NEQ53" s="8"/>
      <c r="NER53" s="8"/>
      <c r="NES53" s="8"/>
      <c r="NET53" s="8"/>
      <c r="NEU53" s="8"/>
      <c r="NEV53" s="8"/>
      <c r="NEW53" s="8"/>
      <c r="NEX53" s="8"/>
      <c r="NEY53" s="8"/>
      <c r="NEZ53" s="8"/>
      <c r="NFA53" s="8"/>
      <c r="NFB53" s="8"/>
      <c r="NFC53" s="8"/>
      <c r="NFD53" s="8"/>
      <c r="NFE53" s="8"/>
      <c r="NFF53" s="8"/>
      <c r="NFG53" s="8"/>
      <c r="NFH53" s="8"/>
      <c r="NFI53" s="8"/>
      <c r="NFJ53" s="8"/>
      <c r="NFK53" s="8"/>
      <c r="NFL53" s="8"/>
      <c r="NFM53" s="8"/>
      <c r="NFN53" s="8"/>
      <c r="NFO53" s="8"/>
      <c r="NFP53" s="8"/>
      <c r="NFQ53" s="8"/>
      <c r="NFR53" s="8"/>
      <c r="NFS53" s="8"/>
      <c r="NFT53" s="8"/>
      <c r="NFU53" s="8"/>
      <c r="NFV53" s="8"/>
      <c r="NFW53" s="8"/>
      <c r="NFX53" s="8"/>
      <c r="NFY53" s="8"/>
      <c r="NFZ53" s="8"/>
      <c r="NGA53" s="8"/>
      <c r="NGB53" s="8"/>
      <c r="NGC53" s="8"/>
      <c r="NGD53" s="8"/>
      <c r="NGE53" s="8"/>
      <c r="NGF53" s="8"/>
      <c r="NGG53" s="8"/>
      <c r="NGH53" s="8"/>
      <c r="NGI53" s="8"/>
      <c r="NGJ53" s="8"/>
      <c r="NGK53" s="8"/>
      <c r="NGL53" s="8"/>
      <c r="NGM53" s="8"/>
      <c r="NGN53" s="8"/>
      <c r="NGO53" s="8"/>
      <c r="NGP53" s="8"/>
      <c r="NGQ53" s="8"/>
      <c r="NGR53" s="8"/>
      <c r="NGS53" s="8"/>
      <c r="NGT53" s="8"/>
      <c r="NGU53" s="8"/>
      <c r="NGV53" s="8"/>
      <c r="NGW53" s="8"/>
      <c r="NGX53" s="8"/>
      <c r="NGY53" s="8"/>
      <c r="NGZ53" s="8"/>
      <c r="NHA53" s="8"/>
      <c r="NHB53" s="8"/>
      <c r="NHC53" s="8"/>
      <c r="NHD53" s="8"/>
      <c r="NHE53" s="8"/>
      <c r="NHF53" s="8"/>
      <c r="NHG53" s="8"/>
      <c r="NHH53" s="8"/>
      <c r="NHI53" s="8"/>
      <c r="NHJ53" s="8"/>
      <c r="NHK53" s="8"/>
      <c r="NHL53" s="8"/>
      <c r="NHM53" s="8"/>
      <c r="NHN53" s="8"/>
      <c r="NHO53" s="8"/>
      <c r="NHP53" s="8"/>
      <c r="NHQ53" s="8"/>
      <c r="NHR53" s="8"/>
      <c r="NHS53" s="8"/>
      <c r="NHT53" s="8"/>
      <c r="NHU53" s="8"/>
      <c r="NHV53" s="8"/>
      <c r="NHW53" s="8"/>
      <c r="NHX53" s="8"/>
      <c r="NHY53" s="8"/>
      <c r="NHZ53" s="8"/>
      <c r="NIA53" s="8"/>
      <c r="NIB53" s="8"/>
      <c r="NIC53" s="8"/>
      <c r="NID53" s="8"/>
      <c r="NIE53" s="8"/>
      <c r="NIF53" s="8"/>
      <c r="NIG53" s="8"/>
      <c r="NIH53" s="8"/>
      <c r="NII53" s="8"/>
      <c r="NIJ53" s="8"/>
      <c r="NIK53" s="8"/>
      <c r="NIL53" s="8"/>
      <c r="NIM53" s="8"/>
      <c r="NIN53" s="8"/>
      <c r="NIO53" s="8"/>
      <c r="NIP53" s="8"/>
      <c r="NIQ53" s="8"/>
      <c r="NIR53" s="8"/>
      <c r="NIS53" s="8"/>
      <c r="NIT53" s="8"/>
      <c r="NIU53" s="8"/>
      <c r="NIV53" s="8"/>
      <c r="NIW53" s="8"/>
      <c r="NIX53" s="8"/>
      <c r="NIY53" s="8"/>
      <c r="NIZ53" s="8"/>
      <c r="NJA53" s="8"/>
      <c r="NJB53" s="8"/>
      <c r="NJC53" s="8"/>
      <c r="NJD53" s="8"/>
      <c r="NJE53" s="8"/>
      <c r="NJF53" s="8"/>
      <c r="NJG53" s="8"/>
      <c r="NJH53" s="8"/>
      <c r="NJI53" s="8"/>
      <c r="NJJ53" s="8"/>
      <c r="NJK53" s="8"/>
      <c r="NJL53" s="8"/>
      <c r="NJM53" s="8"/>
      <c r="NJN53" s="8"/>
      <c r="NJO53" s="8"/>
      <c r="NJP53" s="8"/>
      <c r="NJQ53" s="8"/>
      <c r="NJR53" s="8"/>
      <c r="NJS53" s="8"/>
      <c r="NJT53" s="8"/>
      <c r="NJU53" s="8"/>
      <c r="NJV53" s="8"/>
      <c r="NJW53" s="8"/>
      <c r="NJX53" s="8"/>
      <c r="NJY53" s="8"/>
      <c r="NJZ53" s="8"/>
      <c r="NKA53" s="8"/>
      <c r="NKB53" s="8"/>
      <c r="NKC53" s="8"/>
      <c r="NKD53" s="8"/>
      <c r="NKE53" s="8"/>
      <c r="NKF53" s="8"/>
      <c r="NKG53" s="8"/>
      <c r="NKH53" s="8"/>
      <c r="NKI53" s="8"/>
      <c r="NKJ53" s="8"/>
      <c r="NKK53" s="8"/>
      <c r="NKL53" s="8"/>
      <c r="NKM53" s="8"/>
      <c r="NKN53" s="8"/>
      <c r="NKO53" s="8"/>
      <c r="NKP53" s="8"/>
      <c r="NKQ53" s="8"/>
      <c r="NKR53" s="8"/>
      <c r="NKS53" s="8"/>
      <c r="NKT53" s="8"/>
      <c r="NKU53" s="8"/>
      <c r="NKV53" s="8"/>
      <c r="NKW53" s="8"/>
      <c r="NKX53" s="8"/>
      <c r="NKY53" s="8"/>
      <c r="NKZ53" s="8"/>
      <c r="NLA53" s="8"/>
      <c r="NLB53" s="8"/>
      <c r="NLC53" s="8"/>
      <c r="NLD53" s="8"/>
      <c r="NLE53" s="8"/>
      <c r="NLF53" s="8"/>
      <c r="NLG53" s="8"/>
      <c r="NLH53" s="8"/>
      <c r="NLI53" s="8"/>
      <c r="NLJ53" s="8"/>
      <c r="NLK53" s="8"/>
      <c r="NLL53" s="8"/>
      <c r="NLM53" s="8"/>
      <c r="NLN53" s="8"/>
      <c r="NLO53" s="8"/>
      <c r="NLP53" s="8"/>
      <c r="NLQ53" s="8"/>
      <c r="NLR53" s="8"/>
      <c r="NLS53" s="8"/>
      <c r="NLT53" s="8"/>
      <c r="NLU53" s="8"/>
      <c r="NLV53" s="8"/>
      <c r="NLW53" s="8"/>
      <c r="NLX53" s="8"/>
      <c r="NLY53" s="8"/>
      <c r="NLZ53" s="8"/>
      <c r="NMA53" s="8"/>
      <c r="NMB53" s="8"/>
      <c r="NMC53" s="8"/>
      <c r="NMD53" s="8"/>
      <c r="NME53" s="8"/>
      <c r="NMF53" s="8"/>
      <c r="NMG53" s="8"/>
      <c r="NMH53" s="8"/>
      <c r="NMI53" s="8"/>
      <c r="NMJ53" s="8"/>
      <c r="NMK53" s="8"/>
      <c r="NML53" s="8"/>
      <c r="NMM53" s="8"/>
      <c r="NMN53" s="8"/>
      <c r="NMO53" s="8"/>
      <c r="NMP53" s="8"/>
      <c r="NMQ53" s="8"/>
      <c r="NMR53" s="8"/>
      <c r="NMS53" s="8"/>
      <c r="NMT53" s="8"/>
      <c r="NMU53" s="8"/>
      <c r="NMV53" s="8"/>
      <c r="NMW53" s="8"/>
      <c r="NMX53" s="8"/>
      <c r="NMY53" s="8"/>
      <c r="NMZ53" s="8"/>
      <c r="NNA53" s="8"/>
      <c r="NNB53" s="8"/>
      <c r="NNC53" s="8"/>
      <c r="NND53" s="8"/>
      <c r="NNE53" s="8"/>
      <c r="NNF53" s="8"/>
      <c r="NNG53" s="8"/>
      <c r="NNH53" s="8"/>
      <c r="NNI53" s="8"/>
      <c r="NNJ53" s="8"/>
      <c r="NNK53" s="8"/>
      <c r="NNL53" s="8"/>
      <c r="NNM53" s="8"/>
      <c r="NNN53" s="8"/>
      <c r="NNO53" s="8"/>
      <c r="NNP53" s="8"/>
      <c r="NNQ53" s="8"/>
      <c r="NNR53" s="8"/>
      <c r="NNS53" s="8"/>
      <c r="NNT53" s="8"/>
      <c r="NNU53" s="8"/>
      <c r="NNV53" s="8"/>
      <c r="NNW53" s="8"/>
      <c r="NNX53" s="8"/>
      <c r="NNY53" s="8"/>
      <c r="NNZ53" s="8"/>
      <c r="NOA53" s="8"/>
      <c r="NOB53" s="8"/>
      <c r="NOC53" s="8"/>
      <c r="NOD53" s="8"/>
      <c r="NOE53" s="8"/>
      <c r="NOF53" s="8"/>
      <c r="NOG53" s="8"/>
      <c r="NOH53" s="8"/>
      <c r="NOI53" s="8"/>
      <c r="NOJ53" s="8"/>
      <c r="NOK53" s="8"/>
      <c r="NOL53" s="8"/>
      <c r="NOM53" s="8"/>
      <c r="NON53" s="8"/>
      <c r="NOO53" s="8"/>
      <c r="NOP53" s="8"/>
      <c r="NOQ53" s="8"/>
      <c r="NOR53" s="8"/>
      <c r="NOS53" s="8"/>
      <c r="NOT53" s="8"/>
      <c r="NOU53" s="8"/>
      <c r="NOV53" s="8"/>
      <c r="NOW53" s="8"/>
      <c r="NOX53" s="8"/>
      <c r="NOY53" s="8"/>
      <c r="NOZ53" s="8"/>
      <c r="NPA53" s="8"/>
      <c r="NPB53" s="8"/>
      <c r="NPC53" s="8"/>
      <c r="NPD53" s="8"/>
      <c r="NPE53" s="8"/>
      <c r="NPF53" s="8"/>
      <c r="NPG53" s="8"/>
      <c r="NPH53" s="8"/>
      <c r="NPI53" s="8"/>
      <c r="NPJ53" s="8"/>
      <c r="NPK53" s="8"/>
      <c r="NPL53" s="8"/>
      <c r="NPM53" s="8"/>
      <c r="NPN53" s="8"/>
      <c r="NPO53" s="8"/>
      <c r="NPP53" s="8"/>
      <c r="NPQ53" s="8"/>
      <c r="NPR53" s="8"/>
      <c r="NPS53" s="8"/>
      <c r="NPT53" s="8"/>
      <c r="NPU53" s="8"/>
      <c r="NPV53" s="8"/>
      <c r="NPW53" s="8"/>
      <c r="NPX53" s="8"/>
      <c r="NPY53" s="8"/>
      <c r="NPZ53" s="8"/>
      <c r="NQA53" s="8"/>
      <c r="NQB53" s="8"/>
      <c r="NQC53" s="8"/>
      <c r="NQD53" s="8"/>
      <c r="NQE53" s="8"/>
      <c r="NQF53" s="8"/>
      <c r="NQG53" s="8"/>
      <c r="NQH53" s="8"/>
      <c r="NQI53" s="8"/>
      <c r="NQJ53" s="8"/>
      <c r="NQK53" s="8"/>
      <c r="NQL53" s="8"/>
      <c r="NQM53" s="8"/>
      <c r="NQN53" s="8"/>
      <c r="NQO53" s="8"/>
      <c r="NQP53" s="8"/>
      <c r="NQQ53" s="8"/>
      <c r="NQR53" s="8"/>
      <c r="NQS53" s="8"/>
      <c r="NQT53" s="8"/>
      <c r="NQU53" s="8"/>
      <c r="NQV53" s="8"/>
      <c r="NQW53" s="8"/>
      <c r="NQX53" s="8"/>
      <c r="NQY53" s="8"/>
      <c r="NQZ53" s="8"/>
      <c r="NRA53" s="8"/>
      <c r="NRB53" s="8"/>
      <c r="NRC53" s="8"/>
      <c r="NRD53" s="8"/>
      <c r="NRE53" s="8"/>
      <c r="NRF53" s="8"/>
      <c r="NRG53" s="8"/>
      <c r="NRH53" s="8"/>
      <c r="NRI53" s="8"/>
      <c r="NRJ53" s="8"/>
      <c r="NRK53" s="8"/>
      <c r="NRL53" s="8"/>
      <c r="NRM53" s="8"/>
      <c r="NRN53" s="8"/>
      <c r="NRO53" s="8"/>
      <c r="NRP53" s="8"/>
      <c r="NRQ53" s="8"/>
      <c r="NRR53" s="8"/>
      <c r="NRS53" s="8"/>
      <c r="NRT53" s="8"/>
      <c r="NRU53" s="8"/>
      <c r="NRV53" s="8"/>
      <c r="NRW53" s="8"/>
      <c r="NRX53" s="8"/>
      <c r="NRY53" s="8"/>
      <c r="NRZ53" s="8"/>
      <c r="NSA53" s="8"/>
      <c r="NSB53" s="8"/>
      <c r="NSC53" s="8"/>
      <c r="NSD53" s="8"/>
      <c r="NSE53" s="8"/>
      <c r="NSF53" s="8"/>
      <c r="NSG53" s="8"/>
      <c r="NSH53" s="8"/>
      <c r="NSI53" s="8"/>
      <c r="NSJ53" s="8"/>
      <c r="NSK53" s="8"/>
      <c r="NSL53" s="8"/>
      <c r="NSM53" s="8"/>
      <c r="NSN53" s="8"/>
      <c r="NSO53" s="8"/>
      <c r="NSP53" s="8"/>
      <c r="NSQ53" s="8"/>
      <c r="NSR53" s="8"/>
      <c r="NSS53" s="8"/>
      <c r="NST53" s="8"/>
      <c r="NSU53" s="8"/>
      <c r="NSV53" s="8"/>
      <c r="NSW53" s="8"/>
      <c r="NSX53" s="8"/>
      <c r="NSY53" s="8"/>
      <c r="NSZ53" s="8"/>
      <c r="NTA53" s="8"/>
      <c r="NTB53" s="8"/>
      <c r="NTC53" s="8"/>
      <c r="NTD53" s="8"/>
      <c r="NTE53" s="8"/>
      <c r="NTF53" s="8"/>
      <c r="NTG53" s="8"/>
      <c r="NTH53" s="8"/>
      <c r="NTI53" s="8"/>
      <c r="NTJ53" s="8"/>
      <c r="NTK53" s="8"/>
      <c r="NTL53" s="8"/>
      <c r="NTM53" s="8"/>
      <c r="NTN53" s="8"/>
      <c r="NTO53" s="8"/>
      <c r="NTP53" s="8"/>
      <c r="NTQ53" s="8"/>
      <c r="NTR53" s="8"/>
      <c r="NTS53" s="8"/>
      <c r="NTT53" s="8"/>
      <c r="NTU53" s="8"/>
      <c r="NTV53" s="8"/>
      <c r="NTW53" s="8"/>
      <c r="NTX53" s="8"/>
      <c r="NTY53" s="8"/>
      <c r="NTZ53" s="8"/>
      <c r="NUA53" s="8"/>
      <c r="NUB53" s="8"/>
      <c r="NUC53" s="8"/>
      <c r="NUD53" s="8"/>
      <c r="NUE53" s="8"/>
      <c r="NUF53" s="8"/>
      <c r="NUG53" s="8"/>
      <c r="NUH53" s="8"/>
      <c r="NUI53" s="8"/>
      <c r="NUJ53" s="8"/>
      <c r="NUK53" s="8"/>
      <c r="NUL53" s="8"/>
      <c r="NUM53" s="8"/>
      <c r="NUN53" s="8"/>
      <c r="NUO53" s="8"/>
      <c r="NUP53" s="8"/>
      <c r="NUQ53" s="8"/>
      <c r="NUR53" s="8"/>
      <c r="NUS53" s="8"/>
      <c r="NUT53" s="8"/>
      <c r="NUU53" s="8"/>
      <c r="NUV53" s="8"/>
      <c r="NUW53" s="8"/>
      <c r="NUX53" s="8"/>
      <c r="NUY53" s="8"/>
      <c r="NUZ53" s="8"/>
      <c r="NVA53" s="8"/>
      <c r="NVB53" s="8"/>
      <c r="NVC53" s="8"/>
      <c r="NVD53" s="8"/>
      <c r="NVE53" s="8"/>
      <c r="NVF53" s="8"/>
      <c r="NVG53" s="8"/>
      <c r="NVH53" s="8"/>
      <c r="NVI53" s="8"/>
      <c r="NVJ53" s="8"/>
      <c r="NVK53" s="8"/>
      <c r="NVL53" s="8"/>
      <c r="NVM53" s="8"/>
      <c r="NVN53" s="8"/>
      <c r="NVO53" s="8"/>
      <c r="NVP53" s="8"/>
      <c r="NVQ53" s="8"/>
      <c r="NVR53" s="8"/>
      <c r="NVS53" s="8"/>
      <c r="NVT53" s="8"/>
      <c r="NVU53" s="8"/>
      <c r="NVV53" s="8"/>
      <c r="NVW53" s="8"/>
      <c r="NVX53" s="8"/>
      <c r="NVY53" s="8"/>
      <c r="NVZ53" s="8"/>
      <c r="NWA53" s="8"/>
      <c r="NWB53" s="8"/>
      <c r="NWC53" s="8"/>
      <c r="NWD53" s="8"/>
      <c r="NWE53" s="8"/>
      <c r="NWF53" s="8"/>
      <c r="NWG53" s="8"/>
      <c r="NWH53" s="8"/>
      <c r="NWI53" s="8"/>
      <c r="NWJ53" s="8"/>
      <c r="NWK53" s="8"/>
      <c r="NWL53" s="8"/>
      <c r="NWM53" s="8"/>
      <c r="NWN53" s="8"/>
      <c r="NWO53" s="8"/>
      <c r="NWP53" s="8"/>
      <c r="NWQ53" s="8"/>
      <c r="NWR53" s="8"/>
      <c r="NWS53" s="8"/>
      <c r="NWT53" s="8"/>
      <c r="NWU53" s="8"/>
      <c r="NWV53" s="8"/>
      <c r="NWW53" s="8"/>
      <c r="NWX53" s="8"/>
      <c r="NWY53" s="8"/>
      <c r="NWZ53" s="8"/>
      <c r="NXA53" s="8"/>
      <c r="NXB53" s="8"/>
      <c r="NXC53" s="8"/>
      <c r="NXD53" s="8"/>
      <c r="NXE53" s="8"/>
      <c r="NXF53" s="8"/>
      <c r="NXG53" s="8"/>
      <c r="NXH53" s="8"/>
      <c r="NXI53" s="8"/>
      <c r="NXJ53" s="8"/>
      <c r="NXK53" s="8"/>
      <c r="NXL53" s="8"/>
      <c r="NXM53" s="8"/>
      <c r="NXN53" s="8"/>
      <c r="NXO53" s="8"/>
      <c r="NXP53" s="8"/>
      <c r="NXQ53" s="8"/>
      <c r="NXR53" s="8"/>
      <c r="NXS53" s="8"/>
      <c r="NXT53" s="8"/>
      <c r="NXU53" s="8"/>
      <c r="NXV53" s="8"/>
      <c r="NXW53" s="8"/>
      <c r="NXX53" s="8"/>
      <c r="NXY53" s="8"/>
      <c r="NXZ53" s="8"/>
      <c r="NYA53" s="8"/>
      <c r="NYB53" s="8"/>
      <c r="NYC53" s="8"/>
      <c r="NYD53" s="8"/>
      <c r="NYE53" s="8"/>
      <c r="NYF53" s="8"/>
      <c r="NYG53" s="8"/>
      <c r="NYH53" s="8"/>
      <c r="NYI53" s="8"/>
      <c r="NYJ53" s="8"/>
      <c r="NYK53" s="8"/>
      <c r="NYL53" s="8"/>
      <c r="NYM53" s="8"/>
      <c r="NYN53" s="8"/>
      <c r="NYO53" s="8"/>
      <c r="NYP53" s="8"/>
      <c r="NYQ53" s="8"/>
      <c r="NYR53" s="8"/>
      <c r="NYS53" s="8"/>
      <c r="NYT53" s="8"/>
      <c r="NYU53" s="8"/>
      <c r="NYV53" s="8"/>
      <c r="NYW53" s="8"/>
      <c r="NYX53" s="8"/>
      <c r="NYY53" s="8"/>
      <c r="NYZ53" s="8"/>
      <c r="NZA53" s="8"/>
      <c r="NZB53" s="8"/>
      <c r="NZC53" s="8"/>
      <c r="NZD53" s="8"/>
      <c r="NZE53" s="8"/>
      <c r="NZF53" s="8"/>
      <c r="NZG53" s="8"/>
      <c r="NZH53" s="8"/>
      <c r="NZI53" s="8"/>
      <c r="NZJ53" s="8"/>
      <c r="NZK53" s="8"/>
      <c r="NZL53" s="8"/>
      <c r="NZM53" s="8"/>
      <c r="NZN53" s="8"/>
      <c r="NZO53" s="8"/>
      <c r="NZP53" s="8"/>
      <c r="NZQ53" s="8"/>
      <c r="NZR53" s="8"/>
      <c r="NZS53" s="8"/>
      <c r="NZT53" s="8"/>
      <c r="NZU53" s="8"/>
      <c r="NZV53" s="8"/>
      <c r="NZW53" s="8"/>
      <c r="NZX53" s="8"/>
      <c r="NZY53" s="8"/>
      <c r="NZZ53" s="8"/>
      <c r="OAA53" s="8"/>
      <c r="OAB53" s="8"/>
      <c r="OAC53" s="8"/>
      <c r="OAD53" s="8"/>
      <c r="OAE53" s="8"/>
      <c r="OAF53" s="8"/>
      <c r="OAG53" s="8"/>
      <c r="OAH53" s="8"/>
      <c r="OAI53" s="8"/>
      <c r="OAJ53" s="8"/>
      <c r="OAK53" s="8"/>
      <c r="OAL53" s="8"/>
      <c r="OAM53" s="8"/>
      <c r="OAN53" s="8"/>
      <c r="OAO53" s="8"/>
      <c r="OAP53" s="8"/>
      <c r="OAQ53" s="8"/>
      <c r="OAR53" s="8"/>
      <c r="OAS53" s="8"/>
      <c r="OAT53" s="8"/>
      <c r="OAU53" s="8"/>
      <c r="OAV53" s="8"/>
      <c r="OAW53" s="8"/>
      <c r="OAX53" s="8"/>
      <c r="OAY53" s="8"/>
      <c r="OAZ53" s="8"/>
      <c r="OBA53" s="8"/>
      <c r="OBB53" s="8"/>
      <c r="OBC53" s="8"/>
      <c r="OBD53" s="8"/>
      <c r="OBE53" s="8"/>
      <c r="OBF53" s="8"/>
      <c r="OBG53" s="8"/>
      <c r="OBH53" s="8"/>
      <c r="OBI53" s="8"/>
      <c r="OBJ53" s="8"/>
      <c r="OBK53" s="8"/>
      <c r="OBL53" s="8"/>
      <c r="OBM53" s="8"/>
      <c r="OBN53" s="8"/>
      <c r="OBO53" s="8"/>
      <c r="OBP53" s="8"/>
      <c r="OBQ53" s="8"/>
      <c r="OBR53" s="8"/>
      <c r="OBS53" s="8"/>
      <c r="OBT53" s="8"/>
      <c r="OBU53" s="8"/>
      <c r="OBV53" s="8"/>
      <c r="OBW53" s="8"/>
      <c r="OBX53" s="8"/>
      <c r="OBY53" s="8"/>
      <c r="OBZ53" s="8"/>
      <c r="OCA53" s="8"/>
      <c r="OCB53" s="8"/>
      <c r="OCC53" s="8"/>
      <c r="OCD53" s="8"/>
      <c r="OCE53" s="8"/>
      <c r="OCF53" s="8"/>
      <c r="OCG53" s="8"/>
      <c r="OCH53" s="8"/>
      <c r="OCI53" s="8"/>
      <c r="OCJ53" s="8"/>
      <c r="OCK53" s="8"/>
      <c r="OCL53" s="8"/>
      <c r="OCM53" s="8"/>
      <c r="OCN53" s="8"/>
      <c r="OCO53" s="8"/>
      <c r="OCP53" s="8"/>
      <c r="OCQ53" s="8"/>
      <c r="OCR53" s="8"/>
      <c r="OCS53" s="8"/>
      <c r="OCT53" s="8"/>
      <c r="OCU53" s="8"/>
      <c r="OCV53" s="8"/>
      <c r="OCW53" s="8"/>
      <c r="OCX53" s="8"/>
      <c r="OCY53" s="8"/>
      <c r="OCZ53" s="8"/>
      <c r="ODA53" s="8"/>
      <c r="ODB53" s="8"/>
      <c r="ODC53" s="8"/>
      <c r="ODD53" s="8"/>
      <c r="ODE53" s="8"/>
      <c r="ODF53" s="8"/>
      <c r="ODG53" s="8"/>
      <c r="ODH53" s="8"/>
      <c r="ODI53" s="8"/>
      <c r="ODJ53" s="8"/>
      <c r="ODK53" s="8"/>
      <c r="ODL53" s="8"/>
      <c r="ODM53" s="8"/>
      <c r="ODN53" s="8"/>
      <c r="ODO53" s="8"/>
      <c r="ODP53" s="8"/>
      <c r="ODQ53" s="8"/>
      <c r="ODR53" s="8"/>
      <c r="ODS53" s="8"/>
      <c r="ODT53" s="8"/>
      <c r="ODU53" s="8"/>
      <c r="ODV53" s="8"/>
      <c r="ODW53" s="8"/>
      <c r="ODX53" s="8"/>
      <c r="ODY53" s="8"/>
      <c r="ODZ53" s="8"/>
      <c r="OEA53" s="8"/>
      <c r="OEB53" s="8"/>
      <c r="OEC53" s="8"/>
      <c r="OED53" s="8"/>
      <c r="OEE53" s="8"/>
      <c r="OEF53" s="8"/>
      <c r="OEG53" s="8"/>
      <c r="OEH53" s="8"/>
      <c r="OEI53" s="8"/>
      <c r="OEJ53" s="8"/>
      <c r="OEK53" s="8"/>
      <c r="OEL53" s="8"/>
      <c r="OEM53" s="8"/>
      <c r="OEN53" s="8"/>
      <c r="OEO53" s="8"/>
      <c r="OEP53" s="8"/>
      <c r="OEQ53" s="8"/>
      <c r="OER53" s="8"/>
      <c r="OES53" s="8"/>
      <c r="OET53" s="8"/>
      <c r="OEU53" s="8"/>
      <c r="OEV53" s="8"/>
      <c r="OEW53" s="8"/>
      <c r="OEX53" s="8"/>
      <c r="OEY53" s="8"/>
      <c r="OEZ53" s="8"/>
      <c r="OFA53" s="8"/>
      <c r="OFB53" s="8"/>
      <c r="OFC53" s="8"/>
      <c r="OFD53" s="8"/>
      <c r="OFE53" s="8"/>
      <c r="OFF53" s="8"/>
      <c r="OFG53" s="8"/>
      <c r="OFH53" s="8"/>
      <c r="OFI53" s="8"/>
      <c r="OFJ53" s="8"/>
      <c r="OFK53" s="8"/>
      <c r="OFL53" s="8"/>
      <c r="OFM53" s="8"/>
      <c r="OFN53" s="8"/>
      <c r="OFO53" s="8"/>
      <c r="OFP53" s="8"/>
      <c r="OFQ53" s="8"/>
      <c r="OFR53" s="8"/>
      <c r="OFS53" s="8"/>
      <c r="OFT53" s="8"/>
      <c r="OFU53" s="8"/>
      <c r="OFV53" s="8"/>
      <c r="OFW53" s="8"/>
      <c r="OFX53" s="8"/>
      <c r="OFY53" s="8"/>
      <c r="OFZ53" s="8"/>
      <c r="OGA53" s="8"/>
      <c r="OGB53" s="8"/>
      <c r="OGC53" s="8"/>
      <c r="OGD53" s="8"/>
      <c r="OGE53" s="8"/>
      <c r="OGF53" s="8"/>
      <c r="OGG53" s="8"/>
      <c r="OGH53" s="8"/>
      <c r="OGI53" s="8"/>
      <c r="OGJ53" s="8"/>
      <c r="OGK53" s="8"/>
      <c r="OGL53" s="8"/>
      <c r="OGM53" s="8"/>
      <c r="OGN53" s="8"/>
      <c r="OGO53" s="8"/>
      <c r="OGP53" s="8"/>
      <c r="OGQ53" s="8"/>
      <c r="OGR53" s="8"/>
      <c r="OGS53" s="8"/>
      <c r="OGT53" s="8"/>
      <c r="OGU53" s="8"/>
      <c r="OGV53" s="8"/>
      <c r="OGW53" s="8"/>
      <c r="OGX53" s="8"/>
      <c r="OGY53" s="8"/>
      <c r="OGZ53" s="8"/>
      <c r="OHA53" s="8"/>
      <c r="OHB53" s="8"/>
      <c r="OHC53" s="8"/>
      <c r="OHD53" s="8"/>
      <c r="OHE53" s="8"/>
      <c r="OHF53" s="8"/>
      <c r="OHG53" s="8"/>
      <c r="OHH53" s="8"/>
      <c r="OHI53" s="8"/>
      <c r="OHJ53" s="8"/>
      <c r="OHK53" s="8"/>
      <c r="OHL53" s="8"/>
      <c r="OHM53" s="8"/>
      <c r="OHN53" s="8"/>
      <c r="OHO53" s="8"/>
      <c r="OHP53" s="8"/>
      <c r="OHQ53" s="8"/>
      <c r="OHR53" s="8"/>
      <c r="OHS53" s="8"/>
      <c r="OHT53" s="8"/>
      <c r="OHU53" s="8"/>
      <c r="OHV53" s="8"/>
      <c r="OHW53" s="8"/>
      <c r="OHX53" s="8"/>
      <c r="OHY53" s="8"/>
      <c r="OHZ53" s="8"/>
      <c r="OIA53" s="8"/>
      <c r="OIB53" s="8"/>
      <c r="OIC53" s="8"/>
      <c r="OID53" s="8"/>
      <c r="OIE53" s="8"/>
      <c r="OIF53" s="8"/>
      <c r="OIG53" s="8"/>
      <c r="OIH53" s="8"/>
      <c r="OII53" s="8"/>
      <c r="OIJ53" s="8"/>
      <c r="OIK53" s="8"/>
      <c r="OIL53" s="8"/>
      <c r="OIM53" s="8"/>
      <c r="OIN53" s="8"/>
      <c r="OIO53" s="8"/>
      <c r="OIP53" s="8"/>
      <c r="OIQ53" s="8"/>
      <c r="OIR53" s="8"/>
      <c r="OIS53" s="8"/>
      <c r="OIT53" s="8"/>
      <c r="OIU53" s="8"/>
      <c r="OIV53" s="8"/>
      <c r="OIW53" s="8"/>
      <c r="OIX53" s="8"/>
      <c r="OIY53" s="8"/>
      <c r="OIZ53" s="8"/>
      <c r="OJA53" s="8"/>
      <c r="OJB53" s="8"/>
      <c r="OJC53" s="8"/>
      <c r="OJD53" s="8"/>
      <c r="OJE53" s="8"/>
      <c r="OJF53" s="8"/>
      <c r="OJG53" s="8"/>
      <c r="OJH53" s="8"/>
      <c r="OJI53" s="8"/>
      <c r="OJJ53" s="8"/>
      <c r="OJK53" s="8"/>
      <c r="OJL53" s="8"/>
      <c r="OJM53" s="8"/>
      <c r="OJN53" s="8"/>
      <c r="OJO53" s="8"/>
      <c r="OJP53" s="8"/>
      <c r="OJQ53" s="8"/>
      <c r="OJR53" s="8"/>
      <c r="OJS53" s="8"/>
      <c r="OJT53" s="8"/>
      <c r="OJU53" s="8"/>
      <c r="OJV53" s="8"/>
      <c r="OJW53" s="8"/>
      <c r="OJX53" s="8"/>
      <c r="OJY53" s="8"/>
      <c r="OJZ53" s="8"/>
      <c r="OKA53" s="8"/>
      <c r="OKB53" s="8"/>
      <c r="OKC53" s="8"/>
      <c r="OKD53" s="8"/>
      <c r="OKE53" s="8"/>
      <c r="OKF53" s="8"/>
      <c r="OKG53" s="8"/>
      <c r="OKH53" s="8"/>
      <c r="OKI53" s="8"/>
      <c r="OKJ53" s="8"/>
      <c r="OKK53" s="8"/>
      <c r="OKL53" s="8"/>
      <c r="OKM53" s="8"/>
      <c r="OKN53" s="8"/>
      <c r="OKO53" s="8"/>
      <c r="OKP53" s="8"/>
      <c r="OKQ53" s="8"/>
      <c r="OKR53" s="8"/>
      <c r="OKS53" s="8"/>
      <c r="OKT53" s="8"/>
      <c r="OKU53" s="8"/>
      <c r="OKV53" s="8"/>
      <c r="OKW53" s="8"/>
      <c r="OKX53" s="8"/>
      <c r="OKY53" s="8"/>
      <c r="OKZ53" s="8"/>
      <c r="OLA53" s="8"/>
      <c r="OLB53" s="8"/>
      <c r="OLC53" s="8"/>
      <c r="OLD53" s="8"/>
      <c r="OLE53" s="8"/>
      <c r="OLF53" s="8"/>
      <c r="OLG53" s="8"/>
      <c r="OLH53" s="8"/>
      <c r="OLI53" s="8"/>
      <c r="OLJ53" s="8"/>
      <c r="OLK53" s="8"/>
      <c r="OLL53" s="8"/>
      <c r="OLM53" s="8"/>
      <c r="OLN53" s="8"/>
      <c r="OLO53" s="8"/>
      <c r="OLP53" s="8"/>
      <c r="OLQ53" s="8"/>
      <c r="OLR53" s="8"/>
      <c r="OLS53" s="8"/>
      <c r="OLT53" s="8"/>
      <c r="OLU53" s="8"/>
      <c r="OLV53" s="8"/>
      <c r="OLW53" s="8"/>
      <c r="OLX53" s="8"/>
      <c r="OLY53" s="8"/>
      <c r="OLZ53" s="8"/>
      <c r="OMA53" s="8"/>
      <c r="OMB53" s="8"/>
      <c r="OMC53" s="8"/>
      <c r="OMD53" s="8"/>
      <c r="OME53" s="8"/>
      <c r="OMF53" s="8"/>
      <c r="OMG53" s="8"/>
      <c r="OMH53" s="8"/>
      <c r="OMI53" s="8"/>
      <c r="OMJ53" s="8"/>
      <c r="OMK53" s="8"/>
      <c r="OML53" s="8"/>
      <c r="OMM53" s="8"/>
      <c r="OMN53" s="8"/>
      <c r="OMO53" s="8"/>
      <c r="OMP53" s="8"/>
      <c r="OMQ53" s="8"/>
      <c r="OMR53" s="8"/>
      <c r="OMS53" s="8"/>
      <c r="OMT53" s="8"/>
      <c r="OMU53" s="8"/>
      <c r="OMV53" s="8"/>
      <c r="OMW53" s="8"/>
      <c r="OMX53" s="8"/>
      <c r="OMY53" s="8"/>
      <c r="OMZ53" s="8"/>
      <c r="ONA53" s="8"/>
      <c r="ONB53" s="8"/>
      <c r="ONC53" s="8"/>
      <c r="OND53" s="8"/>
      <c r="ONE53" s="8"/>
      <c r="ONF53" s="8"/>
      <c r="ONG53" s="8"/>
      <c r="ONH53" s="8"/>
      <c r="ONI53" s="8"/>
      <c r="ONJ53" s="8"/>
      <c r="ONK53" s="8"/>
      <c r="ONL53" s="8"/>
      <c r="ONM53" s="8"/>
      <c r="ONN53" s="8"/>
      <c r="ONO53" s="8"/>
      <c r="ONP53" s="8"/>
      <c r="ONQ53" s="8"/>
      <c r="ONR53" s="8"/>
      <c r="ONS53" s="8"/>
      <c r="ONT53" s="8"/>
      <c r="ONU53" s="8"/>
      <c r="ONV53" s="8"/>
      <c r="ONW53" s="8"/>
      <c r="ONX53" s="8"/>
      <c r="ONY53" s="8"/>
      <c r="ONZ53" s="8"/>
      <c r="OOA53" s="8"/>
      <c r="OOB53" s="8"/>
      <c r="OOC53" s="8"/>
      <c r="OOD53" s="8"/>
      <c r="OOE53" s="8"/>
      <c r="OOF53" s="8"/>
      <c r="OOG53" s="8"/>
      <c r="OOH53" s="8"/>
      <c r="OOI53" s="8"/>
      <c r="OOJ53" s="8"/>
      <c r="OOK53" s="8"/>
      <c r="OOL53" s="8"/>
      <c r="OOM53" s="8"/>
      <c r="OON53" s="8"/>
      <c r="OOO53" s="8"/>
      <c r="OOP53" s="8"/>
      <c r="OOQ53" s="8"/>
      <c r="OOR53" s="8"/>
      <c r="OOS53" s="8"/>
      <c r="OOT53" s="8"/>
      <c r="OOU53" s="8"/>
      <c r="OOV53" s="8"/>
      <c r="OOW53" s="8"/>
      <c r="OOX53" s="8"/>
      <c r="OOY53" s="8"/>
      <c r="OOZ53" s="8"/>
      <c r="OPA53" s="8"/>
      <c r="OPB53" s="8"/>
      <c r="OPC53" s="8"/>
      <c r="OPD53" s="8"/>
      <c r="OPE53" s="8"/>
      <c r="OPF53" s="8"/>
      <c r="OPG53" s="8"/>
      <c r="OPH53" s="8"/>
      <c r="OPI53" s="8"/>
      <c r="OPJ53" s="8"/>
      <c r="OPK53" s="8"/>
      <c r="OPL53" s="8"/>
      <c r="OPM53" s="8"/>
      <c r="OPN53" s="8"/>
      <c r="OPO53" s="8"/>
      <c r="OPP53" s="8"/>
      <c r="OPQ53" s="8"/>
      <c r="OPR53" s="8"/>
      <c r="OPS53" s="8"/>
      <c r="OPT53" s="8"/>
      <c r="OPU53" s="8"/>
      <c r="OPV53" s="8"/>
      <c r="OPW53" s="8"/>
      <c r="OPX53" s="8"/>
      <c r="OPY53" s="8"/>
      <c r="OPZ53" s="8"/>
      <c r="OQA53" s="8"/>
      <c r="OQB53" s="8"/>
      <c r="OQC53" s="8"/>
      <c r="OQD53" s="8"/>
      <c r="OQE53" s="8"/>
      <c r="OQF53" s="8"/>
      <c r="OQG53" s="8"/>
      <c r="OQH53" s="8"/>
      <c r="OQI53" s="8"/>
      <c r="OQJ53" s="8"/>
      <c r="OQK53" s="8"/>
      <c r="OQL53" s="8"/>
      <c r="OQM53" s="8"/>
      <c r="OQN53" s="8"/>
      <c r="OQO53" s="8"/>
      <c r="OQP53" s="8"/>
      <c r="OQQ53" s="8"/>
      <c r="OQR53" s="8"/>
      <c r="OQS53" s="8"/>
      <c r="OQT53" s="8"/>
      <c r="OQU53" s="8"/>
      <c r="OQV53" s="8"/>
      <c r="OQW53" s="8"/>
      <c r="OQX53" s="8"/>
      <c r="OQY53" s="8"/>
      <c r="OQZ53" s="8"/>
      <c r="ORA53" s="8"/>
      <c r="ORB53" s="8"/>
      <c r="ORC53" s="8"/>
      <c r="ORD53" s="8"/>
      <c r="ORE53" s="8"/>
      <c r="ORF53" s="8"/>
      <c r="ORG53" s="8"/>
      <c r="ORH53" s="8"/>
      <c r="ORI53" s="8"/>
      <c r="ORJ53" s="8"/>
      <c r="ORK53" s="8"/>
      <c r="ORL53" s="8"/>
      <c r="ORM53" s="8"/>
      <c r="ORN53" s="8"/>
      <c r="ORO53" s="8"/>
      <c r="ORP53" s="8"/>
      <c r="ORQ53" s="8"/>
      <c r="ORR53" s="8"/>
      <c r="ORS53" s="8"/>
      <c r="ORT53" s="8"/>
      <c r="ORU53" s="8"/>
      <c r="ORV53" s="8"/>
      <c r="ORW53" s="8"/>
      <c r="ORX53" s="8"/>
      <c r="ORY53" s="8"/>
      <c r="ORZ53" s="8"/>
      <c r="OSA53" s="8"/>
      <c r="OSB53" s="8"/>
      <c r="OSC53" s="8"/>
      <c r="OSD53" s="8"/>
      <c r="OSE53" s="8"/>
      <c r="OSF53" s="8"/>
      <c r="OSG53" s="8"/>
      <c r="OSH53" s="8"/>
      <c r="OSI53" s="8"/>
      <c r="OSJ53" s="8"/>
      <c r="OSK53" s="8"/>
      <c r="OSL53" s="8"/>
      <c r="OSM53" s="8"/>
      <c r="OSN53" s="8"/>
      <c r="OSO53" s="8"/>
      <c r="OSP53" s="8"/>
      <c r="OSQ53" s="8"/>
      <c r="OSR53" s="8"/>
      <c r="OSS53" s="8"/>
      <c r="OST53" s="8"/>
      <c r="OSU53" s="8"/>
      <c r="OSV53" s="8"/>
      <c r="OSW53" s="8"/>
      <c r="OSX53" s="8"/>
      <c r="OSY53" s="8"/>
      <c r="OSZ53" s="8"/>
      <c r="OTA53" s="8"/>
      <c r="OTB53" s="8"/>
      <c r="OTC53" s="8"/>
      <c r="OTD53" s="8"/>
      <c r="OTE53" s="8"/>
      <c r="OTF53" s="8"/>
      <c r="OTG53" s="8"/>
      <c r="OTH53" s="8"/>
      <c r="OTI53" s="8"/>
      <c r="OTJ53" s="8"/>
      <c r="OTK53" s="8"/>
      <c r="OTL53" s="8"/>
      <c r="OTM53" s="8"/>
      <c r="OTN53" s="8"/>
      <c r="OTO53" s="8"/>
      <c r="OTP53" s="8"/>
      <c r="OTQ53" s="8"/>
      <c r="OTR53" s="8"/>
      <c r="OTS53" s="8"/>
      <c r="OTT53" s="8"/>
      <c r="OTU53" s="8"/>
      <c r="OTV53" s="8"/>
      <c r="OTW53" s="8"/>
      <c r="OTX53" s="8"/>
      <c r="OTY53" s="8"/>
      <c r="OTZ53" s="8"/>
      <c r="OUA53" s="8"/>
      <c r="OUB53" s="8"/>
      <c r="OUC53" s="8"/>
      <c r="OUD53" s="8"/>
      <c r="OUE53" s="8"/>
      <c r="OUF53" s="8"/>
      <c r="OUG53" s="8"/>
      <c r="OUH53" s="8"/>
      <c r="OUI53" s="8"/>
      <c r="OUJ53" s="8"/>
      <c r="OUK53" s="8"/>
      <c r="OUL53" s="8"/>
      <c r="OUM53" s="8"/>
      <c r="OUN53" s="8"/>
      <c r="OUO53" s="8"/>
      <c r="OUP53" s="8"/>
      <c r="OUQ53" s="8"/>
      <c r="OUR53" s="8"/>
      <c r="OUS53" s="8"/>
      <c r="OUT53" s="8"/>
      <c r="OUU53" s="8"/>
      <c r="OUV53" s="8"/>
      <c r="OUW53" s="8"/>
      <c r="OUX53" s="8"/>
      <c r="OUY53" s="8"/>
      <c r="OUZ53" s="8"/>
      <c r="OVA53" s="8"/>
      <c r="OVB53" s="8"/>
      <c r="OVC53" s="8"/>
      <c r="OVD53" s="8"/>
      <c r="OVE53" s="8"/>
      <c r="OVF53" s="8"/>
      <c r="OVG53" s="8"/>
      <c r="OVH53" s="8"/>
      <c r="OVI53" s="8"/>
      <c r="OVJ53" s="8"/>
      <c r="OVK53" s="8"/>
      <c r="OVL53" s="8"/>
      <c r="OVM53" s="8"/>
      <c r="OVN53" s="8"/>
      <c r="OVO53" s="8"/>
      <c r="OVP53" s="8"/>
      <c r="OVQ53" s="8"/>
      <c r="OVR53" s="8"/>
      <c r="OVS53" s="8"/>
      <c r="OVT53" s="8"/>
      <c r="OVU53" s="8"/>
      <c r="OVV53" s="8"/>
      <c r="OVW53" s="8"/>
      <c r="OVX53" s="8"/>
      <c r="OVY53" s="8"/>
      <c r="OVZ53" s="8"/>
      <c r="OWA53" s="8"/>
      <c r="OWB53" s="8"/>
      <c r="OWC53" s="8"/>
      <c r="OWD53" s="8"/>
      <c r="OWE53" s="8"/>
      <c r="OWF53" s="8"/>
      <c r="OWG53" s="8"/>
      <c r="OWH53" s="8"/>
      <c r="OWI53" s="8"/>
      <c r="OWJ53" s="8"/>
      <c r="OWK53" s="8"/>
      <c r="OWL53" s="8"/>
      <c r="OWM53" s="8"/>
      <c r="OWN53" s="8"/>
      <c r="OWO53" s="8"/>
      <c r="OWP53" s="8"/>
      <c r="OWQ53" s="8"/>
      <c r="OWR53" s="8"/>
      <c r="OWS53" s="8"/>
      <c r="OWT53" s="8"/>
      <c r="OWU53" s="8"/>
      <c r="OWV53" s="8"/>
      <c r="OWW53" s="8"/>
      <c r="OWX53" s="8"/>
      <c r="OWY53" s="8"/>
      <c r="OWZ53" s="8"/>
      <c r="OXA53" s="8"/>
      <c r="OXB53" s="8"/>
      <c r="OXC53" s="8"/>
      <c r="OXD53" s="8"/>
      <c r="OXE53" s="8"/>
      <c r="OXF53" s="8"/>
      <c r="OXG53" s="8"/>
      <c r="OXH53" s="8"/>
      <c r="OXI53" s="8"/>
      <c r="OXJ53" s="8"/>
      <c r="OXK53" s="8"/>
      <c r="OXL53" s="8"/>
      <c r="OXM53" s="8"/>
      <c r="OXN53" s="8"/>
      <c r="OXO53" s="8"/>
      <c r="OXP53" s="8"/>
      <c r="OXQ53" s="8"/>
      <c r="OXR53" s="8"/>
      <c r="OXS53" s="8"/>
      <c r="OXT53" s="8"/>
      <c r="OXU53" s="8"/>
      <c r="OXV53" s="8"/>
      <c r="OXW53" s="8"/>
      <c r="OXX53" s="8"/>
      <c r="OXY53" s="8"/>
      <c r="OXZ53" s="8"/>
      <c r="OYA53" s="8"/>
      <c r="OYB53" s="8"/>
      <c r="OYC53" s="8"/>
      <c r="OYD53" s="8"/>
      <c r="OYE53" s="8"/>
      <c r="OYF53" s="8"/>
      <c r="OYG53" s="8"/>
      <c r="OYH53" s="8"/>
      <c r="OYI53" s="8"/>
      <c r="OYJ53" s="8"/>
      <c r="OYK53" s="8"/>
      <c r="OYL53" s="8"/>
      <c r="OYM53" s="8"/>
      <c r="OYN53" s="8"/>
      <c r="OYO53" s="8"/>
      <c r="OYP53" s="8"/>
      <c r="OYQ53" s="8"/>
      <c r="OYR53" s="8"/>
      <c r="OYS53" s="8"/>
      <c r="OYT53" s="8"/>
      <c r="OYU53" s="8"/>
      <c r="OYV53" s="8"/>
      <c r="OYW53" s="8"/>
      <c r="OYX53" s="8"/>
      <c r="OYY53" s="8"/>
      <c r="OYZ53" s="8"/>
      <c r="OZA53" s="8"/>
      <c r="OZB53" s="8"/>
      <c r="OZC53" s="8"/>
      <c r="OZD53" s="8"/>
      <c r="OZE53" s="8"/>
      <c r="OZF53" s="8"/>
      <c r="OZG53" s="8"/>
      <c r="OZH53" s="8"/>
      <c r="OZI53" s="8"/>
      <c r="OZJ53" s="8"/>
      <c r="OZK53" s="8"/>
      <c r="OZL53" s="8"/>
      <c r="OZM53" s="8"/>
      <c r="OZN53" s="8"/>
      <c r="OZO53" s="8"/>
      <c r="OZP53" s="8"/>
      <c r="OZQ53" s="8"/>
      <c r="OZR53" s="8"/>
      <c r="OZS53" s="8"/>
      <c r="OZT53" s="8"/>
      <c r="OZU53" s="8"/>
      <c r="OZV53" s="8"/>
      <c r="OZW53" s="8"/>
      <c r="OZX53" s="8"/>
      <c r="OZY53" s="8"/>
      <c r="OZZ53" s="8"/>
      <c r="PAA53" s="8"/>
      <c r="PAB53" s="8"/>
      <c r="PAC53" s="8"/>
      <c r="PAD53" s="8"/>
      <c r="PAE53" s="8"/>
      <c r="PAF53" s="8"/>
      <c r="PAG53" s="8"/>
      <c r="PAH53" s="8"/>
      <c r="PAI53" s="8"/>
      <c r="PAJ53" s="8"/>
      <c r="PAK53" s="8"/>
      <c r="PAL53" s="8"/>
      <c r="PAM53" s="8"/>
      <c r="PAN53" s="8"/>
      <c r="PAO53" s="8"/>
      <c r="PAP53" s="8"/>
      <c r="PAQ53" s="8"/>
      <c r="PAR53" s="8"/>
      <c r="PAS53" s="8"/>
      <c r="PAT53" s="8"/>
      <c r="PAU53" s="8"/>
      <c r="PAV53" s="8"/>
      <c r="PAW53" s="8"/>
      <c r="PAX53" s="8"/>
      <c r="PAY53" s="8"/>
      <c r="PAZ53" s="8"/>
      <c r="PBA53" s="8"/>
      <c r="PBB53" s="8"/>
      <c r="PBC53" s="8"/>
      <c r="PBD53" s="8"/>
      <c r="PBE53" s="8"/>
      <c r="PBF53" s="8"/>
      <c r="PBG53" s="8"/>
      <c r="PBH53" s="8"/>
      <c r="PBI53" s="8"/>
      <c r="PBJ53" s="8"/>
      <c r="PBK53" s="8"/>
      <c r="PBL53" s="8"/>
      <c r="PBM53" s="8"/>
      <c r="PBN53" s="8"/>
      <c r="PBO53" s="8"/>
      <c r="PBP53" s="8"/>
      <c r="PBQ53" s="8"/>
      <c r="PBR53" s="8"/>
      <c r="PBS53" s="8"/>
      <c r="PBT53" s="8"/>
      <c r="PBU53" s="8"/>
      <c r="PBV53" s="8"/>
      <c r="PBW53" s="8"/>
      <c r="PBX53" s="8"/>
      <c r="PBY53" s="8"/>
      <c r="PBZ53" s="8"/>
      <c r="PCA53" s="8"/>
      <c r="PCB53" s="8"/>
      <c r="PCC53" s="8"/>
      <c r="PCD53" s="8"/>
      <c r="PCE53" s="8"/>
      <c r="PCF53" s="8"/>
      <c r="PCG53" s="8"/>
      <c r="PCH53" s="8"/>
      <c r="PCI53" s="8"/>
      <c r="PCJ53" s="8"/>
      <c r="PCK53" s="8"/>
      <c r="PCL53" s="8"/>
      <c r="PCM53" s="8"/>
      <c r="PCN53" s="8"/>
      <c r="PCO53" s="8"/>
      <c r="PCP53" s="8"/>
      <c r="PCQ53" s="8"/>
      <c r="PCR53" s="8"/>
      <c r="PCS53" s="8"/>
      <c r="PCT53" s="8"/>
      <c r="PCU53" s="8"/>
      <c r="PCV53" s="8"/>
      <c r="PCW53" s="8"/>
      <c r="PCX53" s="8"/>
      <c r="PCY53" s="8"/>
      <c r="PCZ53" s="8"/>
      <c r="PDA53" s="8"/>
      <c r="PDB53" s="8"/>
      <c r="PDC53" s="8"/>
      <c r="PDD53" s="8"/>
      <c r="PDE53" s="8"/>
      <c r="PDF53" s="8"/>
      <c r="PDG53" s="8"/>
      <c r="PDH53" s="8"/>
      <c r="PDI53" s="8"/>
      <c r="PDJ53" s="8"/>
      <c r="PDK53" s="8"/>
      <c r="PDL53" s="8"/>
      <c r="PDM53" s="8"/>
      <c r="PDN53" s="8"/>
      <c r="PDO53" s="8"/>
      <c r="PDP53" s="8"/>
      <c r="PDQ53" s="8"/>
      <c r="PDR53" s="8"/>
      <c r="PDS53" s="8"/>
      <c r="PDT53" s="8"/>
      <c r="PDU53" s="8"/>
      <c r="PDV53" s="8"/>
      <c r="PDW53" s="8"/>
      <c r="PDX53" s="8"/>
      <c r="PDY53" s="8"/>
      <c r="PDZ53" s="8"/>
      <c r="PEA53" s="8"/>
      <c r="PEB53" s="8"/>
      <c r="PEC53" s="8"/>
      <c r="PED53" s="8"/>
      <c r="PEE53" s="8"/>
      <c r="PEF53" s="8"/>
      <c r="PEG53" s="8"/>
      <c r="PEH53" s="8"/>
      <c r="PEI53" s="8"/>
      <c r="PEJ53" s="8"/>
      <c r="PEK53" s="8"/>
      <c r="PEL53" s="8"/>
      <c r="PEM53" s="8"/>
      <c r="PEN53" s="8"/>
      <c r="PEO53" s="8"/>
      <c r="PEP53" s="8"/>
      <c r="PEQ53" s="8"/>
      <c r="PER53" s="8"/>
      <c r="PES53" s="8"/>
      <c r="PET53" s="8"/>
      <c r="PEU53" s="8"/>
      <c r="PEV53" s="8"/>
      <c r="PEW53" s="8"/>
      <c r="PEX53" s="8"/>
      <c r="PEY53" s="8"/>
      <c r="PEZ53" s="8"/>
      <c r="PFA53" s="8"/>
      <c r="PFB53" s="8"/>
      <c r="PFC53" s="8"/>
      <c r="PFD53" s="8"/>
      <c r="PFE53" s="8"/>
      <c r="PFF53" s="8"/>
      <c r="PFG53" s="8"/>
      <c r="PFH53" s="8"/>
      <c r="PFI53" s="8"/>
      <c r="PFJ53" s="8"/>
      <c r="PFK53" s="8"/>
      <c r="PFL53" s="8"/>
      <c r="PFM53" s="8"/>
      <c r="PFN53" s="8"/>
      <c r="PFO53" s="8"/>
      <c r="PFP53" s="8"/>
      <c r="PFQ53" s="8"/>
      <c r="PFR53" s="8"/>
      <c r="PFS53" s="8"/>
      <c r="PFT53" s="8"/>
      <c r="PFU53" s="8"/>
      <c r="PFV53" s="8"/>
      <c r="PFW53" s="8"/>
      <c r="PFX53" s="8"/>
      <c r="PFY53" s="8"/>
      <c r="PFZ53" s="8"/>
      <c r="PGA53" s="8"/>
      <c r="PGB53" s="8"/>
      <c r="PGC53" s="8"/>
      <c r="PGD53" s="8"/>
      <c r="PGE53" s="8"/>
      <c r="PGF53" s="8"/>
      <c r="PGG53" s="8"/>
      <c r="PGH53" s="8"/>
      <c r="PGI53" s="8"/>
      <c r="PGJ53" s="8"/>
      <c r="PGK53" s="8"/>
      <c r="PGL53" s="8"/>
      <c r="PGM53" s="8"/>
      <c r="PGN53" s="8"/>
      <c r="PGO53" s="8"/>
      <c r="PGP53" s="8"/>
      <c r="PGQ53" s="8"/>
      <c r="PGR53" s="8"/>
      <c r="PGS53" s="8"/>
      <c r="PGT53" s="8"/>
      <c r="PGU53" s="8"/>
      <c r="PGV53" s="8"/>
      <c r="PGW53" s="8"/>
      <c r="PGX53" s="8"/>
      <c r="PGY53" s="8"/>
      <c r="PGZ53" s="8"/>
      <c r="PHA53" s="8"/>
      <c r="PHB53" s="8"/>
      <c r="PHC53" s="8"/>
      <c r="PHD53" s="8"/>
      <c r="PHE53" s="8"/>
      <c r="PHF53" s="8"/>
      <c r="PHG53" s="8"/>
      <c r="PHH53" s="8"/>
      <c r="PHI53" s="8"/>
      <c r="PHJ53" s="8"/>
      <c r="PHK53" s="8"/>
      <c r="PHL53" s="8"/>
      <c r="PHM53" s="8"/>
      <c r="PHN53" s="8"/>
      <c r="PHO53" s="8"/>
      <c r="PHP53" s="8"/>
      <c r="PHQ53" s="8"/>
      <c r="PHR53" s="8"/>
      <c r="PHS53" s="8"/>
      <c r="PHT53" s="8"/>
      <c r="PHU53" s="8"/>
      <c r="PHV53" s="8"/>
      <c r="PHW53" s="8"/>
      <c r="PHX53" s="8"/>
      <c r="PHY53" s="8"/>
      <c r="PHZ53" s="8"/>
      <c r="PIA53" s="8"/>
      <c r="PIB53" s="8"/>
      <c r="PIC53" s="8"/>
      <c r="PID53" s="8"/>
      <c r="PIE53" s="8"/>
      <c r="PIF53" s="8"/>
      <c r="PIG53" s="8"/>
      <c r="PIH53" s="8"/>
      <c r="PII53" s="8"/>
      <c r="PIJ53" s="8"/>
      <c r="PIK53" s="8"/>
      <c r="PIL53" s="8"/>
      <c r="PIM53" s="8"/>
      <c r="PIN53" s="8"/>
      <c r="PIO53" s="8"/>
      <c r="PIP53" s="8"/>
      <c r="PIQ53" s="8"/>
      <c r="PIR53" s="8"/>
      <c r="PIS53" s="8"/>
      <c r="PIT53" s="8"/>
      <c r="PIU53" s="8"/>
      <c r="PIV53" s="8"/>
      <c r="PIW53" s="8"/>
      <c r="PIX53" s="8"/>
      <c r="PIY53" s="8"/>
      <c r="PIZ53" s="8"/>
      <c r="PJA53" s="8"/>
      <c r="PJB53" s="8"/>
      <c r="PJC53" s="8"/>
      <c r="PJD53" s="8"/>
      <c r="PJE53" s="8"/>
      <c r="PJF53" s="8"/>
      <c r="PJG53" s="8"/>
      <c r="PJH53" s="8"/>
      <c r="PJI53" s="8"/>
      <c r="PJJ53" s="8"/>
      <c r="PJK53" s="8"/>
      <c r="PJL53" s="8"/>
      <c r="PJM53" s="8"/>
      <c r="PJN53" s="8"/>
      <c r="PJO53" s="8"/>
      <c r="PJP53" s="8"/>
      <c r="PJQ53" s="8"/>
      <c r="PJR53" s="8"/>
      <c r="PJS53" s="8"/>
      <c r="PJT53" s="8"/>
      <c r="PJU53" s="8"/>
      <c r="PJV53" s="8"/>
      <c r="PJW53" s="8"/>
      <c r="PJX53" s="8"/>
      <c r="PJY53" s="8"/>
      <c r="PJZ53" s="8"/>
      <c r="PKA53" s="8"/>
      <c r="PKB53" s="8"/>
      <c r="PKC53" s="8"/>
      <c r="PKD53" s="8"/>
      <c r="PKE53" s="8"/>
      <c r="PKF53" s="8"/>
      <c r="PKG53" s="8"/>
      <c r="PKH53" s="8"/>
      <c r="PKI53" s="8"/>
      <c r="PKJ53" s="8"/>
      <c r="PKK53" s="8"/>
      <c r="PKL53" s="8"/>
      <c r="PKM53" s="8"/>
      <c r="PKN53" s="8"/>
      <c r="PKO53" s="8"/>
      <c r="PKP53" s="8"/>
      <c r="PKQ53" s="8"/>
      <c r="PKR53" s="8"/>
      <c r="PKS53" s="8"/>
      <c r="PKT53" s="8"/>
      <c r="PKU53" s="8"/>
      <c r="PKV53" s="8"/>
      <c r="PKW53" s="8"/>
      <c r="PKX53" s="8"/>
      <c r="PKY53" s="8"/>
      <c r="PKZ53" s="8"/>
      <c r="PLA53" s="8"/>
      <c r="PLB53" s="8"/>
      <c r="PLC53" s="8"/>
      <c r="PLD53" s="8"/>
      <c r="PLE53" s="8"/>
      <c r="PLF53" s="8"/>
      <c r="PLG53" s="8"/>
      <c r="PLH53" s="8"/>
      <c r="PLI53" s="8"/>
      <c r="PLJ53" s="8"/>
      <c r="PLK53" s="8"/>
      <c r="PLL53" s="8"/>
      <c r="PLM53" s="8"/>
      <c r="PLN53" s="8"/>
      <c r="PLO53" s="8"/>
      <c r="PLP53" s="8"/>
      <c r="PLQ53" s="8"/>
      <c r="PLR53" s="8"/>
      <c r="PLS53" s="8"/>
      <c r="PLT53" s="8"/>
      <c r="PLU53" s="8"/>
      <c r="PLV53" s="8"/>
      <c r="PLW53" s="8"/>
      <c r="PLX53" s="8"/>
      <c r="PLY53" s="8"/>
      <c r="PLZ53" s="8"/>
      <c r="PMA53" s="8"/>
      <c r="PMB53" s="8"/>
      <c r="PMC53" s="8"/>
      <c r="PMD53" s="8"/>
      <c r="PME53" s="8"/>
      <c r="PMF53" s="8"/>
      <c r="PMG53" s="8"/>
      <c r="PMH53" s="8"/>
      <c r="PMI53" s="8"/>
      <c r="PMJ53" s="8"/>
      <c r="PMK53" s="8"/>
      <c r="PML53" s="8"/>
      <c r="PMM53" s="8"/>
      <c r="PMN53" s="8"/>
      <c r="PMO53" s="8"/>
      <c r="PMP53" s="8"/>
      <c r="PMQ53" s="8"/>
      <c r="PMR53" s="8"/>
      <c r="PMS53" s="8"/>
      <c r="PMT53" s="8"/>
      <c r="PMU53" s="8"/>
      <c r="PMV53" s="8"/>
      <c r="PMW53" s="8"/>
      <c r="PMX53" s="8"/>
      <c r="PMY53" s="8"/>
      <c r="PMZ53" s="8"/>
      <c r="PNA53" s="8"/>
      <c r="PNB53" s="8"/>
      <c r="PNC53" s="8"/>
      <c r="PND53" s="8"/>
      <c r="PNE53" s="8"/>
      <c r="PNF53" s="8"/>
      <c r="PNG53" s="8"/>
      <c r="PNH53" s="8"/>
      <c r="PNI53" s="8"/>
      <c r="PNJ53" s="8"/>
      <c r="PNK53" s="8"/>
      <c r="PNL53" s="8"/>
      <c r="PNM53" s="8"/>
      <c r="PNN53" s="8"/>
      <c r="PNO53" s="8"/>
      <c r="PNP53" s="8"/>
      <c r="PNQ53" s="8"/>
      <c r="PNR53" s="8"/>
      <c r="PNS53" s="8"/>
      <c r="PNT53" s="8"/>
      <c r="PNU53" s="8"/>
      <c r="PNV53" s="8"/>
      <c r="PNW53" s="8"/>
      <c r="PNX53" s="8"/>
      <c r="PNY53" s="8"/>
      <c r="PNZ53" s="8"/>
      <c r="POA53" s="8"/>
      <c r="POB53" s="8"/>
      <c r="POC53" s="8"/>
      <c r="POD53" s="8"/>
      <c r="POE53" s="8"/>
      <c r="POF53" s="8"/>
      <c r="POG53" s="8"/>
      <c r="POH53" s="8"/>
      <c r="POI53" s="8"/>
      <c r="POJ53" s="8"/>
      <c r="POK53" s="8"/>
      <c r="POL53" s="8"/>
      <c r="POM53" s="8"/>
      <c r="PON53" s="8"/>
      <c r="POO53" s="8"/>
      <c r="POP53" s="8"/>
      <c r="POQ53" s="8"/>
      <c r="POR53" s="8"/>
      <c r="POS53" s="8"/>
      <c r="POT53" s="8"/>
      <c r="POU53" s="8"/>
      <c r="POV53" s="8"/>
      <c r="POW53" s="8"/>
      <c r="POX53" s="8"/>
      <c r="POY53" s="8"/>
      <c r="POZ53" s="8"/>
      <c r="PPA53" s="8"/>
      <c r="PPB53" s="8"/>
      <c r="PPC53" s="8"/>
      <c r="PPD53" s="8"/>
      <c r="PPE53" s="8"/>
      <c r="PPF53" s="8"/>
      <c r="PPG53" s="8"/>
      <c r="PPH53" s="8"/>
      <c r="PPI53" s="8"/>
      <c r="PPJ53" s="8"/>
      <c r="PPK53" s="8"/>
      <c r="PPL53" s="8"/>
      <c r="PPM53" s="8"/>
      <c r="PPN53" s="8"/>
      <c r="PPO53" s="8"/>
      <c r="PPP53" s="8"/>
      <c r="PPQ53" s="8"/>
      <c r="PPR53" s="8"/>
      <c r="PPS53" s="8"/>
      <c r="PPT53" s="8"/>
      <c r="PPU53" s="8"/>
      <c r="PPV53" s="8"/>
      <c r="PPW53" s="8"/>
      <c r="PPX53" s="8"/>
      <c r="PPY53" s="8"/>
      <c r="PPZ53" s="8"/>
      <c r="PQA53" s="8"/>
      <c r="PQB53" s="8"/>
      <c r="PQC53" s="8"/>
      <c r="PQD53" s="8"/>
      <c r="PQE53" s="8"/>
      <c r="PQF53" s="8"/>
      <c r="PQG53" s="8"/>
      <c r="PQH53" s="8"/>
      <c r="PQI53" s="8"/>
      <c r="PQJ53" s="8"/>
      <c r="PQK53" s="8"/>
      <c r="PQL53" s="8"/>
      <c r="PQM53" s="8"/>
      <c r="PQN53" s="8"/>
      <c r="PQO53" s="8"/>
      <c r="PQP53" s="8"/>
      <c r="PQQ53" s="8"/>
      <c r="PQR53" s="8"/>
      <c r="PQS53" s="8"/>
      <c r="PQT53" s="8"/>
      <c r="PQU53" s="8"/>
      <c r="PQV53" s="8"/>
      <c r="PQW53" s="8"/>
      <c r="PQX53" s="8"/>
      <c r="PQY53" s="8"/>
      <c r="PQZ53" s="8"/>
      <c r="PRA53" s="8"/>
      <c r="PRB53" s="8"/>
      <c r="PRC53" s="8"/>
      <c r="PRD53" s="8"/>
      <c r="PRE53" s="8"/>
      <c r="PRF53" s="8"/>
      <c r="PRG53" s="8"/>
      <c r="PRH53" s="8"/>
      <c r="PRI53" s="8"/>
      <c r="PRJ53" s="8"/>
      <c r="PRK53" s="8"/>
      <c r="PRL53" s="8"/>
      <c r="PRM53" s="8"/>
      <c r="PRN53" s="8"/>
      <c r="PRO53" s="8"/>
      <c r="PRP53" s="8"/>
      <c r="PRQ53" s="8"/>
      <c r="PRR53" s="8"/>
      <c r="PRS53" s="8"/>
      <c r="PRT53" s="8"/>
      <c r="PRU53" s="8"/>
      <c r="PRV53" s="8"/>
      <c r="PRW53" s="8"/>
      <c r="PRX53" s="8"/>
      <c r="PRY53" s="8"/>
      <c r="PRZ53" s="8"/>
      <c r="PSA53" s="8"/>
      <c r="PSB53" s="8"/>
      <c r="PSC53" s="8"/>
      <c r="PSD53" s="8"/>
      <c r="PSE53" s="8"/>
      <c r="PSF53" s="8"/>
      <c r="PSG53" s="8"/>
      <c r="PSH53" s="8"/>
      <c r="PSI53" s="8"/>
      <c r="PSJ53" s="8"/>
      <c r="PSK53" s="8"/>
      <c r="PSL53" s="8"/>
      <c r="PSM53" s="8"/>
      <c r="PSN53" s="8"/>
      <c r="PSO53" s="8"/>
      <c r="PSP53" s="8"/>
      <c r="PSQ53" s="8"/>
      <c r="PSR53" s="8"/>
      <c r="PSS53" s="8"/>
      <c r="PST53" s="8"/>
      <c r="PSU53" s="8"/>
      <c r="PSV53" s="8"/>
      <c r="PSW53" s="8"/>
      <c r="PSX53" s="8"/>
      <c r="PSY53" s="8"/>
      <c r="PSZ53" s="8"/>
      <c r="PTA53" s="8"/>
      <c r="PTB53" s="8"/>
      <c r="PTC53" s="8"/>
      <c r="PTD53" s="8"/>
      <c r="PTE53" s="8"/>
      <c r="PTF53" s="8"/>
      <c r="PTG53" s="8"/>
      <c r="PTH53" s="8"/>
      <c r="PTI53" s="8"/>
      <c r="PTJ53" s="8"/>
      <c r="PTK53" s="8"/>
      <c r="PTL53" s="8"/>
      <c r="PTM53" s="8"/>
      <c r="PTN53" s="8"/>
      <c r="PTO53" s="8"/>
      <c r="PTP53" s="8"/>
      <c r="PTQ53" s="8"/>
      <c r="PTR53" s="8"/>
      <c r="PTS53" s="8"/>
      <c r="PTT53" s="8"/>
      <c r="PTU53" s="8"/>
      <c r="PTV53" s="8"/>
      <c r="PTW53" s="8"/>
      <c r="PTX53" s="8"/>
      <c r="PTY53" s="8"/>
      <c r="PTZ53" s="8"/>
      <c r="PUA53" s="8"/>
      <c r="PUB53" s="8"/>
      <c r="PUC53" s="8"/>
      <c r="PUD53" s="8"/>
      <c r="PUE53" s="8"/>
      <c r="PUF53" s="8"/>
      <c r="PUG53" s="8"/>
      <c r="PUH53" s="8"/>
      <c r="PUI53" s="8"/>
      <c r="PUJ53" s="8"/>
      <c r="PUK53" s="8"/>
      <c r="PUL53" s="8"/>
      <c r="PUM53" s="8"/>
      <c r="PUN53" s="8"/>
      <c r="PUO53" s="8"/>
      <c r="PUP53" s="8"/>
      <c r="PUQ53" s="8"/>
      <c r="PUR53" s="8"/>
      <c r="PUS53" s="8"/>
      <c r="PUT53" s="8"/>
      <c r="PUU53" s="8"/>
      <c r="PUV53" s="8"/>
      <c r="PUW53" s="8"/>
      <c r="PUX53" s="8"/>
      <c r="PUY53" s="8"/>
      <c r="PUZ53" s="8"/>
      <c r="PVA53" s="8"/>
      <c r="PVB53" s="8"/>
      <c r="PVC53" s="8"/>
      <c r="PVD53" s="8"/>
      <c r="PVE53" s="8"/>
      <c r="PVF53" s="8"/>
      <c r="PVG53" s="8"/>
      <c r="PVH53" s="8"/>
      <c r="PVI53" s="8"/>
      <c r="PVJ53" s="8"/>
      <c r="PVK53" s="8"/>
      <c r="PVL53" s="8"/>
      <c r="PVM53" s="8"/>
      <c r="PVN53" s="8"/>
      <c r="PVO53" s="8"/>
      <c r="PVP53" s="8"/>
      <c r="PVQ53" s="8"/>
      <c r="PVR53" s="8"/>
      <c r="PVS53" s="8"/>
      <c r="PVT53" s="8"/>
      <c r="PVU53" s="8"/>
      <c r="PVV53" s="8"/>
      <c r="PVW53" s="8"/>
      <c r="PVX53" s="8"/>
      <c r="PVY53" s="8"/>
      <c r="PVZ53" s="8"/>
      <c r="PWA53" s="8"/>
      <c r="PWB53" s="8"/>
      <c r="PWC53" s="8"/>
      <c r="PWD53" s="8"/>
      <c r="PWE53" s="8"/>
      <c r="PWF53" s="8"/>
      <c r="PWG53" s="8"/>
      <c r="PWH53" s="8"/>
      <c r="PWI53" s="8"/>
      <c r="PWJ53" s="8"/>
      <c r="PWK53" s="8"/>
      <c r="PWL53" s="8"/>
      <c r="PWM53" s="8"/>
      <c r="PWN53" s="8"/>
      <c r="PWO53" s="8"/>
      <c r="PWP53" s="8"/>
      <c r="PWQ53" s="8"/>
      <c r="PWR53" s="8"/>
      <c r="PWS53" s="8"/>
      <c r="PWT53" s="8"/>
      <c r="PWU53" s="8"/>
      <c r="PWV53" s="8"/>
      <c r="PWW53" s="8"/>
      <c r="PWX53" s="8"/>
      <c r="PWY53" s="8"/>
      <c r="PWZ53" s="8"/>
      <c r="PXA53" s="8"/>
      <c r="PXB53" s="8"/>
      <c r="PXC53" s="8"/>
      <c r="PXD53" s="8"/>
      <c r="PXE53" s="8"/>
      <c r="PXF53" s="8"/>
      <c r="PXG53" s="8"/>
      <c r="PXH53" s="8"/>
      <c r="PXI53" s="8"/>
      <c r="PXJ53" s="8"/>
      <c r="PXK53" s="8"/>
      <c r="PXL53" s="8"/>
      <c r="PXM53" s="8"/>
      <c r="PXN53" s="8"/>
      <c r="PXO53" s="8"/>
      <c r="PXP53" s="8"/>
      <c r="PXQ53" s="8"/>
      <c r="PXR53" s="8"/>
      <c r="PXS53" s="8"/>
      <c r="PXT53" s="8"/>
      <c r="PXU53" s="8"/>
      <c r="PXV53" s="8"/>
      <c r="PXW53" s="8"/>
      <c r="PXX53" s="8"/>
      <c r="PXY53" s="8"/>
      <c r="PXZ53" s="8"/>
      <c r="PYA53" s="8"/>
      <c r="PYB53" s="8"/>
      <c r="PYC53" s="8"/>
      <c r="PYD53" s="8"/>
      <c r="PYE53" s="8"/>
      <c r="PYF53" s="8"/>
      <c r="PYG53" s="8"/>
      <c r="PYH53" s="8"/>
      <c r="PYI53" s="8"/>
      <c r="PYJ53" s="8"/>
      <c r="PYK53" s="8"/>
      <c r="PYL53" s="8"/>
      <c r="PYM53" s="8"/>
      <c r="PYN53" s="8"/>
      <c r="PYO53" s="8"/>
      <c r="PYP53" s="8"/>
      <c r="PYQ53" s="8"/>
      <c r="PYR53" s="8"/>
      <c r="PYS53" s="8"/>
      <c r="PYT53" s="8"/>
      <c r="PYU53" s="8"/>
      <c r="PYV53" s="8"/>
      <c r="PYW53" s="8"/>
      <c r="PYX53" s="8"/>
      <c r="PYY53" s="8"/>
      <c r="PYZ53" s="8"/>
      <c r="PZA53" s="8"/>
      <c r="PZB53" s="8"/>
      <c r="PZC53" s="8"/>
      <c r="PZD53" s="8"/>
      <c r="PZE53" s="8"/>
      <c r="PZF53" s="8"/>
      <c r="PZG53" s="8"/>
      <c r="PZH53" s="8"/>
      <c r="PZI53" s="8"/>
      <c r="PZJ53" s="8"/>
      <c r="PZK53" s="8"/>
      <c r="PZL53" s="8"/>
      <c r="PZM53" s="8"/>
      <c r="PZN53" s="8"/>
      <c r="PZO53" s="8"/>
      <c r="PZP53" s="8"/>
      <c r="PZQ53" s="8"/>
      <c r="PZR53" s="8"/>
      <c r="PZS53" s="8"/>
      <c r="PZT53" s="8"/>
      <c r="PZU53" s="8"/>
      <c r="PZV53" s="8"/>
      <c r="PZW53" s="8"/>
      <c r="PZX53" s="8"/>
      <c r="PZY53" s="8"/>
      <c r="PZZ53" s="8"/>
      <c r="QAA53" s="8"/>
      <c r="QAB53" s="8"/>
      <c r="QAC53" s="8"/>
      <c r="QAD53" s="8"/>
      <c r="QAE53" s="8"/>
      <c r="QAF53" s="8"/>
      <c r="QAG53" s="8"/>
      <c r="QAH53" s="8"/>
      <c r="QAI53" s="8"/>
      <c r="QAJ53" s="8"/>
      <c r="QAK53" s="8"/>
      <c r="QAL53" s="8"/>
      <c r="QAM53" s="8"/>
      <c r="QAN53" s="8"/>
      <c r="QAO53" s="8"/>
      <c r="QAP53" s="8"/>
      <c r="QAQ53" s="8"/>
      <c r="QAR53" s="8"/>
      <c r="QAS53" s="8"/>
      <c r="QAT53" s="8"/>
      <c r="QAU53" s="8"/>
      <c r="QAV53" s="8"/>
      <c r="QAW53" s="8"/>
      <c r="QAX53" s="8"/>
      <c r="QAY53" s="8"/>
      <c r="QAZ53" s="8"/>
      <c r="QBA53" s="8"/>
      <c r="QBB53" s="8"/>
      <c r="QBC53" s="8"/>
      <c r="QBD53" s="8"/>
      <c r="QBE53" s="8"/>
      <c r="QBF53" s="8"/>
      <c r="QBG53" s="8"/>
      <c r="QBH53" s="8"/>
      <c r="QBI53" s="8"/>
      <c r="QBJ53" s="8"/>
      <c r="QBK53" s="8"/>
      <c r="QBL53" s="8"/>
      <c r="QBM53" s="8"/>
      <c r="QBN53" s="8"/>
      <c r="QBO53" s="8"/>
      <c r="QBP53" s="8"/>
      <c r="QBQ53" s="8"/>
      <c r="QBR53" s="8"/>
      <c r="QBS53" s="8"/>
      <c r="QBT53" s="8"/>
      <c r="QBU53" s="8"/>
      <c r="QBV53" s="8"/>
      <c r="QBW53" s="8"/>
      <c r="QBX53" s="8"/>
      <c r="QBY53" s="8"/>
      <c r="QBZ53" s="8"/>
      <c r="QCA53" s="8"/>
      <c r="QCB53" s="8"/>
      <c r="QCC53" s="8"/>
      <c r="QCD53" s="8"/>
      <c r="QCE53" s="8"/>
      <c r="QCF53" s="8"/>
      <c r="QCG53" s="8"/>
      <c r="QCH53" s="8"/>
      <c r="QCI53" s="8"/>
      <c r="QCJ53" s="8"/>
      <c r="QCK53" s="8"/>
      <c r="QCL53" s="8"/>
      <c r="QCM53" s="8"/>
      <c r="QCN53" s="8"/>
      <c r="QCO53" s="8"/>
      <c r="QCP53" s="8"/>
      <c r="QCQ53" s="8"/>
      <c r="QCR53" s="8"/>
      <c r="QCS53" s="8"/>
      <c r="QCT53" s="8"/>
      <c r="QCU53" s="8"/>
      <c r="QCV53" s="8"/>
      <c r="QCW53" s="8"/>
      <c r="QCX53" s="8"/>
      <c r="QCY53" s="8"/>
      <c r="QCZ53" s="8"/>
      <c r="QDA53" s="8"/>
      <c r="QDB53" s="8"/>
      <c r="QDC53" s="8"/>
      <c r="QDD53" s="8"/>
      <c r="QDE53" s="8"/>
      <c r="QDF53" s="8"/>
      <c r="QDG53" s="8"/>
      <c r="QDH53" s="8"/>
      <c r="QDI53" s="8"/>
      <c r="QDJ53" s="8"/>
      <c r="QDK53" s="8"/>
      <c r="QDL53" s="8"/>
      <c r="QDM53" s="8"/>
      <c r="QDN53" s="8"/>
      <c r="QDO53" s="8"/>
      <c r="QDP53" s="8"/>
      <c r="QDQ53" s="8"/>
      <c r="QDR53" s="8"/>
      <c r="QDS53" s="8"/>
      <c r="QDT53" s="8"/>
      <c r="QDU53" s="8"/>
      <c r="QDV53" s="8"/>
      <c r="QDW53" s="8"/>
      <c r="QDX53" s="8"/>
      <c r="QDY53" s="8"/>
      <c r="QDZ53" s="8"/>
      <c r="QEA53" s="8"/>
      <c r="QEB53" s="8"/>
      <c r="QEC53" s="8"/>
      <c r="QED53" s="8"/>
      <c r="QEE53" s="8"/>
      <c r="QEF53" s="8"/>
      <c r="QEG53" s="8"/>
      <c r="QEH53" s="8"/>
      <c r="QEI53" s="8"/>
      <c r="QEJ53" s="8"/>
      <c r="QEK53" s="8"/>
      <c r="QEL53" s="8"/>
      <c r="QEM53" s="8"/>
      <c r="QEN53" s="8"/>
      <c r="QEO53" s="8"/>
      <c r="QEP53" s="8"/>
      <c r="QEQ53" s="8"/>
      <c r="QER53" s="8"/>
      <c r="QES53" s="8"/>
      <c r="QET53" s="8"/>
      <c r="QEU53" s="8"/>
      <c r="QEV53" s="8"/>
      <c r="QEW53" s="8"/>
      <c r="QEX53" s="8"/>
      <c r="QEY53" s="8"/>
      <c r="QEZ53" s="8"/>
      <c r="QFA53" s="8"/>
      <c r="QFB53" s="8"/>
      <c r="QFC53" s="8"/>
      <c r="QFD53" s="8"/>
      <c r="QFE53" s="8"/>
      <c r="QFF53" s="8"/>
      <c r="QFG53" s="8"/>
      <c r="QFH53" s="8"/>
      <c r="QFI53" s="8"/>
      <c r="QFJ53" s="8"/>
      <c r="QFK53" s="8"/>
      <c r="QFL53" s="8"/>
      <c r="QFM53" s="8"/>
      <c r="QFN53" s="8"/>
      <c r="QFO53" s="8"/>
      <c r="QFP53" s="8"/>
      <c r="QFQ53" s="8"/>
      <c r="QFR53" s="8"/>
      <c r="QFS53" s="8"/>
      <c r="QFT53" s="8"/>
      <c r="QFU53" s="8"/>
      <c r="QFV53" s="8"/>
      <c r="QFW53" s="8"/>
      <c r="QFX53" s="8"/>
      <c r="QFY53" s="8"/>
      <c r="QFZ53" s="8"/>
      <c r="QGA53" s="8"/>
      <c r="QGB53" s="8"/>
      <c r="QGC53" s="8"/>
      <c r="QGD53" s="8"/>
      <c r="QGE53" s="8"/>
      <c r="QGF53" s="8"/>
      <c r="QGG53" s="8"/>
      <c r="QGH53" s="8"/>
      <c r="QGI53" s="8"/>
      <c r="QGJ53" s="8"/>
      <c r="QGK53" s="8"/>
      <c r="QGL53" s="8"/>
      <c r="QGM53" s="8"/>
      <c r="QGN53" s="8"/>
      <c r="QGO53" s="8"/>
      <c r="QGP53" s="8"/>
      <c r="QGQ53" s="8"/>
      <c r="QGR53" s="8"/>
      <c r="QGS53" s="8"/>
      <c r="QGT53" s="8"/>
      <c r="QGU53" s="8"/>
      <c r="QGV53" s="8"/>
      <c r="QGW53" s="8"/>
      <c r="QGX53" s="8"/>
      <c r="QGY53" s="8"/>
      <c r="QGZ53" s="8"/>
      <c r="QHA53" s="8"/>
      <c r="QHB53" s="8"/>
      <c r="QHC53" s="8"/>
      <c r="QHD53" s="8"/>
      <c r="QHE53" s="8"/>
      <c r="QHF53" s="8"/>
      <c r="QHG53" s="8"/>
      <c r="QHH53" s="8"/>
      <c r="QHI53" s="8"/>
      <c r="QHJ53" s="8"/>
      <c r="QHK53" s="8"/>
      <c r="QHL53" s="8"/>
      <c r="QHM53" s="8"/>
      <c r="QHN53" s="8"/>
      <c r="QHO53" s="8"/>
      <c r="QHP53" s="8"/>
      <c r="QHQ53" s="8"/>
      <c r="QHR53" s="8"/>
      <c r="QHS53" s="8"/>
      <c r="QHT53" s="8"/>
      <c r="QHU53" s="8"/>
      <c r="QHV53" s="8"/>
      <c r="QHW53" s="8"/>
      <c r="QHX53" s="8"/>
      <c r="QHY53" s="8"/>
      <c r="QHZ53" s="8"/>
      <c r="QIA53" s="8"/>
      <c r="QIB53" s="8"/>
      <c r="QIC53" s="8"/>
      <c r="QID53" s="8"/>
      <c r="QIE53" s="8"/>
      <c r="QIF53" s="8"/>
      <c r="QIG53" s="8"/>
      <c r="QIH53" s="8"/>
      <c r="QII53" s="8"/>
      <c r="QIJ53" s="8"/>
      <c r="QIK53" s="8"/>
      <c r="QIL53" s="8"/>
      <c r="QIM53" s="8"/>
      <c r="QIN53" s="8"/>
      <c r="QIO53" s="8"/>
      <c r="QIP53" s="8"/>
      <c r="QIQ53" s="8"/>
      <c r="QIR53" s="8"/>
      <c r="QIS53" s="8"/>
      <c r="QIT53" s="8"/>
      <c r="QIU53" s="8"/>
      <c r="QIV53" s="8"/>
      <c r="QIW53" s="8"/>
      <c r="QIX53" s="8"/>
      <c r="QIY53" s="8"/>
      <c r="QIZ53" s="8"/>
      <c r="QJA53" s="8"/>
      <c r="QJB53" s="8"/>
      <c r="QJC53" s="8"/>
      <c r="QJD53" s="8"/>
      <c r="QJE53" s="8"/>
      <c r="QJF53" s="8"/>
      <c r="QJG53" s="8"/>
      <c r="QJH53" s="8"/>
      <c r="QJI53" s="8"/>
      <c r="QJJ53" s="8"/>
      <c r="QJK53" s="8"/>
      <c r="QJL53" s="8"/>
      <c r="QJM53" s="8"/>
      <c r="QJN53" s="8"/>
      <c r="QJO53" s="8"/>
      <c r="QJP53" s="8"/>
      <c r="QJQ53" s="8"/>
      <c r="QJR53" s="8"/>
      <c r="QJS53" s="8"/>
      <c r="QJT53" s="8"/>
      <c r="QJU53" s="8"/>
      <c r="QJV53" s="8"/>
      <c r="QJW53" s="8"/>
      <c r="QJX53" s="8"/>
      <c r="QJY53" s="8"/>
      <c r="QJZ53" s="8"/>
      <c r="QKA53" s="8"/>
      <c r="QKB53" s="8"/>
      <c r="QKC53" s="8"/>
      <c r="QKD53" s="8"/>
      <c r="QKE53" s="8"/>
      <c r="QKF53" s="8"/>
      <c r="QKG53" s="8"/>
      <c r="QKH53" s="8"/>
      <c r="QKI53" s="8"/>
      <c r="QKJ53" s="8"/>
      <c r="QKK53" s="8"/>
      <c r="QKL53" s="8"/>
      <c r="QKM53" s="8"/>
      <c r="QKN53" s="8"/>
      <c r="QKO53" s="8"/>
      <c r="QKP53" s="8"/>
      <c r="QKQ53" s="8"/>
      <c r="QKR53" s="8"/>
      <c r="QKS53" s="8"/>
      <c r="QKT53" s="8"/>
      <c r="QKU53" s="8"/>
      <c r="QKV53" s="8"/>
      <c r="QKW53" s="8"/>
      <c r="QKX53" s="8"/>
      <c r="QKY53" s="8"/>
      <c r="QKZ53" s="8"/>
      <c r="QLA53" s="8"/>
      <c r="QLB53" s="8"/>
      <c r="QLC53" s="8"/>
      <c r="QLD53" s="8"/>
      <c r="QLE53" s="8"/>
      <c r="QLF53" s="8"/>
      <c r="QLG53" s="8"/>
      <c r="QLH53" s="8"/>
      <c r="QLI53" s="8"/>
      <c r="QLJ53" s="8"/>
      <c r="QLK53" s="8"/>
      <c r="QLL53" s="8"/>
      <c r="QLM53" s="8"/>
      <c r="QLN53" s="8"/>
      <c r="QLO53" s="8"/>
      <c r="QLP53" s="8"/>
      <c r="QLQ53" s="8"/>
      <c r="QLR53" s="8"/>
      <c r="QLS53" s="8"/>
      <c r="QLT53" s="8"/>
      <c r="QLU53" s="8"/>
      <c r="QLV53" s="8"/>
      <c r="QLW53" s="8"/>
      <c r="QLX53" s="8"/>
      <c r="QLY53" s="8"/>
      <c r="QLZ53" s="8"/>
      <c r="QMA53" s="8"/>
      <c r="QMB53" s="8"/>
      <c r="QMC53" s="8"/>
      <c r="QMD53" s="8"/>
      <c r="QME53" s="8"/>
      <c r="QMF53" s="8"/>
      <c r="QMG53" s="8"/>
      <c r="QMH53" s="8"/>
      <c r="QMI53" s="8"/>
      <c r="QMJ53" s="8"/>
      <c r="QMK53" s="8"/>
      <c r="QML53" s="8"/>
      <c r="QMM53" s="8"/>
      <c r="QMN53" s="8"/>
      <c r="QMO53" s="8"/>
      <c r="QMP53" s="8"/>
      <c r="QMQ53" s="8"/>
      <c r="QMR53" s="8"/>
      <c r="QMS53" s="8"/>
      <c r="QMT53" s="8"/>
      <c r="QMU53" s="8"/>
      <c r="QMV53" s="8"/>
      <c r="QMW53" s="8"/>
      <c r="QMX53" s="8"/>
      <c r="QMY53" s="8"/>
      <c r="QMZ53" s="8"/>
      <c r="QNA53" s="8"/>
      <c r="QNB53" s="8"/>
      <c r="QNC53" s="8"/>
      <c r="QND53" s="8"/>
      <c r="QNE53" s="8"/>
      <c r="QNF53" s="8"/>
      <c r="QNG53" s="8"/>
      <c r="QNH53" s="8"/>
      <c r="QNI53" s="8"/>
      <c r="QNJ53" s="8"/>
      <c r="QNK53" s="8"/>
      <c r="QNL53" s="8"/>
      <c r="QNM53" s="8"/>
      <c r="QNN53" s="8"/>
      <c r="QNO53" s="8"/>
      <c r="QNP53" s="8"/>
      <c r="QNQ53" s="8"/>
      <c r="QNR53" s="8"/>
      <c r="QNS53" s="8"/>
      <c r="QNT53" s="8"/>
      <c r="QNU53" s="8"/>
      <c r="QNV53" s="8"/>
      <c r="QNW53" s="8"/>
      <c r="QNX53" s="8"/>
      <c r="QNY53" s="8"/>
      <c r="QNZ53" s="8"/>
      <c r="QOA53" s="8"/>
      <c r="QOB53" s="8"/>
      <c r="QOC53" s="8"/>
      <c r="QOD53" s="8"/>
      <c r="QOE53" s="8"/>
      <c r="QOF53" s="8"/>
      <c r="QOG53" s="8"/>
      <c r="QOH53" s="8"/>
      <c r="QOI53" s="8"/>
      <c r="QOJ53" s="8"/>
      <c r="QOK53" s="8"/>
      <c r="QOL53" s="8"/>
      <c r="QOM53" s="8"/>
      <c r="QON53" s="8"/>
      <c r="QOO53" s="8"/>
      <c r="QOP53" s="8"/>
      <c r="QOQ53" s="8"/>
      <c r="QOR53" s="8"/>
      <c r="QOS53" s="8"/>
      <c r="QOT53" s="8"/>
      <c r="QOU53" s="8"/>
      <c r="QOV53" s="8"/>
      <c r="QOW53" s="8"/>
      <c r="QOX53" s="8"/>
      <c r="QOY53" s="8"/>
      <c r="QOZ53" s="8"/>
      <c r="QPA53" s="8"/>
      <c r="QPB53" s="8"/>
      <c r="QPC53" s="8"/>
      <c r="QPD53" s="8"/>
      <c r="QPE53" s="8"/>
      <c r="QPF53" s="8"/>
      <c r="QPG53" s="8"/>
      <c r="QPH53" s="8"/>
      <c r="QPI53" s="8"/>
      <c r="QPJ53" s="8"/>
      <c r="QPK53" s="8"/>
      <c r="QPL53" s="8"/>
      <c r="QPM53" s="8"/>
      <c r="QPN53" s="8"/>
      <c r="QPO53" s="8"/>
      <c r="QPP53" s="8"/>
      <c r="QPQ53" s="8"/>
      <c r="QPR53" s="8"/>
      <c r="QPS53" s="8"/>
      <c r="QPT53" s="8"/>
      <c r="QPU53" s="8"/>
      <c r="QPV53" s="8"/>
      <c r="QPW53" s="8"/>
      <c r="QPX53" s="8"/>
      <c r="QPY53" s="8"/>
      <c r="QPZ53" s="8"/>
      <c r="QQA53" s="8"/>
      <c r="QQB53" s="8"/>
      <c r="QQC53" s="8"/>
      <c r="QQD53" s="8"/>
      <c r="QQE53" s="8"/>
      <c r="QQF53" s="8"/>
      <c r="QQG53" s="8"/>
      <c r="QQH53" s="8"/>
      <c r="QQI53" s="8"/>
      <c r="QQJ53" s="8"/>
      <c r="QQK53" s="8"/>
      <c r="QQL53" s="8"/>
      <c r="QQM53" s="8"/>
      <c r="QQN53" s="8"/>
      <c r="QQO53" s="8"/>
      <c r="QQP53" s="8"/>
      <c r="QQQ53" s="8"/>
      <c r="QQR53" s="8"/>
      <c r="QQS53" s="8"/>
      <c r="QQT53" s="8"/>
      <c r="QQU53" s="8"/>
      <c r="QQV53" s="8"/>
      <c r="QQW53" s="8"/>
      <c r="QQX53" s="8"/>
      <c r="QQY53" s="8"/>
      <c r="QQZ53" s="8"/>
      <c r="QRA53" s="8"/>
      <c r="QRB53" s="8"/>
      <c r="QRC53" s="8"/>
      <c r="QRD53" s="8"/>
      <c r="QRE53" s="8"/>
      <c r="QRF53" s="8"/>
      <c r="QRG53" s="8"/>
      <c r="QRH53" s="8"/>
      <c r="QRI53" s="8"/>
      <c r="QRJ53" s="8"/>
      <c r="QRK53" s="8"/>
      <c r="QRL53" s="8"/>
      <c r="QRM53" s="8"/>
      <c r="QRN53" s="8"/>
      <c r="QRO53" s="8"/>
      <c r="QRP53" s="8"/>
      <c r="QRQ53" s="8"/>
      <c r="QRR53" s="8"/>
      <c r="QRS53" s="8"/>
      <c r="QRT53" s="8"/>
      <c r="QRU53" s="8"/>
      <c r="QRV53" s="8"/>
      <c r="QRW53" s="8"/>
      <c r="QRX53" s="8"/>
      <c r="QRY53" s="8"/>
      <c r="QRZ53" s="8"/>
      <c r="QSA53" s="8"/>
      <c r="QSB53" s="8"/>
      <c r="QSC53" s="8"/>
      <c r="QSD53" s="8"/>
      <c r="QSE53" s="8"/>
      <c r="QSF53" s="8"/>
      <c r="QSG53" s="8"/>
      <c r="QSH53" s="8"/>
      <c r="QSI53" s="8"/>
      <c r="QSJ53" s="8"/>
      <c r="QSK53" s="8"/>
      <c r="QSL53" s="8"/>
      <c r="QSM53" s="8"/>
      <c r="QSN53" s="8"/>
      <c r="QSO53" s="8"/>
      <c r="QSP53" s="8"/>
      <c r="QSQ53" s="8"/>
      <c r="QSR53" s="8"/>
      <c r="QSS53" s="8"/>
      <c r="QST53" s="8"/>
      <c r="QSU53" s="8"/>
      <c r="QSV53" s="8"/>
      <c r="QSW53" s="8"/>
      <c r="QSX53" s="8"/>
      <c r="QSY53" s="8"/>
      <c r="QSZ53" s="8"/>
      <c r="QTA53" s="8"/>
      <c r="QTB53" s="8"/>
      <c r="QTC53" s="8"/>
      <c r="QTD53" s="8"/>
      <c r="QTE53" s="8"/>
      <c r="QTF53" s="8"/>
      <c r="QTG53" s="8"/>
      <c r="QTH53" s="8"/>
      <c r="QTI53" s="8"/>
      <c r="QTJ53" s="8"/>
      <c r="QTK53" s="8"/>
      <c r="QTL53" s="8"/>
      <c r="QTM53" s="8"/>
      <c r="QTN53" s="8"/>
      <c r="QTO53" s="8"/>
      <c r="QTP53" s="8"/>
      <c r="QTQ53" s="8"/>
      <c r="QTR53" s="8"/>
      <c r="QTS53" s="8"/>
      <c r="QTT53" s="8"/>
      <c r="QTU53" s="8"/>
      <c r="QTV53" s="8"/>
      <c r="QTW53" s="8"/>
      <c r="QTX53" s="8"/>
      <c r="QTY53" s="8"/>
      <c r="QTZ53" s="8"/>
      <c r="QUA53" s="8"/>
      <c r="QUB53" s="8"/>
      <c r="QUC53" s="8"/>
      <c r="QUD53" s="8"/>
      <c r="QUE53" s="8"/>
      <c r="QUF53" s="8"/>
      <c r="QUG53" s="8"/>
      <c r="QUH53" s="8"/>
      <c r="QUI53" s="8"/>
      <c r="QUJ53" s="8"/>
      <c r="QUK53" s="8"/>
      <c r="QUL53" s="8"/>
      <c r="QUM53" s="8"/>
      <c r="QUN53" s="8"/>
      <c r="QUO53" s="8"/>
      <c r="QUP53" s="8"/>
      <c r="QUQ53" s="8"/>
      <c r="QUR53" s="8"/>
      <c r="QUS53" s="8"/>
      <c r="QUT53" s="8"/>
      <c r="QUU53" s="8"/>
      <c r="QUV53" s="8"/>
      <c r="QUW53" s="8"/>
      <c r="QUX53" s="8"/>
      <c r="QUY53" s="8"/>
      <c r="QUZ53" s="8"/>
      <c r="QVA53" s="8"/>
      <c r="QVB53" s="8"/>
      <c r="QVC53" s="8"/>
      <c r="QVD53" s="8"/>
      <c r="QVE53" s="8"/>
      <c r="QVF53" s="8"/>
      <c r="QVG53" s="8"/>
      <c r="QVH53" s="8"/>
      <c r="QVI53" s="8"/>
      <c r="QVJ53" s="8"/>
      <c r="QVK53" s="8"/>
      <c r="QVL53" s="8"/>
      <c r="QVM53" s="8"/>
      <c r="QVN53" s="8"/>
      <c r="QVO53" s="8"/>
      <c r="QVP53" s="8"/>
      <c r="QVQ53" s="8"/>
      <c r="QVR53" s="8"/>
      <c r="QVS53" s="8"/>
      <c r="QVT53" s="8"/>
      <c r="QVU53" s="8"/>
      <c r="QVV53" s="8"/>
      <c r="QVW53" s="8"/>
      <c r="QVX53" s="8"/>
      <c r="QVY53" s="8"/>
      <c r="QVZ53" s="8"/>
      <c r="QWA53" s="8"/>
      <c r="QWB53" s="8"/>
      <c r="QWC53" s="8"/>
      <c r="QWD53" s="8"/>
      <c r="QWE53" s="8"/>
      <c r="QWF53" s="8"/>
      <c r="QWG53" s="8"/>
      <c r="QWH53" s="8"/>
      <c r="QWI53" s="8"/>
      <c r="QWJ53" s="8"/>
      <c r="QWK53" s="8"/>
      <c r="QWL53" s="8"/>
      <c r="QWM53" s="8"/>
      <c r="QWN53" s="8"/>
      <c r="QWO53" s="8"/>
      <c r="QWP53" s="8"/>
      <c r="QWQ53" s="8"/>
      <c r="QWR53" s="8"/>
      <c r="QWS53" s="8"/>
      <c r="QWT53" s="8"/>
      <c r="QWU53" s="8"/>
      <c r="QWV53" s="8"/>
      <c r="QWW53" s="8"/>
      <c r="QWX53" s="8"/>
      <c r="QWY53" s="8"/>
      <c r="QWZ53" s="8"/>
      <c r="QXA53" s="8"/>
      <c r="QXB53" s="8"/>
      <c r="QXC53" s="8"/>
      <c r="QXD53" s="8"/>
      <c r="QXE53" s="8"/>
      <c r="QXF53" s="8"/>
      <c r="QXG53" s="8"/>
      <c r="QXH53" s="8"/>
      <c r="QXI53" s="8"/>
      <c r="QXJ53" s="8"/>
      <c r="QXK53" s="8"/>
      <c r="QXL53" s="8"/>
      <c r="QXM53" s="8"/>
      <c r="QXN53" s="8"/>
      <c r="QXO53" s="8"/>
      <c r="QXP53" s="8"/>
      <c r="QXQ53" s="8"/>
      <c r="QXR53" s="8"/>
      <c r="QXS53" s="8"/>
      <c r="QXT53" s="8"/>
      <c r="QXU53" s="8"/>
      <c r="QXV53" s="8"/>
      <c r="QXW53" s="8"/>
      <c r="QXX53" s="8"/>
      <c r="QXY53" s="8"/>
      <c r="QXZ53" s="8"/>
      <c r="QYA53" s="8"/>
      <c r="QYB53" s="8"/>
      <c r="QYC53" s="8"/>
      <c r="QYD53" s="8"/>
      <c r="QYE53" s="8"/>
      <c r="QYF53" s="8"/>
      <c r="QYG53" s="8"/>
      <c r="QYH53" s="8"/>
      <c r="QYI53" s="8"/>
      <c r="QYJ53" s="8"/>
      <c r="QYK53" s="8"/>
      <c r="QYL53" s="8"/>
      <c r="QYM53" s="8"/>
      <c r="QYN53" s="8"/>
      <c r="QYO53" s="8"/>
      <c r="QYP53" s="8"/>
      <c r="QYQ53" s="8"/>
      <c r="QYR53" s="8"/>
      <c r="QYS53" s="8"/>
      <c r="QYT53" s="8"/>
      <c r="QYU53" s="8"/>
      <c r="QYV53" s="8"/>
      <c r="QYW53" s="8"/>
      <c r="QYX53" s="8"/>
      <c r="QYY53" s="8"/>
      <c r="QYZ53" s="8"/>
      <c r="QZA53" s="8"/>
      <c r="QZB53" s="8"/>
      <c r="QZC53" s="8"/>
      <c r="QZD53" s="8"/>
      <c r="QZE53" s="8"/>
      <c r="QZF53" s="8"/>
      <c r="QZG53" s="8"/>
      <c r="QZH53" s="8"/>
      <c r="QZI53" s="8"/>
      <c r="QZJ53" s="8"/>
      <c r="QZK53" s="8"/>
      <c r="QZL53" s="8"/>
      <c r="QZM53" s="8"/>
      <c r="QZN53" s="8"/>
      <c r="QZO53" s="8"/>
      <c r="QZP53" s="8"/>
      <c r="QZQ53" s="8"/>
      <c r="QZR53" s="8"/>
      <c r="QZS53" s="8"/>
      <c r="QZT53" s="8"/>
      <c r="QZU53" s="8"/>
      <c r="QZV53" s="8"/>
      <c r="QZW53" s="8"/>
      <c r="QZX53" s="8"/>
      <c r="QZY53" s="8"/>
      <c r="QZZ53" s="8"/>
      <c r="RAA53" s="8"/>
      <c r="RAB53" s="8"/>
      <c r="RAC53" s="8"/>
      <c r="RAD53" s="8"/>
      <c r="RAE53" s="8"/>
      <c r="RAF53" s="8"/>
      <c r="RAG53" s="8"/>
      <c r="RAH53" s="8"/>
      <c r="RAI53" s="8"/>
      <c r="RAJ53" s="8"/>
      <c r="RAK53" s="8"/>
      <c r="RAL53" s="8"/>
      <c r="RAM53" s="8"/>
      <c r="RAN53" s="8"/>
      <c r="RAO53" s="8"/>
      <c r="RAP53" s="8"/>
      <c r="RAQ53" s="8"/>
      <c r="RAR53" s="8"/>
      <c r="RAS53" s="8"/>
      <c r="RAT53" s="8"/>
      <c r="RAU53" s="8"/>
      <c r="RAV53" s="8"/>
      <c r="RAW53" s="8"/>
      <c r="RAX53" s="8"/>
      <c r="RAY53" s="8"/>
      <c r="RAZ53" s="8"/>
      <c r="RBA53" s="8"/>
      <c r="RBB53" s="8"/>
      <c r="RBC53" s="8"/>
      <c r="RBD53" s="8"/>
      <c r="RBE53" s="8"/>
      <c r="RBF53" s="8"/>
      <c r="RBG53" s="8"/>
      <c r="RBH53" s="8"/>
      <c r="RBI53" s="8"/>
      <c r="RBJ53" s="8"/>
      <c r="RBK53" s="8"/>
      <c r="RBL53" s="8"/>
      <c r="RBM53" s="8"/>
      <c r="RBN53" s="8"/>
      <c r="RBO53" s="8"/>
      <c r="RBP53" s="8"/>
      <c r="RBQ53" s="8"/>
      <c r="RBR53" s="8"/>
      <c r="RBS53" s="8"/>
      <c r="RBT53" s="8"/>
      <c r="RBU53" s="8"/>
      <c r="RBV53" s="8"/>
      <c r="RBW53" s="8"/>
      <c r="RBX53" s="8"/>
      <c r="RBY53" s="8"/>
      <c r="RBZ53" s="8"/>
      <c r="RCA53" s="8"/>
      <c r="RCB53" s="8"/>
      <c r="RCC53" s="8"/>
      <c r="RCD53" s="8"/>
      <c r="RCE53" s="8"/>
      <c r="RCF53" s="8"/>
      <c r="RCG53" s="8"/>
      <c r="RCH53" s="8"/>
      <c r="RCI53" s="8"/>
      <c r="RCJ53" s="8"/>
      <c r="RCK53" s="8"/>
      <c r="RCL53" s="8"/>
      <c r="RCM53" s="8"/>
      <c r="RCN53" s="8"/>
      <c r="RCO53" s="8"/>
      <c r="RCP53" s="8"/>
      <c r="RCQ53" s="8"/>
      <c r="RCR53" s="8"/>
      <c r="RCS53" s="8"/>
      <c r="RCT53" s="8"/>
      <c r="RCU53" s="8"/>
      <c r="RCV53" s="8"/>
      <c r="RCW53" s="8"/>
      <c r="RCX53" s="8"/>
      <c r="RCY53" s="8"/>
      <c r="RCZ53" s="8"/>
      <c r="RDA53" s="8"/>
      <c r="RDB53" s="8"/>
      <c r="RDC53" s="8"/>
      <c r="RDD53" s="8"/>
      <c r="RDE53" s="8"/>
      <c r="RDF53" s="8"/>
      <c r="RDG53" s="8"/>
      <c r="RDH53" s="8"/>
      <c r="RDI53" s="8"/>
      <c r="RDJ53" s="8"/>
      <c r="RDK53" s="8"/>
      <c r="RDL53" s="8"/>
      <c r="RDM53" s="8"/>
      <c r="RDN53" s="8"/>
      <c r="RDO53" s="8"/>
      <c r="RDP53" s="8"/>
      <c r="RDQ53" s="8"/>
      <c r="RDR53" s="8"/>
      <c r="RDS53" s="8"/>
      <c r="RDT53" s="8"/>
      <c r="RDU53" s="8"/>
      <c r="RDV53" s="8"/>
      <c r="RDW53" s="8"/>
      <c r="RDX53" s="8"/>
      <c r="RDY53" s="8"/>
      <c r="RDZ53" s="8"/>
      <c r="REA53" s="8"/>
      <c r="REB53" s="8"/>
      <c r="REC53" s="8"/>
      <c r="RED53" s="8"/>
      <c r="REE53" s="8"/>
      <c r="REF53" s="8"/>
      <c r="REG53" s="8"/>
      <c r="REH53" s="8"/>
      <c r="REI53" s="8"/>
      <c r="REJ53" s="8"/>
      <c r="REK53" s="8"/>
      <c r="REL53" s="8"/>
      <c r="REM53" s="8"/>
      <c r="REN53" s="8"/>
      <c r="REO53" s="8"/>
      <c r="REP53" s="8"/>
      <c r="REQ53" s="8"/>
      <c r="RER53" s="8"/>
      <c r="RES53" s="8"/>
      <c r="RET53" s="8"/>
      <c r="REU53" s="8"/>
      <c r="REV53" s="8"/>
      <c r="REW53" s="8"/>
      <c r="REX53" s="8"/>
      <c r="REY53" s="8"/>
      <c r="REZ53" s="8"/>
      <c r="RFA53" s="8"/>
      <c r="RFB53" s="8"/>
      <c r="RFC53" s="8"/>
      <c r="RFD53" s="8"/>
      <c r="RFE53" s="8"/>
      <c r="RFF53" s="8"/>
      <c r="RFG53" s="8"/>
      <c r="RFH53" s="8"/>
      <c r="RFI53" s="8"/>
      <c r="RFJ53" s="8"/>
      <c r="RFK53" s="8"/>
      <c r="RFL53" s="8"/>
      <c r="RFM53" s="8"/>
      <c r="RFN53" s="8"/>
      <c r="RFO53" s="8"/>
      <c r="RFP53" s="8"/>
      <c r="RFQ53" s="8"/>
      <c r="RFR53" s="8"/>
      <c r="RFS53" s="8"/>
      <c r="RFT53" s="8"/>
      <c r="RFU53" s="8"/>
      <c r="RFV53" s="8"/>
      <c r="RFW53" s="8"/>
      <c r="RFX53" s="8"/>
      <c r="RFY53" s="8"/>
      <c r="RFZ53" s="8"/>
      <c r="RGA53" s="8"/>
      <c r="RGB53" s="8"/>
      <c r="RGC53" s="8"/>
      <c r="RGD53" s="8"/>
      <c r="RGE53" s="8"/>
      <c r="RGF53" s="8"/>
      <c r="RGG53" s="8"/>
      <c r="RGH53" s="8"/>
      <c r="RGI53" s="8"/>
      <c r="RGJ53" s="8"/>
      <c r="RGK53" s="8"/>
      <c r="RGL53" s="8"/>
      <c r="RGM53" s="8"/>
      <c r="RGN53" s="8"/>
      <c r="RGO53" s="8"/>
      <c r="RGP53" s="8"/>
      <c r="RGQ53" s="8"/>
      <c r="RGR53" s="8"/>
      <c r="RGS53" s="8"/>
      <c r="RGT53" s="8"/>
      <c r="RGU53" s="8"/>
      <c r="RGV53" s="8"/>
      <c r="RGW53" s="8"/>
      <c r="RGX53" s="8"/>
      <c r="RGY53" s="8"/>
      <c r="RGZ53" s="8"/>
      <c r="RHA53" s="8"/>
      <c r="RHB53" s="8"/>
      <c r="RHC53" s="8"/>
      <c r="RHD53" s="8"/>
      <c r="RHE53" s="8"/>
      <c r="RHF53" s="8"/>
      <c r="RHG53" s="8"/>
      <c r="RHH53" s="8"/>
      <c r="RHI53" s="8"/>
      <c r="RHJ53" s="8"/>
      <c r="RHK53" s="8"/>
      <c r="RHL53" s="8"/>
      <c r="RHM53" s="8"/>
      <c r="RHN53" s="8"/>
      <c r="RHO53" s="8"/>
      <c r="RHP53" s="8"/>
      <c r="RHQ53" s="8"/>
      <c r="RHR53" s="8"/>
      <c r="RHS53" s="8"/>
      <c r="RHT53" s="8"/>
      <c r="RHU53" s="8"/>
      <c r="RHV53" s="8"/>
      <c r="RHW53" s="8"/>
      <c r="RHX53" s="8"/>
      <c r="RHY53" s="8"/>
      <c r="RHZ53" s="8"/>
      <c r="RIA53" s="8"/>
      <c r="RIB53" s="8"/>
      <c r="RIC53" s="8"/>
      <c r="RID53" s="8"/>
      <c r="RIE53" s="8"/>
      <c r="RIF53" s="8"/>
      <c r="RIG53" s="8"/>
      <c r="RIH53" s="8"/>
      <c r="RII53" s="8"/>
      <c r="RIJ53" s="8"/>
      <c r="RIK53" s="8"/>
      <c r="RIL53" s="8"/>
      <c r="RIM53" s="8"/>
      <c r="RIN53" s="8"/>
      <c r="RIO53" s="8"/>
      <c r="RIP53" s="8"/>
      <c r="RIQ53" s="8"/>
      <c r="RIR53" s="8"/>
      <c r="RIS53" s="8"/>
      <c r="RIT53" s="8"/>
      <c r="RIU53" s="8"/>
      <c r="RIV53" s="8"/>
      <c r="RIW53" s="8"/>
      <c r="RIX53" s="8"/>
      <c r="RIY53" s="8"/>
      <c r="RIZ53" s="8"/>
      <c r="RJA53" s="8"/>
      <c r="RJB53" s="8"/>
      <c r="RJC53" s="8"/>
      <c r="RJD53" s="8"/>
      <c r="RJE53" s="8"/>
      <c r="RJF53" s="8"/>
      <c r="RJG53" s="8"/>
      <c r="RJH53" s="8"/>
      <c r="RJI53" s="8"/>
      <c r="RJJ53" s="8"/>
      <c r="RJK53" s="8"/>
      <c r="RJL53" s="8"/>
      <c r="RJM53" s="8"/>
      <c r="RJN53" s="8"/>
      <c r="RJO53" s="8"/>
      <c r="RJP53" s="8"/>
      <c r="RJQ53" s="8"/>
      <c r="RJR53" s="8"/>
      <c r="RJS53" s="8"/>
      <c r="RJT53" s="8"/>
      <c r="RJU53" s="8"/>
      <c r="RJV53" s="8"/>
      <c r="RJW53" s="8"/>
      <c r="RJX53" s="8"/>
      <c r="RJY53" s="8"/>
      <c r="RJZ53" s="8"/>
      <c r="RKA53" s="8"/>
      <c r="RKB53" s="8"/>
      <c r="RKC53" s="8"/>
      <c r="RKD53" s="8"/>
      <c r="RKE53" s="8"/>
      <c r="RKF53" s="8"/>
      <c r="RKG53" s="8"/>
      <c r="RKH53" s="8"/>
      <c r="RKI53" s="8"/>
      <c r="RKJ53" s="8"/>
      <c r="RKK53" s="8"/>
      <c r="RKL53" s="8"/>
      <c r="RKM53" s="8"/>
      <c r="RKN53" s="8"/>
      <c r="RKO53" s="8"/>
      <c r="RKP53" s="8"/>
      <c r="RKQ53" s="8"/>
      <c r="RKR53" s="8"/>
      <c r="RKS53" s="8"/>
      <c r="RKT53" s="8"/>
      <c r="RKU53" s="8"/>
      <c r="RKV53" s="8"/>
      <c r="RKW53" s="8"/>
      <c r="RKX53" s="8"/>
      <c r="RKY53" s="8"/>
      <c r="RKZ53" s="8"/>
      <c r="RLA53" s="8"/>
      <c r="RLB53" s="8"/>
      <c r="RLC53" s="8"/>
      <c r="RLD53" s="8"/>
      <c r="RLE53" s="8"/>
      <c r="RLF53" s="8"/>
      <c r="RLG53" s="8"/>
      <c r="RLH53" s="8"/>
      <c r="RLI53" s="8"/>
      <c r="RLJ53" s="8"/>
      <c r="RLK53" s="8"/>
      <c r="RLL53" s="8"/>
      <c r="RLM53" s="8"/>
      <c r="RLN53" s="8"/>
      <c r="RLO53" s="8"/>
      <c r="RLP53" s="8"/>
      <c r="RLQ53" s="8"/>
      <c r="RLR53" s="8"/>
      <c r="RLS53" s="8"/>
      <c r="RLT53" s="8"/>
      <c r="RLU53" s="8"/>
      <c r="RLV53" s="8"/>
      <c r="RLW53" s="8"/>
      <c r="RLX53" s="8"/>
      <c r="RLY53" s="8"/>
      <c r="RLZ53" s="8"/>
      <c r="RMA53" s="8"/>
      <c r="RMB53" s="8"/>
      <c r="RMC53" s="8"/>
      <c r="RMD53" s="8"/>
      <c r="RME53" s="8"/>
      <c r="RMF53" s="8"/>
      <c r="RMG53" s="8"/>
      <c r="RMH53" s="8"/>
      <c r="RMI53" s="8"/>
      <c r="RMJ53" s="8"/>
      <c r="RMK53" s="8"/>
      <c r="RML53" s="8"/>
      <c r="RMM53" s="8"/>
      <c r="RMN53" s="8"/>
      <c r="RMO53" s="8"/>
      <c r="RMP53" s="8"/>
      <c r="RMQ53" s="8"/>
      <c r="RMR53" s="8"/>
      <c r="RMS53" s="8"/>
      <c r="RMT53" s="8"/>
      <c r="RMU53" s="8"/>
      <c r="RMV53" s="8"/>
      <c r="RMW53" s="8"/>
      <c r="RMX53" s="8"/>
      <c r="RMY53" s="8"/>
      <c r="RMZ53" s="8"/>
      <c r="RNA53" s="8"/>
      <c r="RNB53" s="8"/>
      <c r="RNC53" s="8"/>
      <c r="RND53" s="8"/>
      <c r="RNE53" s="8"/>
      <c r="RNF53" s="8"/>
      <c r="RNG53" s="8"/>
      <c r="RNH53" s="8"/>
      <c r="RNI53" s="8"/>
      <c r="RNJ53" s="8"/>
      <c r="RNK53" s="8"/>
      <c r="RNL53" s="8"/>
      <c r="RNM53" s="8"/>
      <c r="RNN53" s="8"/>
      <c r="RNO53" s="8"/>
      <c r="RNP53" s="8"/>
      <c r="RNQ53" s="8"/>
      <c r="RNR53" s="8"/>
      <c r="RNS53" s="8"/>
      <c r="RNT53" s="8"/>
      <c r="RNU53" s="8"/>
      <c r="RNV53" s="8"/>
      <c r="RNW53" s="8"/>
      <c r="RNX53" s="8"/>
      <c r="RNY53" s="8"/>
      <c r="RNZ53" s="8"/>
      <c r="ROA53" s="8"/>
      <c r="ROB53" s="8"/>
      <c r="ROC53" s="8"/>
      <c r="ROD53" s="8"/>
      <c r="ROE53" s="8"/>
      <c r="ROF53" s="8"/>
      <c r="ROG53" s="8"/>
      <c r="ROH53" s="8"/>
      <c r="ROI53" s="8"/>
      <c r="ROJ53" s="8"/>
      <c r="ROK53" s="8"/>
      <c r="ROL53" s="8"/>
      <c r="ROM53" s="8"/>
      <c r="RON53" s="8"/>
      <c r="ROO53" s="8"/>
      <c r="ROP53" s="8"/>
      <c r="ROQ53" s="8"/>
      <c r="ROR53" s="8"/>
      <c r="ROS53" s="8"/>
      <c r="ROT53" s="8"/>
      <c r="ROU53" s="8"/>
      <c r="ROV53" s="8"/>
      <c r="ROW53" s="8"/>
      <c r="ROX53" s="8"/>
      <c r="ROY53" s="8"/>
      <c r="ROZ53" s="8"/>
      <c r="RPA53" s="8"/>
      <c r="RPB53" s="8"/>
      <c r="RPC53" s="8"/>
      <c r="RPD53" s="8"/>
      <c r="RPE53" s="8"/>
      <c r="RPF53" s="8"/>
      <c r="RPG53" s="8"/>
      <c r="RPH53" s="8"/>
      <c r="RPI53" s="8"/>
      <c r="RPJ53" s="8"/>
      <c r="RPK53" s="8"/>
      <c r="RPL53" s="8"/>
      <c r="RPM53" s="8"/>
      <c r="RPN53" s="8"/>
      <c r="RPO53" s="8"/>
      <c r="RPP53" s="8"/>
      <c r="RPQ53" s="8"/>
      <c r="RPR53" s="8"/>
      <c r="RPS53" s="8"/>
      <c r="RPT53" s="8"/>
      <c r="RPU53" s="8"/>
      <c r="RPV53" s="8"/>
      <c r="RPW53" s="8"/>
      <c r="RPX53" s="8"/>
      <c r="RPY53" s="8"/>
      <c r="RPZ53" s="8"/>
      <c r="RQA53" s="8"/>
      <c r="RQB53" s="8"/>
      <c r="RQC53" s="8"/>
      <c r="RQD53" s="8"/>
      <c r="RQE53" s="8"/>
      <c r="RQF53" s="8"/>
      <c r="RQG53" s="8"/>
      <c r="RQH53" s="8"/>
      <c r="RQI53" s="8"/>
      <c r="RQJ53" s="8"/>
      <c r="RQK53" s="8"/>
      <c r="RQL53" s="8"/>
      <c r="RQM53" s="8"/>
      <c r="RQN53" s="8"/>
      <c r="RQO53" s="8"/>
      <c r="RQP53" s="8"/>
      <c r="RQQ53" s="8"/>
      <c r="RQR53" s="8"/>
      <c r="RQS53" s="8"/>
      <c r="RQT53" s="8"/>
      <c r="RQU53" s="8"/>
      <c r="RQV53" s="8"/>
      <c r="RQW53" s="8"/>
      <c r="RQX53" s="8"/>
      <c r="RQY53" s="8"/>
      <c r="RQZ53" s="8"/>
      <c r="RRA53" s="8"/>
      <c r="RRB53" s="8"/>
      <c r="RRC53" s="8"/>
      <c r="RRD53" s="8"/>
      <c r="RRE53" s="8"/>
      <c r="RRF53" s="8"/>
      <c r="RRG53" s="8"/>
      <c r="RRH53" s="8"/>
      <c r="RRI53" s="8"/>
      <c r="RRJ53" s="8"/>
      <c r="RRK53" s="8"/>
      <c r="RRL53" s="8"/>
      <c r="RRM53" s="8"/>
      <c r="RRN53" s="8"/>
      <c r="RRO53" s="8"/>
      <c r="RRP53" s="8"/>
      <c r="RRQ53" s="8"/>
      <c r="RRR53" s="8"/>
      <c r="RRS53" s="8"/>
      <c r="RRT53" s="8"/>
      <c r="RRU53" s="8"/>
      <c r="RRV53" s="8"/>
      <c r="RRW53" s="8"/>
      <c r="RRX53" s="8"/>
      <c r="RRY53" s="8"/>
      <c r="RRZ53" s="8"/>
      <c r="RSA53" s="8"/>
      <c r="RSB53" s="8"/>
      <c r="RSC53" s="8"/>
      <c r="RSD53" s="8"/>
      <c r="RSE53" s="8"/>
      <c r="RSF53" s="8"/>
      <c r="RSG53" s="8"/>
      <c r="RSH53" s="8"/>
      <c r="RSI53" s="8"/>
      <c r="RSJ53" s="8"/>
      <c r="RSK53" s="8"/>
      <c r="RSL53" s="8"/>
      <c r="RSM53" s="8"/>
      <c r="RSN53" s="8"/>
      <c r="RSO53" s="8"/>
      <c r="RSP53" s="8"/>
      <c r="RSQ53" s="8"/>
      <c r="RSR53" s="8"/>
      <c r="RSS53" s="8"/>
      <c r="RST53" s="8"/>
      <c r="RSU53" s="8"/>
      <c r="RSV53" s="8"/>
      <c r="RSW53" s="8"/>
      <c r="RSX53" s="8"/>
      <c r="RSY53" s="8"/>
      <c r="RSZ53" s="8"/>
      <c r="RTA53" s="8"/>
      <c r="RTB53" s="8"/>
      <c r="RTC53" s="8"/>
      <c r="RTD53" s="8"/>
      <c r="RTE53" s="8"/>
      <c r="RTF53" s="8"/>
      <c r="RTG53" s="8"/>
      <c r="RTH53" s="8"/>
      <c r="RTI53" s="8"/>
      <c r="RTJ53" s="8"/>
      <c r="RTK53" s="8"/>
      <c r="RTL53" s="8"/>
      <c r="RTM53" s="8"/>
      <c r="RTN53" s="8"/>
      <c r="RTO53" s="8"/>
      <c r="RTP53" s="8"/>
      <c r="RTQ53" s="8"/>
      <c r="RTR53" s="8"/>
      <c r="RTS53" s="8"/>
      <c r="RTT53" s="8"/>
      <c r="RTU53" s="8"/>
      <c r="RTV53" s="8"/>
      <c r="RTW53" s="8"/>
      <c r="RTX53" s="8"/>
      <c r="RTY53" s="8"/>
      <c r="RTZ53" s="8"/>
      <c r="RUA53" s="8"/>
      <c r="RUB53" s="8"/>
      <c r="RUC53" s="8"/>
      <c r="RUD53" s="8"/>
      <c r="RUE53" s="8"/>
      <c r="RUF53" s="8"/>
      <c r="RUG53" s="8"/>
      <c r="RUH53" s="8"/>
      <c r="RUI53" s="8"/>
      <c r="RUJ53" s="8"/>
      <c r="RUK53" s="8"/>
      <c r="RUL53" s="8"/>
      <c r="RUM53" s="8"/>
      <c r="RUN53" s="8"/>
      <c r="RUO53" s="8"/>
      <c r="RUP53" s="8"/>
      <c r="RUQ53" s="8"/>
      <c r="RUR53" s="8"/>
      <c r="RUS53" s="8"/>
      <c r="RUT53" s="8"/>
      <c r="RUU53" s="8"/>
      <c r="RUV53" s="8"/>
      <c r="RUW53" s="8"/>
      <c r="RUX53" s="8"/>
      <c r="RUY53" s="8"/>
      <c r="RUZ53" s="8"/>
      <c r="RVA53" s="8"/>
      <c r="RVB53" s="8"/>
      <c r="RVC53" s="8"/>
      <c r="RVD53" s="8"/>
      <c r="RVE53" s="8"/>
      <c r="RVF53" s="8"/>
      <c r="RVG53" s="8"/>
      <c r="RVH53" s="8"/>
      <c r="RVI53" s="8"/>
      <c r="RVJ53" s="8"/>
      <c r="RVK53" s="8"/>
      <c r="RVL53" s="8"/>
      <c r="RVM53" s="8"/>
      <c r="RVN53" s="8"/>
      <c r="RVO53" s="8"/>
      <c r="RVP53" s="8"/>
      <c r="RVQ53" s="8"/>
      <c r="RVR53" s="8"/>
      <c r="RVS53" s="8"/>
      <c r="RVT53" s="8"/>
      <c r="RVU53" s="8"/>
      <c r="RVV53" s="8"/>
      <c r="RVW53" s="8"/>
      <c r="RVX53" s="8"/>
      <c r="RVY53" s="8"/>
      <c r="RVZ53" s="8"/>
      <c r="RWA53" s="8"/>
      <c r="RWB53" s="8"/>
      <c r="RWC53" s="8"/>
      <c r="RWD53" s="8"/>
      <c r="RWE53" s="8"/>
      <c r="RWF53" s="8"/>
      <c r="RWG53" s="8"/>
      <c r="RWH53" s="8"/>
      <c r="RWI53" s="8"/>
      <c r="RWJ53" s="8"/>
      <c r="RWK53" s="8"/>
      <c r="RWL53" s="8"/>
      <c r="RWM53" s="8"/>
      <c r="RWN53" s="8"/>
      <c r="RWO53" s="8"/>
      <c r="RWP53" s="8"/>
      <c r="RWQ53" s="8"/>
      <c r="RWR53" s="8"/>
      <c r="RWS53" s="8"/>
      <c r="RWT53" s="8"/>
      <c r="RWU53" s="8"/>
      <c r="RWV53" s="8"/>
      <c r="RWW53" s="8"/>
      <c r="RWX53" s="8"/>
      <c r="RWY53" s="8"/>
      <c r="RWZ53" s="8"/>
      <c r="RXA53" s="8"/>
      <c r="RXB53" s="8"/>
      <c r="RXC53" s="8"/>
      <c r="RXD53" s="8"/>
      <c r="RXE53" s="8"/>
      <c r="RXF53" s="8"/>
      <c r="RXG53" s="8"/>
      <c r="RXH53" s="8"/>
      <c r="RXI53" s="8"/>
      <c r="RXJ53" s="8"/>
      <c r="RXK53" s="8"/>
      <c r="RXL53" s="8"/>
      <c r="RXM53" s="8"/>
      <c r="RXN53" s="8"/>
      <c r="RXO53" s="8"/>
      <c r="RXP53" s="8"/>
      <c r="RXQ53" s="8"/>
      <c r="RXR53" s="8"/>
      <c r="RXS53" s="8"/>
      <c r="RXT53" s="8"/>
      <c r="RXU53" s="8"/>
      <c r="RXV53" s="8"/>
      <c r="RXW53" s="8"/>
      <c r="RXX53" s="8"/>
      <c r="RXY53" s="8"/>
      <c r="RXZ53" s="8"/>
      <c r="RYA53" s="8"/>
      <c r="RYB53" s="8"/>
      <c r="RYC53" s="8"/>
      <c r="RYD53" s="8"/>
      <c r="RYE53" s="8"/>
      <c r="RYF53" s="8"/>
      <c r="RYG53" s="8"/>
      <c r="RYH53" s="8"/>
      <c r="RYI53" s="8"/>
      <c r="RYJ53" s="8"/>
      <c r="RYK53" s="8"/>
      <c r="RYL53" s="8"/>
      <c r="RYM53" s="8"/>
      <c r="RYN53" s="8"/>
      <c r="RYO53" s="8"/>
      <c r="RYP53" s="8"/>
      <c r="RYQ53" s="8"/>
      <c r="RYR53" s="8"/>
      <c r="RYS53" s="8"/>
      <c r="RYT53" s="8"/>
      <c r="RYU53" s="8"/>
      <c r="RYV53" s="8"/>
      <c r="RYW53" s="8"/>
      <c r="RYX53" s="8"/>
      <c r="RYY53" s="8"/>
      <c r="RYZ53" s="8"/>
      <c r="RZA53" s="8"/>
      <c r="RZB53" s="8"/>
      <c r="RZC53" s="8"/>
      <c r="RZD53" s="8"/>
      <c r="RZE53" s="8"/>
      <c r="RZF53" s="8"/>
      <c r="RZG53" s="8"/>
      <c r="RZH53" s="8"/>
      <c r="RZI53" s="8"/>
      <c r="RZJ53" s="8"/>
      <c r="RZK53" s="8"/>
      <c r="RZL53" s="8"/>
      <c r="RZM53" s="8"/>
      <c r="RZN53" s="8"/>
      <c r="RZO53" s="8"/>
      <c r="RZP53" s="8"/>
      <c r="RZQ53" s="8"/>
      <c r="RZR53" s="8"/>
      <c r="RZS53" s="8"/>
      <c r="RZT53" s="8"/>
      <c r="RZU53" s="8"/>
      <c r="RZV53" s="8"/>
      <c r="RZW53" s="8"/>
      <c r="RZX53" s="8"/>
      <c r="RZY53" s="8"/>
      <c r="RZZ53" s="8"/>
      <c r="SAA53" s="8"/>
      <c r="SAB53" s="8"/>
      <c r="SAC53" s="8"/>
      <c r="SAD53" s="8"/>
      <c r="SAE53" s="8"/>
      <c r="SAF53" s="8"/>
      <c r="SAG53" s="8"/>
      <c r="SAH53" s="8"/>
      <c r="SAI53" s="8"/>
      <c r="SAJ53" s="8"/>
      <c r="SAK53" s="8"/>
      <c r="SAL53" s="8"/>
      <c r="SAM53" s="8"/>
      <c r="SAN53" s="8"/>
      <c r="SAO53" s="8"/>
      <c r="SAP53" s="8"/>
      <c r="SAQ53" s="8"/>
      <c r="SAR53" s="8"/>
      <c r="SAS53" s="8"/>
      <c r="SAT53" s="8"/>
      <c r="SAU53" s="8"/>
      <c r="SAV53" s="8"/>
      <c r="SAW53" s="8"/>
      <c r="SAX53" s="8"/>
      <c r="SAY53" s="8"/>
      <c r="SAZ53" s="8"/>
      <c r="SBA53" s="8"/>
      <c r="SBB53" s="8"/>
      <c r="SBC53" s="8"/>
      <c r="SBD53" s="8"/>
      <c r="SBE53" s="8"/>
      <c r="SBF53" s="8"/>
      <c r="SBG53" s="8"/>
      <c r="SBH53" s="8"/>
      <c r="SBI53" s="8"/>
      <c r="SBJ53" s="8"/>
      <c r="SBK53" s="8"/>
      <c r="SBL53" s="8"/>
      <c r="SBM53" s="8"/>
      <c r="SBN53" s="8"/>
      <c r="SBO53" s="8"/>
      <c r="SBP53" s="8"/>
      <c r="SBQ53" s="8"/>
      <c r="SBR53" s="8"/>
      <c r="SBS53" s="8"/>
      <c r="SBT53" s="8"/>
      <c r="SBU53" s="8"/>
      <c r="SBV53" s="8"/>
      <c r="SBW53" s="8"/>
      <c r="SBX53" s="8"/>
      <c r="SBY53" s="8"/>
      <c r="SBZ53" s="8"/>
      <c r="SCA53" s="8"/>
      <c r="SCB53" s="8"/>
      <c r="SCC53" s="8"/>
      <c r="SCD53" s="8"/>
      <c r="SCE53" s="8"/>
      <c r="SCF53" s="8"/>
      <c r="SCG53" s="8"/>
      <c r="SCH53" s="8"/>
      <c r="SCI53" s="8"/>
      <c r="SCJ53" s="8"/>
      <c r="SCK53" s="8"/>
      <c r="SCL53" s="8"/>
      <c r="SCM53" s="8"/>
      <c r="SCN53" s="8"/>
      <c r="SCO53" s="8"/>
      <c r="SCP53" s="8"/>
      <c r="SCQ53" s="8"/>
      <c r="SCR53" s="8"/>
      <c r="SCS53" s="8"/>
      <c r="SCT53" s="8"/>
      <c r="SCU53" s="8"/>
      <c r="SCV53" s="8"/>
      <c r="SCW53" s="8"/>
      <c r="SCX53" s="8"/>
      <c r="SCY53" s="8"/>
      <c r="SCZ53" s="8"/>
      <c r="SDA53" s="8"/>
      <c r="SDB53" s="8"/>
      <c r="SDC53" s="8"/>
      <c r="SDD53" s="8"/>
      <c r="SDE53" s="8"/>
      <c r="SDF53" s="8"/>
      <c r="SDG53" s="8"/>
      <c r="SDH53" s="8"/>
      <c r="SDI53" s="8"/>
      <c r="SDJ53" s="8"/>
      <c r="SDK53" s="8"/>
      <c r="SDL53" s="8"/>
      <c r="SDM53" s="8"/>
      <c r="SDN53" s="8"/>
      <c r="SDO53" s="8"/>
      <c r="SDP53" s="8"/>
      <c r="SDQ53" s="8"/>
      <c r="SDR53" s="8"/>
      <c r="SDS53" s="8"/>
      <c r="SDT53" s="8"/>
      <c r="SDU53" s="8"/>
      <c r="SDV53" s="8"/>
      <c r="SDW53" s="8"/>
      <c r="SDX53" s="8"/>
      <c r="SDY53" s="8"/>
      <c r="SDZ53" s="8"/>
      <c r="SEA53" s="8"/>
      <c r="SEB53" s="8"/>
      <c r="SEC53" s="8"/>
      <c r="SED53" s="8"/>
      <c r="SEE53" s="8"/>
      <c r="SEF53" s="8"/>
      <c r="SEG53" s="8"/>
      <c r="SEH53" s="8"/>
      <c r="SEI53" s="8"/>
      <c r="SEJ53" s="8"/>
      <c r="SEK53" s="8"/>
      <c r="SEL53" s="8"/>
      <c r="SEM53" s="8"/>
      <c r="SEN53" s="8"/>
      <c r="SEO53" s="8"/>
      <c r="SEP53" s="8"/>
      <c r="SEQ53" s="8"/>
      <c r="SER53" s="8"/>
      <c r="SES53" s="8"/>
      <c r="SET53" s="8"/>
      <c r="SEU53" s="8"/>
      <c r="SEV53" s="8"/>
      <c r="SEW53" s="8"/>
      <c r="SEX53" s="8"/>
      <c r="SEY53" s="8"/>
      <c r="SEZ53" s="8"/>
      <c r="SFA53" s="8"/>
      <c r="SFB53" s="8"/>
      <c r="SFC53" s="8"/>
      <c r="SFD53" s="8"/>
      <c r="SFE53" s="8"/>
      <c r="SFF53" s="8"/>
      <c r="SFG53" s="8"/>
      <c r="SFH53" s="8"/>
      <c r="SFI53" s="8"/>
      <c r="SFJ53" s="8"/>
      <c r="SFK53" s="8"/>
      <c r="SFL53" s="8"/>
      <c r="SFM53" s="8"/>
      <c r="SFN53" s="8"/>
      <c r="SFO53" s="8"/>
      <c r="SFP53" s="8"/>
      <c r="SFQ53" s="8"/>
      <c r="SFR53" s="8"/>
      <c r="SFS53" s="8"/>
      <c r="SFT53" s="8"/>
      <c r="SFU53" s="8"/>
      <c r="SFV53" s="8"/>
      <c r="SFW53" s="8"/>
      <c r="SFX53" s="8"/>
      <c r="SFY53" s="8"/>
      <c r="SFZ53" s="8"/>
      <c r="SGA53" s="8"/>
      <c r="SGB53" s="8"/>
      <c r="SGC53" s="8"/>
      <c r="SGD53" s="8"/>
      <c r="SGE53" s="8"/>
      <c r="SGF53" s="8"/>
      <c r="SGG53" s="8"/>
      <c r="SGH53" s="8"/>
      <c r="SGI53" s="8"/>
      <c r="SGJ53" s="8"/>
      <c r="SGK53" s="8"/>
      <c r="SGL53" s="8"/>
      <c r="SGM53" s="8"/>
      <c r="SGN53" s="8"/>
      <c r="SGO53" s="8"/>
      <c r="SGP53" s="8"/>
      <c r="SGQ53" s="8"/>
      <c r="SGR53" s="8"/>
      <c r="SGS53" s="8"/>
      <c r="SGT53" s="8"/>
      <c r="SGU53" s="8"/>
      <c r="SGV53" s="8"/>
      <c r="SGW53" s="8"/>
      <c r="SGX53" s="8"/>
      <c r="SGY53" s="8"/>
      <c r="SGZ53" s="8"/>
      <c r="SHA53" s="8"/>
      <c r="SHB53" s="8"/>
      <c r="SHC53" s="8"/>
      <c r="SHD53" s="8"/>
      <c r="SHE53" s="8"/>
      <c r="SHF53" s="8"/>
      <c r="SHG53" s="8"/>
      <c r="SHH53" s="8"/>
      <c r="SHI53" s="8"/>
      <c r="SHJ53" s="8"/>
      <c r="SHK53" s="8"/>
      <c r="SHL53" s="8"/>
      <c r="SHM53" s="8"/>
      <c r="SHN53" s="8"/>
      <c r="SHO53" s="8"/>
      <c r="SHP53" s="8"/>
      <c r="SHQ53" s="8"/>
      <c r="SHR53" s="8"/>
      <c r="SHS53" s="8"/>
      <c r="SHT53" s="8"/>
      <c r="SHU53" s="8"/>
      <c r="SHV53" s="8"/>
      <c r="SHW53" s="8"/>
      <c r="SHX53" s="8"/>
      <c r="SHY53" s="8"/>
      <c r="SHZ53" s="8"/>
      <c r="SIA53" s="8"/>
      <c r="SIB53" s="8"/>
      <c r="SIC53" s="8"/>
      <c r="SID53" s="8"/>
      <c r="SIE53" s="8"/>
      <c r="SIF53" s="8"/>
      <c r="SIG53" s="8"/>
      <c r="SIH53" s="8"/>
      <c r="SII53" s="8"/>
      <c r="SIJ53" s="8"/>
      <c r="SIK53" s="8"/>
      <c r="SIL53" s="8"/>
      <c r="SIM53" s="8"/>
      <c r="SIN53" s="8"/>
      <c r="SIO53" s="8"/>
      <c r="SIP53" s="8"/>
      <c r="SIQ53" s="8"/>
      <c r="SIR53" s="8"/>
      <c r="SIS53" s="8"/>
      <c r="SIT53" s="8"/>
      <c r="SIU53" s="8"/>
      <c r="SIV53" s="8"/>
      <c r="SIW53" s="8"/>
      <c r="SIX53" s="8"/>
      <c r="SIY53" s="8"/>
      <c r="SIZ53" s="8"/>
      <c r="SJA53" s="8"/>
      <c r="SJB53" s="8"/>
      <c r="SJC53" s="8"/>
      <c r="SJD53" s="8"/>
      <c r="SJE53" s="8"/>
      <c r="SJF53" s="8"/>
      <c r="SJG53" s="8"/>
      <c r="SJH53" s="8"/>
      <c r="SJI53" s="8"/>
      <c r="SJJ53" s="8"/>
      <c r="SJK53" s="8"/>
      <c r="SJL53" s="8"/>
      <c r="SJM53" s="8"/>
      <c r="SJN53" s="8"/>
      <c r="SJO53" s="8"/>
      <c r="SJP53" s="8"/>
      <c r="SJQ53" s="8"/>
      <c r="SJR53" s="8"/>
      <c r="SJS53" s="8"/>
      <c r="SJT53" s="8"/>
      <c r="SJU53" s="8"/>
      <c r="SJV53" s="8"/>
      <c r="SJW53" s="8"/>
      <c r="SJX53" s="8"/>
      <c r="SJY53" s="8"/>
      <c r="SJZ53" s="8"/>
      <c r="SKA53" s="8"/>
      <c r="SKB53" s="8"/>
      <c r="SKC53" s="8"/>
      <c r="SKD53" s="8"/>
      <c r="SKE53" s="8"/>
      <c r="SKF53" s="8"/>
      <c r="SKG53" s="8"/>
      <c r="SKH53" s="8"/>
      <c r="SKI53" s="8"/>
      <c r="SKJ53" s="8"/>
      <c r="SKK53" s="8"/>
      <c r="SKL53" s="8"/>
      <c r="SKM53" s="8"/>
      <c r="SKN53" s="8"/>
      <c r="SKO53" s="8"/>
      <c r="SKP53" s="8"/>
      <c r="SKQ53" s="8"/>
      <c r="SKR53" s="8"/>
      <c r="SKS53" s="8"/>
      <c r="SKT53" s="8"/>
      <c r="SKU53" s="8"/>
      <c r="SKV53" s="8"/>
      <c r="SKW53" s="8"/>
      <c r="SKX53" s="8"/>
      <c r="SKY53" s="8"/>
      <c r="SKZ53" s="8"/>
      <c r="SLA53" s="8"/>
      <c r="SLB53" s="8"/>
      <c r="SLC53" s="8"/>
      <c r="SLD53" s="8"/>
      <c r="SLE53" s="8"/>
      <c r="SLF53" s="8"/>
      <c r="SLG53" s="8"/>
      <c r="SLH53" s="8"/>
      <c r="SLI53" s="8"/>
      <c r="SLJ53" s="8"/>
      <c r="SLK53" s="8"/>
      <c r="SLL53" s="8"/>
      <c r="SLM53" s="8"/>
      <c r="SLN53" s="8"/>
      <c r="SLO53" s="8"/>
      <c r="SLP53" s="8"/>
      <c r="SLQ53" s="8"/>
      <c r="SLR53" s="8"/>
      <c r="SLS53" s="8"/>
      <c r="SLT53" s="8"/>
      <c r="SLU53" s="8"/>
      <c r="SLV53" s="8"/>
      <c r="SLW53" s="8"/>
      <c r="SLX53" s="8"/>
      <c r="SLY53" s="8"/>
      <c r="SLZ53" s="8"/>
      <c r="SMA53" s="8"/>
      <c r="SMB53" s="8"/>
      <c r="SMC53" s="8"/>
      <c r="SMD53" s="8"/>
      <c r="SME53" s="8"/>
      <c r="SMF53" s="8"/>
      <c r="SMG53" s="8"/>
      <c r="SMH53" s="8"/>
      <c r="SMI53" s="8"/>
      <c r="SMJ53" s="8"/>
      <c r="SMK53" s="8"/>
      <c r="SML53" s="8"/>
      <c r="SMM53" s="8"/>
      <c r="SMN53" s="8"/>
      <c r="SMO53" s="8"/>
      <c r="SMP53" s="8"/>
      <c r="SMQ53" s="8"/>
      <c r="SMR53" s="8"/>
      <c r="SMS53" s="8"/>
      <c r="SMT53" s="8"/>
      <c r="SMU53" s="8"/>
      <c r="SMV53" s="8"/>
      <c r="SMW53" s="8"/>
      <c r="SMX53" s="8"/>
      <c r="SMY53" s="8"/>
      <c r="SMZ53" s="8"/>
      <c r="SNA53" s="8"/>
      <c r="SNB53" s="8"/>
      <c r="SNC53" s="8"/>
      <c r="SND53" s="8"/>
      <c r="SNE53" s="8"/>
      <c r="SNF53" s="8"/>
      <c r="SNG53" s="8"/>
      <c r="SNH53" s="8"/>
      <c r="SNI53" s="8"/>
      <c r="SNJ53" s="8"/>
      <c r="SNK53" s="8"/>
      <c r="SNL53" s="8"/>
      <c r="SNM53" s="8"/>
      <c r="SNN53" s="8"/>
      <c r="SNO53" s="8"/>
      <c r="SNP53" s="8"/>
      <c r="SNQ53" s="8"/>
      <c r="SNR53" s="8"/>
      <c r="SNS53" s="8"/>
      <c r="SNT53" s="8"/>
      <c r="SNU53" s="8"/>
      <c r="SNV53" s="8"/>
      <c r="SNW53" s="8"/>
      <c r="SNX53" s="8"/>
      <c r="SNY53" s="8"/>
      <c r="SNZ53" s="8"/>
      <c r="SOA53" s="8"/>
      <c r="SOB53" s="8"/>
      <c r="SOC53" s="8"/>
      <c r="SOD53" s="8"/>
      <c r="SOE53" s="8"/>
      <c r="SOF53" s="8"/>
      <c r="SOG53" s="8"/>
      <c r="SOH53" s="8"/>
      <c r="SOI53" s="8"/>
      <c r="SOJ53" s="8"/>
      <c r="SOK53" s="8"/>
      <c r="SOL53" s="8"/>
      <c r="SOM53" s="8"/>
      <c r="SON53" s="8"/>
      <c r="SOO53" s="8"/>
      <c r="SOP53" s="8"/>
      <c r="SOQ53" s="8"/>
      <c r="SOR53" s="8"/>
      <c r="SOS53" s="8"/>
      <c r="SOT53" s="8"/>
      <c r="SOU53" s="8"/>
      <c r="SOV53" s="8"/>
      <c r="SOW53" s="8"/>
      <c r="SOX53" s="8"/>
      <c r="SOY53" s="8"/>
      <c r="SOZ53" s="8"/>
      <c r="SPA53" s="8"/>
      <c r="SPB53" s="8"/>
      <c r="SPC53" s="8"/>
      <c r="SPD53" s="8"/>
      <c r="SPE53" s="8"/>
      <c r="SPF53" s="8"/>
      <c r="SPG53" s="8"/>
      <c r="SPH53" s="8"/>
      <c r="SPI53" s="8"/>
      <c r="SPJ53" s="8"/>
      <c r="SPK53" s="8"/>
      <c r="SPL53" s="8"/>
      <c r="SPM53" s="8"/>
      <c r="SPN53" s="8"/>
      <c r="SPO53" s="8"/>
      <c r="SPP53" s="8"/>
      <c r="SPQ53" s="8"/>
      <c r="SPR53" s="8"/>
      <c r="SPS53" s="8"/>
      <c r="SPT53" s="8"/>
      <c r="SPU53" s="8"/>
      <c r="SPV53" s="8"/>
      <c r="SPW53" s="8"/>
      <c r="SPX53" s="8"/>
      <c r="SPY53" s="8"/>
      <c r="SPZ53" s="8"/>
      <c r="SQA53" s="8"/>
      <c r="SQB53" s="8"/>
      <c r="SQC53" s="8"/>
      <c r="SQD53" s="8"/>
      <c r="SQE53" s="8"/>
      <c r="SQF53" s="8"/>
      <c r="SQG53" s="8"/>
      <c r="SQH53" s="8"/>
      <c r="SQI53" s="8"/>
      <c r="SQJ53" s="8"/>
      <c r="SQK53" s="8"/>
      <c r="SQL53" s="8"/>
      <c r="SQM53" s="8"/>
      <c r="SQN53" s="8"/>
      <c r="SQO53" s="8"/>
      <c r="SQP53" s="8"/>
      <c r="SQQ53" s="8"/>
      <c r="SQR53" s="8"/>
      <c r="SQS53" s="8"/>
      <c r="SQT53" s="8"/>
      <c r="SQU53" s="8"/>
      <c r="SQV53" s="8"/>
      <c r="SQW53" s="8"/>
      <c r="SQX53" s="8"/>
      <c r="SQY53" s="8"/>
      <c r="SQZ53" s="8"/>
      <c r="SRA53" s="8"/>
      <c r="SRB53" s="8"/>
      <c r="SRC53" s="8"/>
      <c r="SRD53" s="8"/>
      <c r="SRE53" s="8"/>
      <c r="SRF53" s="8"/>
      <c r="SRG53" s="8"/>
      <c r="SRH53" s="8"/>
      <c r="SRI53" s="8"/>
      <c r="SRJ53" s="8"/>
      <c r="SRK53" s="8"/>
      <c r="SRL53" s="8"/>
      <c r="SRM53" s="8"/>
      <c r="SRN53" s="8"/>
      <c r="SRO53" s="8"/>
      <c r="SRP53" s="8"/>
      <c r="SRQ53" s="8"/>
      <c r="SRR53" s="8"/>
      <c r="SRS53" s="8"/>
      <c r="SRT53" s="8"/>
      <c r="SRU53" s="8"/>
      <c r="SRV53" s="8"/>
      <c r="SRW53" s="8"/>
      <c r="SRX53" s="8"/>
      <c r="SRY53" s="8"/>
      <c r="SRZ53" s="8"/>
      <c r="SSA53" s="8"/>
      <c r="SSB53" s="8"/>
      <c r="SSC53" s="8"/>
      <c r="SSD53" s="8"/>
      <c r="SSE53" s="8"/>
      <c r="SSF53" s="8"/>
      <c r="SSG53" s="8"/>
      <c r="SSH53" s="8"/>
      <c r="SSI53" s="8"/>
      <c r="SSJ53" s="8"/>
      <c r="SSK53" s="8"/>
      <c r="SSL53" s="8"/>
      <c r="SSM53" s="8"/>
      <c r="SSN53" s="8"/>
      <c r="SSO53" s="8"/>
      <c r="SSP53" s="8"/>
      <c r="SSQ53" s="8"/>
      <c r="SSR53" s="8"/>
      <c r="SSS53" s="8"/>
      <c r="SST53" s="8"/>
      <c r="SSU53" s="8"/>
      <c r="SSV53" s="8"/>
      <c r="SSW53" s="8"/>
      <c r="SSX53" s="8"/>
      <c r="SSY53" s="8"/>
      <c r="SSZ53" s="8"/>
      <c r="STA53" s="8"/>
      <c r="STB53" s="8"/>
      <c r="STC53" s="8"/>
      <c r="STD53" s="8"/>
      <c r="STE53" s="8"/>
      <c r="STF53" s="8"/>
      <c r="STG53" s="8"/>
      <c r="STH53" s="8"/>
      <c r="STI53" s="8"/>
      <c r="STJ53" s="8"/>
      <c r="STK53" s="8"/>
      <c r="STL53" s="8"/>
      <c r="STM53" s="8"/>
      <c r="STN53" s="8"/>
      <c r="STO53" s="8"/>
      <c r="STP53" s="8"/>
      <c r="STQ53" s="8"/>
      <c r="STR53" s="8"/>
      <c r="STS53" s="8"/>
      <c r="STT53" s="8"/>
      <c r="STU53" s="8"/>
      <c r="STV53" s="8"/>
      <c r="STW53" s="8"/>
      <c r="STX53" s="8"/>
      <c r="STY53" s="8"/>
      <c r="STZ53" s="8"/>
      <c r="SUA53" s="8"/>
      <c r="SUB53" s="8"/>
      <c r="SUC53" s="8"/>
      <c r="SUD53" s="8"/>
      <c r="SUE53" s="8"/>
      <c r="SUF53" s="8"/>
      <c r="SUG53" s="8"/>
      <c r="SUH53" s="8"/>
      <c r="SUI53" s="8"/>
      <c r="SUJ53" s="8"/>
      <c r="SUK53" s="8"/>
      <c r="SUL53" s="8"/>
      <c r="SUM53" s="8"/>
      <c r="SUN53" s="8"/>
      <c r="SUO53" s="8"/>
      <c r="SUP53" s="8"/>
      <c r="SUQ53" s="8"/>
      <c r="SUR53" s="8"/>
      <c r="SUS53" s="8"/>
      <c r="SUT53" s="8"/>
      <c r="SUU53" s="8"/>
      <c r="SUV53" s="8"/>
      <c r="SUW53" s="8"/>
      <c r="SUX53" s="8"/>
      <c r="SUY53" s="8"/>
      <c r="SUZ53" s="8"/>
      <c r="SVA53" s="8"/>
      <c r="SVB53" s="8"/>
      <c r="SVC53" s="8"/>
      <c r="SVD53" s="8"/>
      <c r="SVE53" s="8"/>
      <c r="SVF53" s="8"/>
      <c r="SVG53" s="8"/>
      <c r="SVH53" s="8"/>
      <c r="SVI53" s="8"/>
      <c r="SVJ53" s="8"/>
      <c r="SVK53" s="8"/>
      <c r="SVL53" s="8"/>
      <c r="SVM53" s="8"/>
      <c r="SVN53" s="8"/>
      <c r="SVO53" s="8"/>
      <c r="SVP53" s="8"/>
      <c r="SVQ53" s="8"/>
      <c r="SVR53" s="8"/>
      <c r="SVS53" s="8"/>
      <c r="SVT53" s="8"/>
      <c r="SVU53" s="8"/>
      <c r="SVV53" s="8"/>
      <c r="SVW53" s="8"/>
      <c r="SVX53" s="8"/>
      <c r="SVY53" s="8"/>
      <c r="SVZ53" s="8"/>
      <c r="SWA53" s="8"/>
      <c r="SWB53" s="8"/>
      <c r="SWC53" s="8"/>
      <c r="SWD53" s="8"/>
      <c r="SWE53" s="8"/>
      <c r="SWF53" s="8"/>
      <c r="SWG53" s="8"/>
      <c r="SWH53" s="8"/>
      <c r="SWI53" s="8"/>
      <c r="SWJ53" s="8"/>
      <c r="SWK53" s="8"/>
      <c r="SWL53" s="8"/>
      <c r="SWM53" s="8"/>
      <c r="SWN53" s="8"/>
      <c r="SWO53" s="8"/>
      <c r="SWP53" s="8"/>
      <c r="SWQ53" s="8"/>
      <c r="SWR53" s="8"/>
      <c r="SWS53" s="8"/>
      <c r="SWT53" s="8"/>
      <c r="SWU53" s="8"/>
      <c r="SWV53" s="8"/>
      <c r="SWW53" s="8"/>
      <c r="SWX53" s="8"/>
      <c r="SWY53" s="8"/>
      <c r="SWZ53" s="8"/>
      <c r="SXA53" s="8"/>
      <c r="SXB53" s="8"/>
      <c r="SXC53" s="8"/>
      <c r="SXD53" s="8"/>
      <c r="SXE53" s="8"/>
      <c r="SXF53" s="8"/>
      <c r="SXG53" s="8"/>
      <c r="SXH53" s="8"/>
      <c r="SXI53" s="8"/>
      <c r="SXJ53" s="8"/>
      <c r="SXK53" s="8"/>
      <c r="SXL53" s="8"/>
      <c r="SXM53" s="8"/>
      <c r="SXN53" s="8"/>
      <c r="SXO53" s="8"/>
      <c r="SXP53" s="8"/>
      <c r="SXQ53" s="8"/>
      <c r="SXR53" s="8"/>
      <c r="SXS53" s="8"/>
      <c r="SXT53" s="8"/>
      <c r="SXU53" s="8"/>
      <c r="SXV53" s="8"/>
      <c r="SXW53" s="8"/>
      <c r="SXX53" s="8"/>
      <c r="SXY53" s="8"/>
      <c r="SXZ53" s="8"/>
      <c r="SYA53" s="8"/>
      <c r="SYB53" s="8"/>
      <c r="SYC53" s="8"/>
      <c r="SYD53" s="8"/>
      <c r="SYE53" s="8"/>
      <c r="SYF53" s="8"/>
      <c r="SYG53" s="8"/>
      <c r="SYH53" s="8"/>
      <c r="SYI53" s="8"/>
      <c r="SYJ53" s="8"/>
      <c r="SYK53" s="8"/>
      <c r="SYL53" s="8"/>
      <c r="SYM53" s="8"/>
      <c r="SYN53" s="8"/>
      <c r="SYO53" s="8"/>
      <c r="SYP53" s="8"/>
      <c r="SYQ53" s="8"/>
      <c r="SYR53" s="8"/>
      <c r="SYS53" s="8"/>
      <c r="SYT53" s="8"/>
      <c r="SYU53" s="8"/>
      <c r="SYV53" s="8"/>
      <c r="SYW53" s="8"/>
      <c r="SYX53" s="8"/>
      <c r="SYY53" s="8"/>
      <c r="SYZ53" s="8"/>
      <c r="SZA53" s="8"/>
      <c r="SZB53" s="8"/>
      <c r="SZC53" s="8"/>
      <c r="SZD53" s="8"/>
      <c r="SZE53" s="8"/>
      <c r="SZF53" s="8"/>
      <c r="SZG53" s="8"/>
      <c r="SZH53" s="8"/>
      <c r="SZI53" s="8"/>
      <c r="SZJ53" s="8"/>
      <c r="SZK53" s="8"/>
      <c r="SZL53" s="8"/>
      <c r="SZM53" s="8"/>
      <c r="SZN53" s="8"/>
      <c r="SZO53" s="8"/>
      <c r="SZP53" s="8"/>
      <c r="SZQ53" s="8"/>
      <c r="SZR53" s="8"/>
      <c r="SZS53" s="8"/>
      <c r="SZT53" s="8"/>
      <c r="SZU53" s="8"/>
      <c r="SZV53" s="8"/>
      <c r="SZW53" s="8"/>
      <c r="SZX53" s="8"/>
      <c r="SZY53" s="8"/>
      <c r="SZZ53" s="8"/>
      <c r="TAA53" s="8"/>
      <c r="TAB53" s="8"/>
      <c r="TAC53" s="8"/>
      <c r="TAD53" s="8"/>
      <c r="TAE53" s="8"/>
      <c r="TAF53" s="8"/>
      <c r="TAG53" s="8"/>
      <c r="TAH53" s="8"/>
      <c r="TAI53" s="8"/>
      <c r="TAJ53" s="8"/>
      <c r="TAK53" s="8"/>
      <c r="TAL53" s="8"/>
      <c r="TAM53" s="8"/>
      <c r="TAN53" s="8"/>
      <c r="TAO53" s="8"/>
      <c r="TAP53" s="8"/>
      <c r="TAQ53" s="8"/>
      <c r="TAR53" s="8"/>
      <c r="TAS53" s="8"/>
      <c r="TAT53" s="8"/>
      <c r="TAU53" s="8"/>
      <c r="TAV53" s="8"/>
      <c r="TAW53" s="8"/>
      <c r="TAX53" s="8"/>
      <c r="TAY53" s="8"/>
      <c r="TAZ53" s="8"/>
      <c r="TBA53" s="8"/>
      <c r="TBB53" s="8"/>
      <c r="TBC53" s="8"/>
      <c r="TBD53" s="8"/>
      <c r="TBE53" s="8"/>
      <c r="TBF53" s="8"/>
      <c r="TBG53" s="8"/>
      <c r="TBH53" s="8"/>
      <c r="TBI53" s="8"/>
      <c r="TBJ53" s="8"/>
      <c r="TBK53" s="8"/>
      <c r="TBL53" s="8"/>
      <c r="TBM53" s="8"/>
      <c r="TBN53" s="8"/>
      <c r="TBO53" s="8"/>
      <c r="TBP53" s="8"/>
      <c r="TBQ53" s="8"/>
      <c r="TBR53" s="8"/>
      <c r="TBS53" s="8"/>
      <c r="TBT53" s="8"/>
      <c r="TBU53" s="8"/>
      <c r="TBV53" s="8"/>
      <c r="TBW53" s="8"/>
      <c r="TBX53" s="8"/>
      <c r="TBY53" s="8"/>
      <c r="TBZ53" s="8"/>
      <c r="TCA53" s="8"/>
      <c r="TCB53" s="8"/>
      <c r="TCC53" s="8"/>
      <c r="TCD53" s="8"/>
      <c r="TCE53" s="8"/>
      <c r="TCF53" s="8"/>
      <c r="TCG53" s="8"/>
      <c r="TCH53" s="8"/>
      <c r="TCI53" s="8"/>
      <c r="TCJ53" s="8"/>
      <c r="TCK53" s="8"/>
      <c r="TCL53" s="8"/>
      <c r="TCM53" s="8"/>
      <c r="TCN53" s="8"/>
      <c r="TCO53" s="8"/>
      <c r="TCP53" s="8"/>
      <c r="TCQ53" s="8"/>
      <c r="TCR53" s="8"/>
      <c r="TCS53" s="8"/>
      <c r="TCT53" s="8"/>
      <c r="TCU53" s="8"/>
      <c r="TCV53" s="8"/>
      <c r="TCW53" s="8"/>
      <c r="TCX53" s="8"/>
      <c r="TCY53" s="8"/>
      <c r="TCZ53" s="8"/>
      <c r="TDA53" s="8"/>
      <c r="TDB53" s="8"/>
      <c r="TDC53" s="8"/>
      <c r="TDD53" s="8"/>
      <c r="TDE53" s="8"/>
      <c r="TDF53" s="8"/>
      <c r="TDG53" s="8"/>
      <c r="TDH53" s="8"/>
      <c r="TDI53" s="8"/>
      <c r="TDJ53" s="8"/>
      <c r="TDK53" s="8"/>
      <c r="TDL53" s="8"/>
      <c r="TDM53" s="8"/>
      <c r="TDN53" s="8"/>
      <c r="TDO53" s="8"/>
      <c r="TDP53" s="8"/>
      <c r="TDQ53" s="8"/>
      <c r="TDR53" s="8"/>
      <c r="TDS53" s="8"/>
      <c r="TDT53" s="8"/>
      <c r="TDU53" s="8"/>
      <c r="TDV53" s="8"/>
      <c r="TDW53" s="8"/>
      <c r="TDX53" s="8"/>
      <c r="TDY53" s="8"/>
      <c r="TDZ53" s="8"/>
      <c r="TEA53" s="8"/>
      <c r="TEB53" s="8"/>
      <c r="TEC53" s="8"/>
      <c r="TED53" s="8"/>
      <c r="TEE53" s="8"/>
      <c r="TEF53" s="8"/>
      <c r="TEG53" s="8"/>
      <c r="TEH53" s="8"/>
      <c r="TEI53" s="8"/>
      <c r="TEJ53" s="8"/>
      <c r="TEK53" s="8"/>
      <c r="TEL53" s="8"/>
      <c r="TEM53" s="8"/>
      <c r="TEN53" s="8"/>
      <c r="TEO53" s="8"/>
      <c r="TEP53" s="8"/>
      <c r="TEQ53" s="8"/>
      <c r="TER53" s="8"/>
      <c r="TES53" s="8"/>
      <c r="TET53" s="8"/>
      <c r="TEU53" s="8"/>
      <c r="TEV53" s="8"/>
      <c r="TEW53" s="8"/>
      <c r="TEX53" s="8"/>
      <c r="TEY53" s="8"/>
      <c r="TEZ53" s="8"/>
      <c r="TFA53" s="8"/>
      <c r="TFB53" s="8"/>
      <c r="TFC53" s="8"/>
      <c r="TFD53" s="8"/>
      <c r="TFE53" s="8"/>
      <c r="TFF53" s="8"/>
      <c r="TFG53" s="8"/>
      <c r="TFH53" s="8"/>
      <c r="TFI53" s="8"/>
      <c r="TFJ53" s="8"/>
      <c r="TFK53" s="8"/>
      <c r="TFL53" s="8"/>
      <c r="TFM53" s="8"/>
      <c r="TFN53" s="8"/>
      <c r="TFO53" s="8"/>
      <c r="TFP53" s="8"/>
      <c r="TFQ53" s="8"/>
      <c r="TFR53" s="8"/>
      <c r="TFS53" s="8"/>
      <c r="TFT53" s="8"/>
      <c r="TFU53" s="8"/>
      <c r="TFV53" s="8"/>
      <c r="TFW53" s="8"/>
      <c r="TFX53" s="8"/>
      <c r="TFY53" s="8"/>
      <c r="TFZ53" s="8"/>
      <c r="TGA53" s="8"/>
      <c r="TGB53" s="8"/>
      <c r="TGC53" s="8"/>
      <c r="TGD53" s="8"/>
      <c r="TGE53" s="8"/>
      <c r="TGF53" s="8"/>
      <c r="TGG53" s="8"/>
      <c r="TGH53" s="8"/>
      <c r="TGI53" s="8"/>
      <c r="TGJ53" s="8"/>
      <c r="TGK53" s="8"/>
      <c r="TGL53" s="8"/>
      <c r="TGM53" s="8"/>
      <c r="TGN53" s="8"/>
      <c r="TGO53" s="8"/>
      <c r="TGP53" s="8"/>
      <c r="TGQ53" s="8"/>
      <c r="TGR53" s="8"/>
      <c r="TGS53" s="8"/>
      <c r="TGT53" s="8"/>
      <c r="TGU53" s="8"/>
      <c r="TGV53" s="8"/>
      <c r="TGW53" s="8"/>
      <c r="TGX53" s="8"/>
      <c r="TGY53" s="8"/>
      <c r="TGZ53" s="8"/>
      <c r="THA53" s="8"/>
      <c r="THB53" s="8"/>
      <c r="THC53" s="8"/>
      <c r="THD53" s="8"/>
      <c r="THE53" s="8"/>
      <c r="THF53" s="8"/>
      <c r="THG53" s="8"/>
      <c r="THH53" s="8"/>
      <c r="THI53" s="8"/>
      <c r="THJ53" s="8"/>
      <c r="THK53" s="8"/>
      <c r="THL53" s="8"/>
      <c r="THM53" s="8"/>
      <c r="THN53" s="8"/>
      <c r="THO53" s="8"/>
      <c r="THP53" s="8"/>
      <c r="THQ53" s="8"/>
      <c r="THR53" s="8"/>
      <c r="THS53" s="8"/>
      <c r="THT53" s="8"/>
      <c r="THU53" s="8"/>
      <c r="THV53" s="8"/>
      <c r="THW53" s="8"/>
      <c r="THX53" s="8"/>
      <c r="THY53" s="8"/>
      <c r="THZ53" s="8"/>
      <c r="TIA53" s="8"/>
      <c r="TIB53" s="8"/>
      <c r="TIC53" s="8"/>
      <c r="TID53" s="8"/>
      <c r="TIE53" s="8"/>
      <c r="TIF53" s="8"/>
      <c r="TIG53" s="8"/>
      <c r="TIH53" s="8"/>
      <c r="TII53" s="8"/>
      <c r="TIJ53" s="8"/>
      <c r="TIK53" s="8"/>
      <c r="TIL53" s="8"/>
      <c r="TIM53" s="8"/>
      <c r="TIN53" s="8"/>
      <c r="TIO53" s="8"/>
      <c r="TIP53" s="8"/>
      <c r="TIQ53" s="8"/>
      <c r="TIR53" s="8"/>
      <c r="TIS53" s="8"/>
      <c r="TIT53" s="8"/>
      <c r="TIU53" s="8"/>
      <c r="TIV53" s="8"/>
      <c r="TIW53" s="8"/>
      <c r="TIX53" s="8"/>
      <c r="TIY53" s="8"/>
      <c r="TIZ53" s="8"/>
      <c r="TJA53" s="8"/>
      <c r="TJB53" s="8"/>
      <c r="TJC53" s="8"/>
      <c r="TJD53" s="8"/>
      <c r="TJE53" s="8"/>
      <c r="TJF53" s="8"/>
      <c r="TJG53" s="8"/>
      <c r="TJH53" s="8"/>
      <c r="TJI53" s="8"/>
      <c r="TJJ53" s="8"/>
      <c r="TJK53" s="8"/>
      <c r="TJL53" s="8"/>
      <c r="TJM53" s="8"/>
      <c r="TJN53" s="8"/>
      <c r="TJO53" s="8"/>
      <c r="TJP53" s="8"/>
      <c r="TJQ53" s="8"/>
      <c r="TJR53" s="8"/>
      <c r="TJS53" s="8"/>
      <c r="TJT53" s="8"/>
      <c r="TJU53" s="8"/>
      <c r="TJV53" s="8"/>
      <c r="TJW53" s="8"/>
      <c r="TJX53" s="8"/>
      <c r="TJY53" s="8"/>
      <c r="TJZ53" s="8"/>
      <c r="TKA53" s="8"/>
      <c r="TKB53" s="8"/>
      <c r="TKC53" s="8"/>
      <c r="TKD53" s="8"/>
      <c r="TKE53" s="8"/>
      <c r="TKF53" s="8"/>
      <c r="TKG53" s="8"/>
      <c r="TKH53" s="8"/>
      <c r="TKI53" s="8"/>
      <c r="TKJ53" s="8"/>
      <c r="TKK53" s="8"/>
      <c r="TKL53" s="8"/>
      <c r="TKM53" s="8"/>
      <c r="TKN53" s="8"/>
      <c r="TKO53" s="8"/>
      <c r="TKP53" s="8"/>
      <c r="TKQ53" s="8"/>
      <c r="TKR53" s="8"/>
      <c r="TKS53" s="8"/>
      <c r="TKT53" s="8"/>
      <c r="TKU53" s="8"/>
      <c r="TKV53" s="8"/>
      <c r="TKW53" s="8"/>
      <c r="TKX53" s="8"/>
      <c r="TKY53" s="8"/>
      <c r="TKZ53" s="8"/>
      <c r="TLA53" s="8"/>
      <c r="TLB53" s="8"/>
      <c r="TLC53" s="8"/>
      <c r="TLD53" s="8"/>
      <c r="TLE53" s="8"/>
      <c r="TLF53" s="8"/>
      <c r="TLG53" s="8"/>
      <c r="TLH53" s="8"/>
      <c r="TLI53" s="8"/>
      <c r="TLJ53" s="8"/>
      <c r="TLK53" s="8"/>
      <c r="TLL53" s="8"/>
      <c r="TLM53" s="8"/>
      <c r="TLN53" s="8"/>
      <c r="TLO53" s="8"/>
      <c r="TLP53" s="8"/>
      <c r="TLQ53" s="8"/>
      <c r="TLR53" s="8"/>
      <c r="TLS53" s="8"/>
      <c r="TLT53" s="8"/>
      <c r="TLU53" s="8"/>
      <c r="TLV53" s="8"/>
      <c r="TLW53" s="8"/>
      <c r="TLX53" s="8"/>
      <c r="TLY53" s="8"/>
      <c r="TLZ53" s="8"/>
      <c r="TMA53" s="8"/>
      <c r="TMB53" s="8"/>
      <c r="TMC53" s="8"/>
      <c r="TMD53" s="8"/>
      <c r="TME53" s="8"/>
      <c r="TMF53" s="8"/>
      <c r="TMG53" s="8"/>
      <c r="TMH53" s="8"/>
      <c r="TMI53" s="8"/>
      <c r="TMJ53" s="8"/>
      <c r="TMK53" s="8"/>
      <c r="TML53" s="8"/>
      <c r="TMM53" s="8"/>
      <c r="TMN53" s="8"/>
      <c r="TMO53" s="8"/>
      <c r="TMP53" s="8"/>
      <c r="TMQ53" s="8"/>
      <c r="TMR53" s="8"/>
      <c r="TMS53" s="8"/>
      <c r="TMT53" s="8"/>
      <c r="TMU53" s="8"/>
      <c r="TMV53" s="8"/>
      <c r="TMW53" s="8"/>
      <c r="TMX53" s="8"/>
      <c r="TMY53" s="8"/>
      <c r="TMZ53" s="8"/>
      <c r="TNA53" s="8"/>
      <c r="TNB53" s="8"/>
      <c r="TNC53" s="8"/>
      <c r="TND53" s="8"/>
      <c r="TNE53" s="8"/>
      <c r="TNF53" s="8"/>
      <c r="TNG53" s="8"/>
      <c r="TNH53" s="8"/>
      <c r="TNI53" s="8"/>
      <c r="TNJ53" s="8"/>
      <c r="TNK53" s="8"/>
      <c r="TNL53" s="8"/>
      <c r="TNM53" s="8"/>
      <c r="TNN53" s="8"/>
      <c r="TNO53" s="8"/>
      <c r="TNP53" s="8"/>
      <c r="TNQ53" s="8"/>
      <c r="TNR53" s="8"/>
      <c r="TNS53" s="8"/>
      <c r="TNT53" s="8"/>
      <c r="TNU53" s="8"/>
      <c r="TNV53" s="8"/>
      <c r="TNW53" s="8"/>
      <c r="TNX53" s="8"/>
      <c r="TNY53" s="8"/>
      <c r="TNZ53" s="8"/>
      <c r="TOA53" s="8"/>
      <c r="TOB53" s="8"/>
      <c r="TOC53" s="8"/>
      <c r="TOD53" s="8"/>
      <c r="TOE53" s="8"/>
      <c r="TOF53" s="8"/>
      <c r="TOG53" s="8"/>
      <c r="TOH53" s="8"/>
      <c r="TOI53" s="8"/>
      <c r="TOJ53" s="8"/>
      <c r="TOK53" s="8"/>
      <c r="TOL53" s="8"/>
      <c r="TOM53" s="8"/>
      <c r="TON53" s="8"/>
      <c r="TOO53" s="8"/>
      <c r="TOP53" s="8"/>
      <c r="TOQ53" s="8"/>
      <c r="TOR53" s="8"/>
      <c r="TOS53" s="8"/>
      <c r="TOT53" s="8"/>
      <c r="TOU53" s="8"/>
      <c r="TOV53" s="8"/>
      <c r="TOW53" s="8"/>
      <c r="TOX53" s="8"/>
      <c r="TOY53" s="8"/>
      <c r="TOZ53" s="8"/>
      <c r="TPA53" s="8"/>
      <c r="TPB53" s="8"/>
      <c r="TPC53" s="8"/>
      <c r="TPD53" s="8"/>
      <c r="TPE53" s="8"/>
      <c r="TPF53" s="8"/>
      <c r="TPG53" s="8"/>
      <c r="TPH53" s="8"/>
      <c r="TPI53" s="8"/>
      <c r="TPJ53" s="8"/>
      <c r="TPK53" s="8"/>
      <c r="TPL53" s="8"/>
      <c r="TPM53" s="8"/>
      <c r="TPN53" s="8"/>
      <c r="TPO53" s="8"/>
      <c r="TPP53" s="8"/>
      <c r="TPQ53" s="8"/>
      <c r="TPR53" s="8"/>
      <c r="TPS53" s="8"/>
      <c r="TPT53" s="8"/>
      <c r="TPU53" s="8"/>
      <c r="TPV53" s="8"/>
      <c r="TPW53" s="8"/>
      <c r="TPX53" s="8"/>
      <c r="TPY53" s="8"/>
      <c r="TPZ53" s="8"/>
      <c r="TQA53" s="8"/>
      <c r="TQB53" s="8"/>
      <c r="TQC53" s="8"/>
      <c r="TQD53" s="8"/>
      <c r="TQE53" s="8"/>
      <c r="TQF53" s="8"/>
      <c r="TQG53" s="8"/>
      <c r="TQH53" s="8"/>
      <c r="TQI53" s="8"/>
      <c r="TQJ53" s="8"/>
      <c r="TQK53" s="8"/>
      <c r="TQL53" s="8"/>
      <c r="TQM53" s="8"/>
      <c r="TQN53" s="8"/>
      <c r="TQO53" s="8"/>
      <c r="TQP53" s="8"/>
      <c r="TQQ53" s="8"/>
      <c r="TQR53" s="8"/>
      <c r="TQS53" s="8"/>
      <c r="TQT53" s="8"/>
      <c r="TQU53" s="8"/>
      <c r="TQV53" s="8"/>
      <c r="TQW53" s="8"/>
      <c r="TQX53" s="8"/>
      <c r="TQY53" s="8"/>
      <c r="TQZ53" s="8"/>
      <c r="TRA53" s="8"/>
      <c r="TRB53" s="8"/>
      <c r="TRC53" s="8"/>
      <c r="TRD53" s="8"/>
      <c r="TRE53" s="8"/>
      <c r="TRF53" s="8"/>
      <c r="TRG53" s="8"/>
      <c r="TRH53" s="8"/>
      <c r="TRI53" s="8"/>
      <c r="TRJ53" s="8"/>
      <c r="TRK53" s="8"/>
      <c r="TRL53" s="8"/>
      <c r="TRM53" s="8"/>
      <c r="TRN53" s="8"/>
      <c r="TRO53" s="8"/>
      <c r="TRP53" s="8"/>
      <c r="TRQ53" s="8"/>
      <c r="TRR53" s="8"/>
      <c r="TRS53" s="8"/>
      <c r="TRT53" s="8"/>
      <c r="TRU53" s="8"/>
      <c r="TRV53" s="8"/>
      <c r="TRW53" s="8"/>
      <c r="TRX53" s="8"/>
      <c r="TRY53" s="8"/>
      <c r="TRZ53" s="8"/>
      <c r="TSA53" s="8"/>
      <c r="TSB53" s="8"/>
      <c r="TSC53" s="8"/>
      <c r="TSD53" s="8"/>
      <c r="TSE53" s="8"/>
      <c r="TSF53" s="8"/>
      <c r="TSG53" s="8"/>
      <c r="TSH53" s="8"/>
      <c r="TSI53" s="8"/>
      <c r="TSJ53" s="8"/>
      <c r="TSK53" s="8"/>
      <c r="TSL53" s="8"/>
      <c r="TSM53" s="8"/>
      <c r="TSN53" s="8"/>
      <c r="TSO53" s="8"/>
      <c r="TSP53" s="8"/>
      <c r="TSQ53" s="8"/>
      <c r="TSR53" s="8"/>
      <c r="TSS53" s="8"/>
      <c r="TST53" s="8"/>
      <c r="TSU53" s="8"/>
      <c r="TSV53" s="8"/>
      <c r="TSW53" s="8"/>
      <c r="TSX53" s="8"/>
      <c r="TSY53" s="8"/>
      <c r="TSZ53" s="8"/>
      <c r="TTA53" s="8"/>
      <c r="TTB53" s="8"/>
      <c r="TTC53" s="8"/>
      <c r="TTD53" s="8"/>
      <c r="TTE53" s="8"/>
      <c r="TTF53" s="8"/>
      <c r="TTG53" s="8"/>
      <c r="TTH53" s="8"/>
      <c r="TTI53" s="8"/>
      <c r="TTJ53" s="8"/>
      <c r="TTK53" s="8"/>
      <c r="TTL53" s="8"/>
      <c r="TTM53" s="8"/>
      <c r="TTN53" s="8"/>
      <c r="TTO53" s="8"/>
      <c r="TTP53" s="8"/>
      <c r="TTQ53" s="8"/>
      <c r="TTR53" s="8"/>
      <c r="TTS53" s="8"/>
      <c r="TTT53" s="8"/>
      <c r="TTU53" s="8"/>
      <c r="TTV53" s="8"/>
      <c r="TTW53" s="8"/>
      <c r="TTX53" s="8"/>
      <c r="TTY53" s="8"/>
      <c r="TTZ53" s="8"/>
      <c r="TUA53" s="8"/>
      <c r="TUB53" s="8"/>
      <c r="TUC53" s="8"/>
      <c r="TUD53" s="8"/>
      <c r="TUE53" s="8"/>
      <c r="TUF53" s="8"/>
      <c r="TUG53" s="8"/>
      <c r="TUH53" s="8"/>
      <c r="TUI53" s="8"/>
      <c r="TUJ53" s="8"/>
      <c r="TUK53" s="8"/>
      <c r="TUL53" s="8"/>
      <c r="TUM53" s="8"/>
      <c r="TUN53" s="8"/>
      <c r="TUO53" s="8"/>
      <c r="TUP53" s="8"/>
      <c r="TUQ53" s="8"/>
      <c r="TUR53" s="8"/>
      <c r="TUS53" s="8"/>
      <c r="TUT53" s="8"/>
      <c r="TUU53" s="8"/>
      <c r="TUV53" s="8"/>
      <c r="TUW53" s="8"/>
      <c r="TUX53" s="8"/>
      <c r="TUY53" s="8"/>
      <c r="TUZ53" s="8"/>
      <c r="TVA53" s="8"/>
      <c r="TVB53" s="8"/>
      <c r="TVC53" s="8"/>
      <c r="TVD53" s="8"/>
      <c r="TVE53" s="8"/>
      <c r="TVF53" s="8"/>
      <c r="TVG53" s="8"/>
      <c r="TVH53" s="8"/>
      <c r="TVI53" s="8"/>
      <c r="TVJ53" s="8"/>
      <c r="TVK53" s="8"/>
      <c r="TVL53" s="8"/>
      <c r="TVM53" s="8"/>
      <c r="TVN53" s="8"/>
      <c r="TVO53" s="8"/>
      <c r="TVP53" s="8"/>
      <c r="TVQ53" s="8"/>
      <c r="TVR53" s="8"/>
      <c r="TVS53" s="8"/>
      <c r="TVT53" s="8"/>
      <c r="TVU53" s="8"/>
      <c r="TVV53" s="8"/>
      <c r="TVW53" s="8"/>
      <c r="TVX53" s="8"/>
      <c r="TVY53" s="8"/>
      <c r="TVZ53" s="8"/>
      <c r="TWA53" s="8"/>
      <c r="TWB53" s="8"/>
      <c r="TWC53" s="8"/>
      <c r="TWD53" s="8"/>
      <c r="TWE53" s="8"/>
      <c r="TWF53" s="8"/>
      <c r="TWG53" s="8"/>
      <c r="TWH53" s="8"/>
      <c r="TWI53" s="8"/>
      <c r="TWJ53" s="8"/>
      <c r="TWK53" s="8"/>
      <c r="TWL53" s="8"/>
      <c r="TWM53" s="8"/>
      <c r="TWN53" s="8"/>
      <c r="TWO53" s="8"/>
      <c r="TWP53" s="8"/>
      <c r="TWQ53" s="8"/>
      <c r="TWR53" s="8"/>
      <c r="TWS53" s="8"/>
      <c r="TWT53" s="8"/>
      <c r="TWU53" s="8"/>
      <c r="TWV53" s="8"/>
      <c r="TWW53" s="8"/>
      <c r="TWX53" s="8"/>
      <c r="TWY53" s="8"/>
      <c r="TWZ53" s="8"/>
      <c r="TXA53" s="8"/>
      <c r="TXB53" s="8"/>
      <c r="TXC53" s="8"/>
      <c r="TXD53" s="8"/>
      <c r="TXE53" s="8"/>
      <c r="TXF53" s="8"/>
      <c r="TXG53" s="8"/>
      <c r="TXH53" s="8"/>
      <c r="TXI53" s="8"/>
      <c r="TXJ53" s="8"/>
      <c r="TXK53" s="8"/>
      <c r="TXL53" s="8"/>
      <c r="TXM53" s="8"/>
      <c r="TXN53" s="8"/>
      <c r="TXO53" s="8"/>
      <c r="TXP53" s="8"/>
      <c r="TXQ53" s="8"/>
      <c r="TXR53" s="8"/>
      <c r="TXS53" s="8"/>
      <c r="TXT53" s="8"/>
      <c r="TXU53" s="8"/>
      <c r="TXV53" s="8"/>
      <c r="TXW53" s="8"/>
      <c r="TXX53" s="8"/>
      <c r="TXY53" s="8"/>
      <c r="TXZ53" s="8"/>
      <c r="TYA53" s="8"/>
      <c r="TYB53" s="8"/>
      <c r="TYC53" s="8"/>
      <c r="TYD53" s="8"/>
      <c r="TYE53" s="8"/>
      <c r="TYF53" s="8"/>
      <c r="TYG53" s="8"/>
      <c r="TYH53" s="8"/>
      <c r="TYI53" s="8"/>
      <c r="TYJ53" s="8"/>
      <c r="TYK53" s="8"/>
      <c r="TYL53" s="8"/>
      <c r="TYM53" s="8"/>
      <c r="TYN53" s="8"/>
      <c r="TYO53" s="8"/>
      <c r="TYP53" s="8"/>
      <c r="TYQ53" s="8"/>
      <c r="TYR53" s="8"/>
      <c r="TYS53" s="8"/>
      <c r="TYT53" s="8"/>
      <c r="TYU53" s="8"/>
      <c r="TYV53" s="8"/>
      <c r="TYW53" s="8"/>
      <c r="TYX53" s="8"/>
      <c r="TYY53" s="8"/>
      <c r="TYZ53" s="8"/>
      <c r="TZA53" s="8"/>
      <c r="TZB53" s="8"/>
      <c r="TZC53" s="8"/>
      <c r="TZD53" s="8"/>
      <c r="TZE53" s="8"/>
      <c r="TZF53" s="8"/>
      <c r="TZG53" s="8"/>
      <c r="TZH53" s="8"/>
      <c r="TZI53" s="8"/>
      <c r="TZJ53" s="8"/>
      <c r="TZK53" s="8"/>
      <c r="TZL53" s="8"/>
      <c r="TZM53" s="8"/>
      <c r="TZN53" s="8"/>
      <c r="TZO53" s="8"/>
      <c r="TZP53" s="8"/>
      <c r="TZQ53" s="8"/>
      <c r="TZR53" s="8"/>
      <c r="TZS53" s="8"/>
      <c r="TZT53" s="8"/>
      <c r="TZU53" s="8"/>
      <c r="TZV53" s="8"/>
      <c r="TZW53" s="8"/>
      <c r="TZX53" s="8"/>
      <c r="TZY53" s="8"/>
      <c r="TZZ53" s="8"/>
      <c r="UAA53" s="8"/>
      <c r="UAB53" s="8"/>
      <c r="UAC53" s="8"/>
      <c r="UAD53" s="8"/>
      <c r="UAE53" s="8"/>
      <c r="UAF53" s="8"/>
      <c r="UAG53" s="8"/>
      <c r="UAH53" s="8"/>
      <c r="UAI53" s="8"/>
      <c r="UAJ53" s="8"/>
      <c r="UAK53" s="8"/>
      <c r="UAL53" s="8"/>
      <c r="UAM53" s="8"/>
      <c r="UAN53" s="8"/>
      <c r="UAO53" s="8"/>
      <c r="UAP53" s="8"/>
      <c r="UAQ53" s="8"/>
      <c r="UAR53" s="8"/>
      <c r="UAS53" s="8"/>
      <c r="UAT53" s="8"/>
      <c r="UAU53" s="8"/>
      <c r="UAV53" s="8"/>
      <c r="UAW53" s="8"/>
      <c r="UAX53" s="8"/>
      <c r="UAY53" s="8"/>
      <c r="UAZ53" s="8"/>
      <c r="UBA53" s="8"/>
      <c r="UBB53" s="8"/>
      <c r="UBC53" s="8"/>
      <c r="UBD53" s="8"/>
      <c r="UBE53" s="8"/>
      <c r="UBF53" s="8"/>
      <c r="UBG53" s="8"/>
      <c r="UBH53" s="8"/>
      <c r="UBI53" s="8"/>
      <c r="UBJ53" s="8"/>
      <c r="UBK53" s="8"/>
      <c r="UBL53" s="8"/>
      <c r="UBM53" s="8"/>
      <c r="UBN53" s="8"/>
      <c r="UBO53" s="8"/>
      <c r="UBP53" s="8"/>
      <c r="UBQ53" s="8"/>
      <c r="UBR53" s="8"/>
      <c r="UBS53" s="8"/>
      <c r="UBT53" s="8"/>
      <c r="UBU53" s="8"/>
      <c r="UBV53" s="8"/>
      <c r="UBW53" s="8"/>
      <c r="UBX53" s="8"/>
      <c r="UBY53" s="8"/>
      <c r="UBZ53" s="8"/>
      <c r="UCA53" s="8"/>
      <c r="UCB53" s="8"/>
      <c r="UCC53" s="8"/>
      <c r="UCD53" s="8"/>
      <c r="UCE53" s="8"/>
      <c r="UCF53" s="8"/>
      <c r="UCG53" s="8"/>
      <c r="UCH53" s="8"/>
      <c r="UCI53" s="8"/>
      <c r="UCJ53" s="8"/>
      <c r="UCK53" s="8"/>
      <c r="UCL53" s="8"/>
      <c r="UCM53" s="8"/>
      <c r="UCN53" s="8"/>
      <c r="UCO53" s="8"/>
      <c r="UCP53" s="8"/>
      <c r="UCQ53" s="8"/>
      <c r="UCR53" s="8"/>
      <c r="UCS53" s="8"/>
      <c r="UCT53" s="8"/>
      <c r="UCU53" s="8"/>
      <c r="UCV53" s="8"/>
      <c r="UCW53" s="8"/>
      <c r="UCX53" s="8"/>
      <c r="UCY53" s="8"/>
      <c r="UCZ53" s="8"/>
      <c r="UDA53" s="8"/>
      <c r="UDB53" s="8"/>
      <c r="UDC53" s="8"/>
      <c r="UDD53" s="8"/>
      <c r="UDE53" s="8"/>
      <c r="UDF53" s="8"/>
      <c r="UDG53" s="8"/>
      <c r="UDH53" s="8"/>
      <c r="UDI53" s="8"/>
      <c r="UDJ53" s="8"/>
      <c r="UDK53" s="8"/>
      <c r="UDL53" s="8"/>
      <c r="UDM53" s="8"/>
      <c r="UDN53" s="8"/>
      <c r="UDO53" s="8"/>
      <c r="UDP53" s="8"/>
      <c r="UDQ53" s="8"/>
      <c r="UDR53" s="8"/>
      <c r="UDS53" s="8"/>
      <c r="UDT53" s="8"/>
      <c r="UDU53" s="8"/>
      <c r="UDV53" s="8"/>
      <c r="UDW53" s="8"/>
      <c r="UDX53" s="8"/>
      <c r="UDY53" s="8"/>
      <c r="UDZ53" s="8"/>
      <c r="UEA53" s="8"/>
      <c r="UEB53" s="8"/>
      <c r="UEC53" s="8"/>
      <c r="UED53" s="8"/>
      <c r="UEE53" s="8"/>
      <c r="UEF53" s="8"/>
      <c r="UEG53" s="8"/>
      <c r="UEH53" s="8"/>
      <c r="UEI53" s="8"/>
      <c r="UEJ53" s="8"/>
      <c r="UEK53" s="8"/>
      <c r="UEL53" s="8"/>
      <c r="UEM53" s="8"/>
      <c r="UEN53" s="8"/>
      <c r="UEO53" s="8"/>
      <c r="UEP53" s="8"/>
      <c r="UEQ53" s="8"/>
      <c r="UER53" s="8"/>
      <c r="UES53" s="8"/>
      <c r="UET53" s="8"/>
      <c r="UEU53" s="8"/>
      <c r="UEV53" s="8"/>
      <c r="UEW53" s="8"/>
      <c r="UEX53" s="8"/>
      <c r="UEY53" s="8"/>
      <c r="UEZ53" s="8"/>
      <c r="UFA53" s="8"/>
      <c r="UFB53" s="8"/>
      <c r="UFC53" s="8"/>
      <c r="UFD53" s="8"/>
      <c r="UFE53" s="8"/>
      <c r="UFF53" s="8"/>
      <c r="UFG53" s="8"/>
      <c r="UFH53" s="8"/>
      <c r="UFI53" s="8"/>
      <c r="UFJ53" s="8"/>
      <c r="UFK53" s="8"/>
      <c r="UFL53" s="8"/>
      <c r="UFM53" s="8"/>
      <c r="UFN53" s="8"/>
      <c r="UFO53" s="8"/>
      <c r="UFP53" s="8"/>
      <c r="UFQ53" s="8"/>
      <c r="UFR53" s="8"/>
      <c r="UFS53" s="8"/>
      <c r="UFT53" s="8"/>
      <c r="UFU53" s="8"/>
      <c r="UFV53" s="8"/>
      <c r="UFW53" s="8"/>
      <c r="UFX53" s="8"/>
      <c r="UFY53" s="8"/>
      <c r="UFZ53" s="8"/>
      <c r="UGA53" s="8"/>
      <c r="UGB53" s="8"/>
      <c r="UGC53" s="8"/>
      <c r="UGD53" s="8"/>
      <c r="UGE53" s="8"/>
      <c r="UGF53" s="8"/>
      <c r="UGG53" s="8"/>
      <c r="UGH53" s="8"/>
      <c r="UGI53" s="8"/>
      <c r="UGJ53" s="8"/>
      <c r="UGK53" s="8"/>
      <c r="UGL53" s="8"/>
      <c r="UGM53" s="8"/>
      <c r="UGN53" s="8"/>
      <c r="UGO53" s="8"/>
      <c r="UGP53" s="8"/>
      <c r="UGQ53" s="8"/>
      <c r="UGR53" s="8"/>
      <c r="UGS53" s="8"/>
      <c r="UGT53" s="8"/>
      <c r="UGU53" s="8"/>
      <c r="UGV53" s="8"/>
      <c r="UGW53" s="8"/>
      <c r="UGX53" s="8"/>
      <c r="UGY53" s="8"/>
      <c r="UGZ53" s="8"/>
      <c r="UHA53" s="8"/>
      <c r="UHB53" s="8"/>
      <c r="UHC53" s="8"/>
      <c r="UHD53" s="8"/>
      <c r="UHE53" s="8"/>
      <c r="UHF53" s="8"/>
      <c r="UHG53" s="8"/>
      <c r="UHH53" s="8"/>
      <c r="UHI53" s="8"/>
      <c r="UHJ53" s="8"/>
      <c r="UHK53" s="8"/>
      <c r="UHL53" s="8"/>
      <c r="UHM53" s="8"/>
      <c r="UHN53" s="8"/>
      <c r="UHO53" s="8"/>
      <c r="UHP53" s="8"/>
      <c r="UHQ53" s="8"/>
      <c r="UHR53" s="8"/>
      <c r="UHS53" s="8"/>
      <c r="UHT53" s="8"/>
      <c r="UHU53" s="8"/>
      <c r="UHV53" s="8"/>
      <c r="UHW53" s="8"/>
      <c r="UHX53" s="8"/>
      <c r="UHY53" s="8"/>
      <c r="UHZ53" s="8"/>
      <c r="UIA53" s="8"/>
      <c r="UIB53" s="8"/>
      <c r="UIC53" s="8"/>
      <c r="UID53" s="8"/>
      <c r="UIE53" s="8"/>
      <c r="UIF53" s="8"/>
      <c r="UIG53" s="8"/>
      <c r="UIH53" s="8"/>
      <c r="UII53" s="8"/>
      <c r="UIJ53" s="8"/>
      <c r="UIK53" s="8"/>
      <c r="UIL53" s="8"/>
      <c r="UIM53" s="8"/>
      <c r="UIN53" s="8"/>
      <c r="UIO53" s="8"/>
      <c r="UIP53" s="8"/>
      <c r="UIQ53" s="8"/>
      <c r="UIR53" s="8"/>
      <c r="UIS53" s="8"/>
      <c r="UIT53" s="8"/>
      <c r="UIU53" s="8"/>
      <c r="UIV53" s="8"/>
      <c r="UIW53" s="8"/>
      <c r="UIX53" s="8"/>
      <c r="UIY53" s="8"/>
      <c r="UIZ53" s="8"/>
      <c r="UJA53" s="8"/>
      <c r="UJB53" s="8"/>
      <c r="UJC53" s="8"/>
      <c r="UJD53" s="8"/>
      <c r="UJE53" s="8"/>
      <c r="UJF53" s="8"/>
      <c r="UJG53" s="8"/>
      <c r="UJH53" s="8"/>
      <c r="UJI53" s="8"/>
      <c r="UJJ53" s="8"/>
      <c r="UJK53" s="8"/>
      <c r="UJL53" s="8"/>
      <c r="UJM53" s="8"/>
      <c r="UJN53" s="8"/>
      <c r="UJO53" s="8"/>
      <c r="UJP53" s="8"/>
      <c r="UJQ53" s="8"/>
      <c r="UJR53" s="8"/>
      <c r="UJS53" s="8"/>
      <c r="UJT53" s="8"/>
      <c r="UJU53" s="8"/>
      <c r="UJV53" s="8"/>
      <c r="UJW53" s="8"/>
      <c r="UJX53" s="8"/>
      <c r="UJY53" s="8"/>
      <c r="UJZ53" s="8"/>
      <c r="UKA53" s="8"/>
      <c r="UKB53" s="8"/>
      <c r="UKC53" s="8"/>
      <c r="UKD53" s="8"/>
      <c r="UKE53" s="8"/>
      <c r="UKF53" s="8"/>
      <c r="UKG53" s="8"/>
      <c r="UKH53" s="8"/>
      <c r="UKI53" s="8"/>
      <c r="UKJ53" s="8"/>
      <c r="UKK53" s="8"/>
      <c r="UKL53" s="8"/>
      <c r="UKM53" s="8"/>
      <c r="UKN53" s="8"/>
      <c r="UKO53" s="8"/>
      <c r="UKP53" s="8"/>
      <c r="UKQ53" s="8"/>
      <c r="UKR53" s="8"/>
      <c r="UKS53" s="8"/>
      <c r="UKT53" s="8"/>
      <c r="UKU53" s="8"/>
      <c r="UKV53" s="8"/>
      <c r="UKW53" s="8"/>
      <c r="UKX53" s="8"/>
      <c r="UKY53" s="8"/>
      <c r="UKZ53" s="8"/>
      <c r="ULA53" s="8"/>
      <c r="ULB53" s="8"/>
      <c r="ULC53" s="8"/>
      <c r="ULD53" s="8"/>
      <c r="ULE53" s="8"/>
      <c r="ULF53" s="8"/>
      <c r="ULG53" s="8"/>
      <c r="ULH53" s="8"/>
      <c r="ULI53" s="8"/>
      <c r="ULJ53" s="8"/>
      <c r="ULK53" s="8"/>
      <c r="ULL53" s="8"/>
      <c r="ULM53" s="8"/>
      <c r="ULN53" s="8"/>
      <c r="ULO53" s="8"/>
      <c r="ULP53" s="8"/>
      <c r="ULQ53" s="8"/>
      <c r="ULR53" s="8"/>
      <c r="ULS53" s="8"/>
      <c r="ULT53" s="8"/>
      <c r="ULU53" s="8"/>
      <c r="ULV53" s="8"/>
      <c r="ULW53" s="8"/>
      <c r="ULX53" s="8"/>
      <c r="ULY53" s="8"/>
      <c r="ULZ53" s="8"/>
      <c r="UMA53" s="8"/>
      <c r="UMB53" s="8"/>
      <c r="UMC53" s="8"/>
      <c r="UMD53" s="8"/>
      <c r="UME53" s="8"/>
      <c r="UMF53" s="8"/>
      <c r="UMG53" s="8"/>
      <c r="UMH53" s="8"/>
      <c r="UMI53" s="8"/>
      <c r="UMJ53" s="8"/>
      <c r="UMK53" s="8"/>
      <c r="UML53" s="8"/>
      <c r="UMM53" s="8"/>
      <c r="UMN53" s="8"/>
      <c r="UMO53" s="8"/>
      <c r="UMP53" s="8"/>
      <c r="UMQ53" s="8"/>
      <c r="UMR53" s="8"/>
      <c r="UMS53" s="8"/>
      <c r="UMT53" s="8"/>
      <c r="UMU53" s="8"/>
      <c r="UMV53" s="8"/>
      <c r="UMW53" s="8"/>
      <c r="UMX53" s="8"/>
      <c r="UMY53" s="8"/>
      <c r="UMZ53" s="8"/>
      <c r="UNA53" s="8"/>
      <c r="UNB53" s="8"/>
      <c r="UNC53" s="8"/>
      <c r="UND53" s="8"/>
      <c r="UNE53" s="8"/>
      <c r="UNF53" s="8"/>
      <c r="UNG53" s="8"/>
      <c r="UNH53" s="8"/>
      <c r="UNI53" s="8"/>
      <c r="UNJ53" s="8"/>
      <c r="UNK53" s="8"/>
      <c r="UNL53" s="8"/>
      <c r="UNM53" s="8"/>
      <c r="UNN53" s="8"/>
      <c r="UNO53" s="8"/>
      <c r="UNP53" s="8"/>
      <c r="UNQ53" s="8"/>
      <c r="UNR53" s="8"/>
      <c r="UNS53" s="8"/>
      <c r="UNT53" s="8"/>
      <c r="UNU53" s="8"/>
      <c r="UNV53" s="8"/>
      <c r="UNW53" s="8"/>
      <c r="UNX53" s="8"/>
      <c r="UNY53" s="8"/>
      <c r="UNZ53" s="8"/>
      <c r="UOA53" s="8"/>
      <c r="UOB53" s="8"/>
      <c r="UOC53" s="8"/>
      <c r="UOD53" s="8"/>
      <c r="UOE53" s="8"/>
      <c r="UOF53" s="8"/>
      <c r="UOG53" s="8"/>
      <c r="UOH53" s="8"/>
      <c r="UOI53" s="8"/>
      <c r="UOJ53" s="8"/>
      <c r="UOK53" s="8"/>
      <c r="UOL53" s="8"/>
      <c r="UOM53" s="8"/>
      <c r="UON53" s="8"/>
      <c r="UOO53" s="8"/>
      <c r="UOP53" s="8"/>
      <c r="UOQ53" s="8"/>
      <c r="UOR53" s="8"/>
      <c r="UOS53" s="8"/>
      <c r="UOT53" s="8"/>
      <c r="UOU53" s="8"/>
      <c r="UOV53" s="8"/>
      <c r="UOW53" s="8"/>
      <c r="UOX53" s="8"/>
      <c r="UOY53" s="8"/>
      <c r="UOZ53" s="8"/>
      <c r="UPA53" s="8"/>
      <c r="UPB53" s="8"/>
      <c r="UPC53" s="8"/>
      <c r="UPD53" s="8"/>
      <c r="UPE53" s="8"/>
      <c r="UPF53" s="8"/>
      <c r="UPG53" s="8"/>
      <c r="UPH53" s="8"/>
      <c r="UPI53" s="8"/>
      <c r="UPJ53" s="8"/>
      <c r="UPK53" s="8"/>
      <c r="UPL53" s="8"/>
      <c r="UPM53" s="8"/>
      <c r="UPN53" s="8"/>
      <c r="UPO53" s="8"/>
      <c r="UPP53" s="8"/>
      <c r="UPQ53" s="8"/>
      <c r="UPR53" s="8"/>
      <c r="UPS53" s="8"/>
      <c r="UPT53" s="8"/>
      <c r="UPU53" s="8"/>
      <c r="UPV53" s="8"/>
      <c r="UPW53" s="8"/>
      <c r="UPX53" s="8"/>
      <c r="UPY53" s="8"/>
      <c r="UPZ53" s="8"/>
      <c r="UQA53" s="8"/>
      <c r="UQB53" s="8"/>
      <c r="UQC53" s="8"/>
      <c r="UQD53" s="8"/>
      <c r="UQE53" s="8"/>
      <c r="UQF53" s="8"/>
      <c r="UQG53" s="8"/>
      <c r="UQH53" s="8"/>
      <c r="UQI53" s="8"/>
      <c r="UQJ53" s="8"/>
      <c r="UQK53" s="8"/>
      <c r="UQL53" s="8"/>
      <c r="UQM53" s="8"/>
      <c r="UQN53" s="8"/>
      <c r="UQO53" s="8"/>
      <c r="UQP53" s="8"/>
      <c r="UQQ53" s="8"/>
      <c r="UQR53" s="8"/>
      <c r="UQS53" s="8"/>
      <c r="UQT53" s="8"/>
      <c r="UQU53" s="8"/>
      <c r="UQV53" s="8"/>
      <c r="UQW53" s="8"/>
      <c r="UQX53" s="8"/>
      <c r="UQY53" s="8"/>
      <c r="UQZ53" s="8"/>
      <c r="URA53" s="8"/>
      <c r="URB53" s="8"/>
      <c r="URC53" s="8"/>
      <c r="URD53" s="8"/>
      <c r="URE53" s="8"/>
      <c r="URF53" s="8"/>
      <c r="URG53" s="8"/>
      <c r="URH53" s="8"/>
      <c r="URI53" s="8"/>
      <c r="URJ53" s="8"/>
      <c r="URK53" s="8"/>
      <c r="URL53" s="8"/>
      <c r="URM53" s="8"/>
      <c r="URN53" s="8"/>
      <c r="URO53" s="8"/>
      <c r="URP53" s="8"/>
      <c r="URQ53" s="8"/>
      <c r="URR53" s="8"/>
      <c r="URS53" s="8"/>
      <c r="URT53" s="8"/>
      <c r="URU53" s="8"/>
      <c r="URV53" s="8"/>
      <c r="URW53" s="8"/>
      <c r="URX53" s="8"/>
      <c r="URY53" s="8"/>
      <c r="URZ53" s="8"/>
      <c r="USA53" s="8"/>
      <c r="USB53" s="8"/>
      <c r="USC53" s="8"/>
      <c r="USD53" s="8"/>
      <c r="USE53" s="8"/>
      <c r="USF53" s="8"/>
      <c r="USG53" s="8"/>
      <c r="USH53" s="8"/>
      <c r="USI53" s="8"/>
      <c r="USJ53" s="8"/>
      <c r="USK53" s="8"/>
      <c r="USL53" s="8"/>
      <c r="USM53" s="8"/>
      <c r="USN53" s="8"/>
      <c r="USO53" s="8"/>
      <c r="USP53" s="8"/>
      <c r="USQ53" s="8"/>
      <c r="USR53" s="8"/>
      <c r="USS53" s="8"/>
      <c r="UST53" s="8"/>
      <c r="USU53" s="8"/>
      <c r="USV53" s="8"/>
      <c r="USW53" s="8"/>
      <c r="USX53" s="8"/>
      <c r="USY53" s="8"/>
      <c r="USZ53" s="8"/>
      <c r="UTA53" s="8"/>
      <c r="UTB53" s="8"/>
      <c r="UTC53" s="8"/>
      <c r="UTD53" s="8"/>
      <c r="UTE53" s="8"/>
      <c r="UTF53" s="8"/>
      <c r="UTG53" s="8"/>
      <c r="UTH53" s="8"/>
      <c r="UTI53" s="8"/>
      <c r="UTJ53" s="8"/>
      <c r="UTK53" s="8"/>
      <c r="UTL53" s="8"/>
      <c r="UTM53" s="8"/>
      <c r="UTN53" s="8"/>
      <c r="UTO53" s="8"/>
      <c r="UTP53" s="8"/>
      <c r="UTQ53" s="8"/>
      <c r="UTR53" s="8"/>
      <c r="UTS53" s="8"/>
      <c r="UTT53" s="8"/>
      <c r="UTU53" s="8"/>
      <c r="UTV53" s="8"/>
      <c r="UTW53" s="8"/>
      <c r="UTX53" s="8"/>
      <c r="UTY53" s="8"/>
      <c r="UTZ53" s="8"/>
      <c r="UUA53" s="8"/>
      <c r="UUB53" s="8"/>
      <c r="UUC53" s="8"/>
      <c r="UUD53" s="8"/>
      <c r="UUE53" s="8"/>
      <c r="UUF53" s="8"/>
      <c r="UUG53" s="8"/>
      <c r="UUH53" s="8"/>
      <c r="UUI53" s="8"/>
      <c r="UUJ53" s="8"/>
      <c r="UUK53" s="8"/>
      <c r="UUL53" s="8"/>
      <c r="UUM53" s="8"/>
      <c r="UUN53" s="8"/>
      <c r="UUO53" s="8"/>
      <c r="UUP53" s="8"/>
      <c r="UUQ53" s="8"/>
      <c r="UUR53" s="8"/>
      <c r="UUS53" s="8"/>
      <c r="UUT53" s="8"/>
      <c r="UUU53" s="8"/>
      <c r="UUV53" s="8"/>
      <c r="UUW53" s="8"/>
      <c r="UUX53" s="8"/>
      <c r="UUY53" s="8"/>
      <c r="UUZ53" s="8"/>
      <c r="UVA53" s="8"/>
      <c r="UVB53" s="8"/>
      <c r="UVC53" s="8"/>
      <c r="UVD53" s="8"/>
      <c r="UVE53" s="8"/>
      <c r="UVF53" s="8"/>
      <c r="UVG53" s="8"/>
      <c r="UVH53" s="8"/>
      <c r="UVI53" s="8"/>
      <c r="UVJ53" s="8"/>
      <c r="UVK53" s="8"/>
      <c r="UVL53" s="8"/>
      <c r="UVM53" s="8"/>
      <c r="UVN53" s="8"/>
      <c r="UVO53" s="8"/>
      <c r="UVP53" s="8"/>
      <c r="UVQ53" s="8"/>
      <c r="UVR53" s="8"/>
      <c r="UVS53" s="8"/>
      <c r="UVT53" s="8"/>
      <c r="UVU53" s="8"/>
      <c r="UVV53" s="8"/>
      <c r="UVW53" s="8"/>
      <c r="UVX53" s="8"/>
      <c r="UVY53" s="8"/>
      <c r="UVZ53" s="8"/>
      <c r="UWA53" s="8"/>
      <c r="UWB53" s="8"/>
      <c r="UWC53" s="8"/>
      <c r="UWD53" s="8"/>
      <c r="UWE53" s="8"/>
      <c r="UWF53" s="8"/>
      <c r="UWG53" s="8"/>
      <c r="UWH53" s="8"/>
      <c r="UWI53" s="8"/>
      <c r="UWJ53" s="8"/>
      <c r="UWK53" s="8"/>
      <c r="UWL53" s="8"/>
      <c r="UWM53" s="8"/>
      <c r="UWN53" s="8"/>
      <c r="UWO53" s="8"/>
      <c r="UWP53" s="8"/>
      <c r="UWQ53" s="8"/>
      <c r="UWR53" s="8"/>
      <c r="UWS53" s="8"/>
      <c r="UWT53" s="8"/>
      <c r="UWU53" s="8"/>
      <c r="UWV53" s="8"/>
      <c r="UWW53" s="8"/>
      <c r="UWX53" s="8"/>
      <c r="UWY53" s="8"/>
      <c r="UWZ53" s="8"/>
      <c r="UXA53" s="8"/>
      <c r="UXB53" s="8"/>
      <c r="UXC53" s="8"/>
      <c r="UXD53" s="8"/>
      <c r="UXE53" s="8"/>
      <c r="UXF53" s="8"/>
      <c r="UXG53" s="8"/>
      <c r="UXH53" s="8"/>
      <c r="UXI53" s="8"/>
      <c r="UXJ53" s="8"/>
      <c r="UXK53" s="8"/>
      <c r="UXL53" s="8"/>
      <c r="UXM53" s="8"/>
      <c r="UXN53" s="8"/>
      <c r="UXO53" s="8"/>
      <c r="UXP53" s="8"/>
      <c r="UXQ53" s="8"/>
      <c r="UXR53" s="8"/>
      <c r="UXS53" s="8"/>
      <c r="UXT53" s="8"/>
      <c r="UXU53" s="8"/>
      <c r="UXV53" s="8"/>
      <c r="UXW53" s="8"/>
      <c r="UXX53" s="8"/>
      <c r="UXY53" s="8"/>
      <c r="UXZ53" s="8"/>
      <c r="UYA53" s="8"/>
      <c r="UYB53" s="8"/>
      <c r="UYC53" s="8"/>
      <c r="UYD53" s="8"/>
      <c r="UYE53" s="8"/>
      <c r="UYF53" s="8"/>
      <c r="UYG53" s="8"/>
      <c r="UYH53" s="8"/>
      <c r="UYI53" s="8"/>
      <c r="UYJ53" s="8"/>
      <c r="UYK53" s="8"/>
      <c r="UYL53" s="8"/>
      <c r="UYM53" s="8"/>
      <c r="UYN53" s="8"/>
      <c r="UYO53" s="8"/>
      <c r="UYP53" s="8"/>
      <c r="UYQ53" s="8"/>
      <c r="UYR53" s="8"/>
      <c r="UYS53" s="8"/>
      <c r="UYT53" s="8"/>
      <c r="UYU53" s="8"/>
      <c r="UYV53" s="8"/>
      <c r="UYW53" s="8"/>
      <c r="UYX53" s="8"/>
      <c r="UYY53" s="8"/>
      <c r="UYZ53" s="8"/>
      <c r="UZA53" s="8"/>
      <c r="UZB53" s="8"/>
      <c r="UZC53" s="8"/>
      <c r="UZD53" s="8"/>
      <c r="UZE53" s="8"/>
      <c r="UZF53" s="8"/>
      <c r="UZG53" s="8"/>
      <c r="UZH53" s="8"/>
      <c r="UZI53" s="8"/>
      <c r="UZJ53" s="8"/>
      <c r="UZK53" s="8"/>
      <c r="UZL53" s="8"/>
      <c r="UZM53" s="8"/>
      <c r="UZN53" s="8"/>
      <c r="UZO53" s="8"/>
      <c r="UZP53" s="8"/>
      <c r="UZQ53" s="8"/>
      <c r="UZR53" s="8"/>
      <c r="UZS53" s="8"/>
      <c r="UZT53" s="8"/>
      <c r="UZU53" s="8"/>
      <c r="UZV53" s="8"/>
      <c r="UZW53" s="8"/>
      <c r="UZX53" s="8"/>
      <c r="UZY53" s="8"/>
      <c r="UZZ53" s="8"/>
      <c r="VAA53" s="8"/>
      <c r="VAB53" s="8"/>
      <c r="VAC53" s="8"/>
      <c r="VAD53" s="8"/>
      <c r="VAE53" s="8"/>
      <c r="VAF53" s="8"/>
      <c r="VAG53" s="8"/>
      <c r="VAH53" s="8"/>
      <c r="VAI53" s="8"/>
      <c r="VAJ53" s="8"/>
      <c r="VAK53" s="8"/>
      <c r="VAL53" s="8"/>
      <c r="VAM53" s="8"/>
      <c r="VAN53" s="8"/>
      <c r="VAO53" s="8"/>
      <c r="VAP53" s="8"/>
      <c r="VAQ53" s="8"/>
      <c r="VAR53" s="8"/>
      <c r="VAS53" s="8"/>
      <c r="VAT53" s="8"/>
      <c r="VAU53" s="8"/>
      <c r="VAV53" s="8"/>
      <c r="VAW53" s="8"/>
      <c r="VAX53" s="8"/>
      <c r="VAY53" s="8"/>
      <c r="VAZ53" s="8"/>
      <c r="VBA53" s="8"/>
      <c r="VBB53" s="8"/>
      <c r="VBC53" s="8"/>
      <c r="VBD53" s="8"/>
      <c r="VBE53" s="8"/>
      <c r="VBF53" s="8"/>
      <c r="VBG53" s="8"/>
      <c r="VBH53" s="8"/>
      <c r="VBI53" s="8"/>
      <c r="VBJ53" s="8"/>
      <c r="VBK53" s="8"/>
      <c r="VBL53" s="8"/>
      <c r="VBM53" s="8"/>
      <c r="VBN53" s="8"/>
      <c r="VBO53" s="8"/>
      <c r="VBP53" s="8"/>
      <c r="VBQ53" s="8"/>
      <c r="VBR53" s="8"/>
      <c r="VBS53" s="8"/>
      <c r="VBT53" s="8"/>
      <c r="VBU53" s="8"/>
      <c r="VBV53" s="8"/>
      <c r="VBW53" s="8"/>
      <c r="VBX53" s="8"/>
      <c r="VBY53" s="8"/>
      <c r="VBZ53" s="8"/>
      <c r="VCA53" s="8"/>
      <c r="VCB53" s="8"/>
      <c r="VCC53" s="8"/>
      <c r="VCD53" s="8"/>
      <c r="VCE53" s="8"/>
      <c r="VCF53" s="8"/>
      <c r="VCG53" s="8"/>
      <c r="VCH53" s="8"/>
      <c r="VCI53" s="8"/>
      <c r="VCJ53" s="8"/>
      <c r="VCK53" s="8"/>
      <c r="VCL53" s="8"/>
      <c r="VCM53" s="8"/>
      <c r="VCN53" s="8"/>
      <c r="VCO53" s="8"/>
      <c r="VCP53" s="8"/>
      <c r="VCQ53" s="8"/>
      <c r="VCR53" s="8"/>
      <c r="VCS53" s="8"/>
      <c r="VCT53" s="8"/>
      <c r="VCU53" s="8"/>
      <c r="VCV53" s="8"/>
      <c r="VCW53" s="8"/>
      <c r="VCX53" s="8"/>
      <c r="VCY53" s="8"/>
      <c r="VCZ53" s="8"/>
      <c r="VDA53" s="8"/>
      <c r="VDB53" s="8"/>
      <c r="VDC53" s="8"/>
      <c r="VDD53" s="8"/>
      <c r="VDE53" s="8"/>
      <c r="VDF53" s="8"/>
      <c r="VDG53" s="8"/>
      <c r="VDH53" s="8"/>
      <c r="VDI53" s="8"/>
      <c r="VDJ53" s="8"/>
      <c r="VDK53" s="8"/>
      <c r="VDL53" s="8"/>
      <c r="VDM53" s="8"/>
      <c r="VDN53" s="8"/>
      <c r="VDO53" s="8"/>
      <c r="VDP53" s="8"/>
      <c r="VDQ53" s="8"/>
      <c r="VDR53" s="8"/>
      <c r="VDS53" s="8"/>
      <c r="VDT53" s="8"/>
      <c r="VDU53" s="8"/>
      <c r="VDV53" s="8"/>
      <c r="VDW53" s="8"/>
      <c r="VDX53" s="8"/>
      <c r="VDY53" s="8"/>
      <c r="VDZ53" s="8"/>
      <c r="VEA53" s="8"/>
      <c r="VEB53" s="8"/>
      <c r="VEC53" s="8"/>
      <c r="VED53" s="8"/>
      <c r="VEE53" s="8"/>
      <c r="VEF53" s="8"/>
      <c r="VEG53" s="8"/>
      <c r="VEH53" s="8"/>
      <c r="VEI53" s="8"/>
      <c r="VEJ53" s="8"/>
      <c r="VEK53" s="8"/>
      <c r="VEL53" s="8"/>
      <c r="VEM53" s="8"/>
      <c r="VEN53" s="8"/>
      <c r="VEO53" s="8"/>
      <c r="VEP53" s="8"/>
      <c r="VEQ53" s="8"/>
      <c r="VER53" s="8"/>
      <c r="VES53" s="8"/>
      <c r="VET53" s="8"/>
      <c r="VEU53" s="8"/>
      <c r="VEV53" s="8"/>
      <c r="VEW53" s="8"/>
      <c r="VEX53" s="8"/>
      <c r="VEY53" s="8"/>
      <c r="VEZ53" s="8"/>
      <c r="VFA53" s="8"/>
      <c r="VFB53" s="8"/>
      <c r="VFC53" s="8"/>
      <c r="VFD53" s="8"/>
      <c r="VFE53" s="8"/>
      <c r="VFF53" s="8"/>
      <c r="VFG53" s="8"/>
      <c r="VFH53" s="8"/>
      <c r="VFI53" s="8"/>
      <c r="VFJ53" s="8"/>
      <c r="VFK53" s="8"/>
      <c r="VFL53" s="8"/>
      <c r="VFM53" s="8"/>
      <c r="VFN53" s="8"/>
      <c r="VFO53" s="8"/>
      <c r="VFP53" s="8"/>
      <c r="VFQ53" s="8"/>
      <c r="VFR53" s="8"/>
      <c r="VFS53" s="8"/>
      <c r="VFT53" s="8"/>
      <c r="VFU53" s="8"/>
      <c r="VFV53" s="8"/>
      <c r="VFW53" s="8"/>
      <c r="VFX53" s="8"/>
      <c r="VFY53" s="8"/>
      <c r="VFZ53" s="8"/>
      <c r="VGA53" s="8"/>
      <c r="VGB53" s="8"/>
      <c r="VGC53" s="8"/>
      <c r="VGD53" s="8"/>
      <c r="VGE53" s="8"/>
      <c r="VGF53" s="8"/>
      <c r="VGG53" s="8"/>
      <c r="VGH53" s="8"/>
      <c r="VGI53" s="8"/>
      <c r="VGJ53" s="8"/>
      <c r="VGK53" s="8"/>
      <c r="VGL53" s="8"/>
      <c r="VGM53" s="8"/>
      <c r="VGN53" s="8"/>
      <c r="VGO53" s="8"/>
      <c r="VGP53" s="8"/>
      <c r="VGQ53" s="8"/>
      <c r="VGR53" s="8"/>
      <c r="VGS53" s="8"/>
      <c r="VGT53" s="8"/>
      <c r="VGU53" s="8"/>
      <c r="VGV53" s="8"/>
      <c r="VGW53" s="8"/>
      <c r="VGX53" s="8"/>
      <c r="VGY53" s="8"/>
      <c r="VGZ53" s="8"/>
      <c r="VHA53" s="8"/>
      <c r="VHB53" s="8"/>
      <c r="VHC53" s="8"/>
      <c r="VHD53" s="8"/>
      <c r="VHE53" s="8"/>
      <c r="VHF53" s="8"/>
      <c r="VHG53" s="8"/>
      <c r="VHH53" s="8"/>
      <c r="VHI53" s="8"/>
      <c r="VHJ53" s="8"/>
      <c r="VHK53" s="8"/>
      <c r="VHL53" s="8"/>
      <c r="VHM53" s="8"/>
      <c r="VHN53" s="8"/>
      <c r="VHO53" s="8"/>
      <c r="VHP53" s="8"/>
      <c r="VHQ53" s="8"/>
      <c r="VHR53" s="8"/>
      <c r="VHS53" s="8"/>
      <c r="VHT53" s="8"/>
      <c r="VHU53" s="8"/>
      <c r="VHV53" s="8"/>
      <c r="VHW53" s="8"/>
      <c r="VHX53" s="8"/>
      <c r="VHY53" s="8"/>
      <c r="VHZ53" s="8"/>
      <c r="VIA53" s="8"/>
      <c r="VIB53" s="8"/>
      <c r="VIC53" s="8"/>
      <c r="VID53" s="8"/>
      <c r="VIE53" s="8"/>
      <c r="VIF53" s="8"/>
      <c r="VIG53" s="8"/>
      <c r="VIH53" s="8"/>
      <c r="VII53" s="8"/>
      <c r="VIJ53" s="8"/>
      <c r="VIK53" s="8"/>
      <c r="VIL53" s="8"/>
      <c r="VIM53" s="8"/>
      <c r="VIN53" s="8"/>
      <c r="VIO53" s="8"/>
      <c r="VIP53" s="8"/>
      <c r="VIQ53" s="8"/>
      <c r="VIR53" s="8"/>
      <c r="VIS53" s="8"/>
      <c r="VIT53" s="8"/>
      <c r="VIU53" s="8"/>
      <c r="VIV53" s="8"/>
      <c r="VIW53" s="8"/>
      <c r="VIX53" s="8"/>
      <c r="VIY53" s="8"/>
      <c r="VIZ53" s="8"/>
      <c r="VJA53" s="8"/>
      <c r="VJB53" s="8"/>
      <c r="VJC53" s="8"/>
      <c r="VJD53" s="8"/>
      <c r="VJE53" s="8"/>
      <c r="VJF53" s="8"/>
      <c r="VJG53" s="8"/>
      <c r="VJH53" s="8"/>
      <c r="VJI53" s="8"/>
      <c r="VJJ53" s="8"/>
      <c r="VJK53" s="8"/>
      <c r="VJL53" s="8"/>
      <c r="VJM53" s="8"/>
      <c r="VJN53" s="8"/>
      <c r="VJO53" s="8"/>
      <c r="VJP53" s="8"/>
      <c r="VJQ53" s="8"/>
      <c r="VJR53" s="8"/>
      <c r="VJS53" s="8"/>
      <c r="VJT53" s="8"/>
      <c r="VJU53" s="8"/>
      <c r="VJV53" s="8"/>
      <c r="VJW53" s="8"/>
      <c r="VJX53" s="8"/>
      <c r="VJY53" s="8"/>
      <c r="VJZ53" s="8"/>
      <c r="VKA53" s="8"/>
      <c r="VKB53" s="8"/>
      <c r="VKC53" s="8"/>
      <c r="VKD53" s="8"/>
      <c r="VKE53" s="8"/>
      <c r="VKF53" s="8"/>
      <c r="VKG53" s="8"/>
      <c r="VKH53" s="8"/>
      <c r="VKI53" s="8"/>
      <c r="VKJ53" s="8"/>
      <c r="VKK53" s="8"/>
      <c r="VKL53" s="8"/>
      <c r="VKM53" s="8"/>
      <c r="VKN53" s="8"/>
      <c r="VKO53" s="8"/>
      <c r="VKP53" s="8"/>
      <c r="VKQ53" s="8"/>
      <c r="VKR53" s="8"/>
      <c r="VKS53" s="8"/>
      <c r="VKT53" s="8"/>
      <c r="VKU53" s="8"/>
      <c r="VKV53" s="8"/>
      <c r="VKW53" s="8"/>
      <c r="VKX53" s="8"/>
      <c r="VKY53" s="8"/>
      <c r="VKZ53" s="8"/>
      <c r="VLA53" s="8"/>
      <c r="VLB53" s="8"/>
      <c r="VLC53" s="8"/>
      <c r="VLD53" s="8"/>
      <c r="VLE53" s="8"/>
      <c r="VLF53" s="8"/>
      <c r="VLG53" s="8"/>
      <c r="VLH53" s="8"/>
      <c r="VLI53" s="8"/>
      <c r="VLJ53" s="8"/>
      <c r="VLK53" s="8"/>
      <c r="VLL53" s="8"/>
      <c r="VLM53" s="8"/>
      <c r="VLN53" s="8"/>
      <c r="VLO53" s="8"/>
      <c r="VLP53" s="8"/>
      <c r="VLQ53" s="8"/>
      <c r="VLR53" s="8"/>
      <c r="VLS53" s="8"/>
      <c r="VLT53" s="8"/>
      <c r="VLU53" s="8"/>
      <c r="VLV53" s="8"/>
      <c r="VLW53" s="8"/>
      <c r="VLX53" s="8"/>
      <c r="VLY53" s="8"/>
      <c r="VLZ53" s="8"/>
      <c r="VMA53" s="8"/>
      <c r="VMB53" s="8"/>
      <c r="VMC53" s="8"/>
      <c r="VMD53" s="8"/>
      <c r="VME53" s="8"/>
      <c r="VMF53" s="8"/>
      <c r="VMG53" s="8"/>
      <c r="VMH53" s="8"/>
      <c r="VMI53" s="8"/>
      <c r="VMJ53" s="8"/>
      <c r="VMK53" s="8"/>
      <c r="VML53" s="8"/>
      <c r="VMM53" s="8"/>
      <c r="VMN53" s="8"/>
      <c r="VMO53" s="8"/>
      <c r="VMP53" s="8"/>
      <c r="VMQ53" s="8"/>
      <c r="VMR53" s="8"/>
      <c r="VMS53" s="8"/>
      <c r="VMT53" s="8"/>
      <c r="VMU53" s="8"/>
      <c r="VMV53" s="8"/>
      <c r="VMW53" s="8"/>
      <c r="VMX53" s="8"/>
      <c r="VMY53" s="8"/>
      <c r="VMZ53" s="8"/>
      <c r="VNA53" s="8"/>
      <c r="VNB53" s="8"/>
      <c r="VNC53" s="8"/>
      <c r="VND53" s="8"/>
      <c r="VNE53" s="8"/>
      <c r="VNF53" s="8"/>
      <c r="VNG53" s="8"/>
      <c r="VNH53" s="8"/>
      <c r="VNI53" s="8"/>
      <c r="VNJ53" s="8"/>
      <c r="VNK53" s="8"/>
      <c r="VNL53" s="8"/>
      <c r="VNM53" s="8"/>
      <c r="VNN53" s="8"/>
      <c r="VNO53" s="8"/>
      <c r="VNP53" s="8"/>
      <c r="VNQ53" s="8"/>
      <c r="VNR53" s="8"/>
      <c r="VNS53" s="8"/>
      <c r="VNT53" s="8"/>
      <c r="VNU53" s="8"/>
      <c r="VNV53" s="8"/>
      <c r="VNW53" s="8"/>
      <c r="VNX53" s="8"/>
      <c r="VNY53" s="8"/>
      <c r="VNZ53" s="8"/>
      <c r="VOA53" s="8"/>
      <c r="VOB53" s="8"/>
      <c r="VOC53" s="8"/>
      <c r="VOD53" s="8"/>
      <c r="VOE53" s="8"/>
      <c r="VOF53" s="8"/>
      <c r="VOG53" s="8"/>
      <c r="VOH53" s="8"/>
      <c r="VOI53" s="8"/>
      <c r="VOJ53" s="8"/>
      <c r="VOK53" s="8"/>
      <c r="VOL53" s="8"/>
      <c r="VOM53" s="8"/>
      <c r="VON53" s="8"/>
      <c r="VOO53" s="8"/>
      <c r="VOP53" s="8"/>
      <c r="VOQ53" s="8"/>
      <c r="VOR53" s="8"/>
      <c r="VOS53" s="8"/>
      <c r="VOT53" s="8"/>
      <c r="VOU53" s="8"/>
      <c r="VOV53" s="8"/>
      <c r="VOW53" s="8"/>
      <c r="VOX53" s="8"/>
      <c r="VOY53" s="8"/>
      <c r="VOZ53" s="8"/>
      <c r="VPA53" s="8"/>
      <c r="VPB53" s="8"/>
      <c r="VPC53" s="8"/>
      <c r="VPD53" s="8"/>
      <c r="VPE53" s="8"/>
      <c r="VPF53" s="8"/>
      <c r="VPG53" s="8"/>
      <c r="VPH53" s="8"/>
      <c r="VPI53" s="8"/>
      <c r="VPJ53" s="8"/>
      <c r="VPK53" s="8"/>
      <c r="VPL53" s="8"/>
      <c r="VPM53" s="8"/>
      <c r="VPN53" s="8"/>
      <c r="VPO53" s="8"/>
      <c r="VPP53" s="8"/>
      <c r="VPQ53" s="8"/>
      <c r="VPR53" s="8"/>
      <c r="VPS53" s="8"/>
      <c r="VPT53" s="8"/>
      <c r="VPU53" s="8"/>
      <c r="VPV53" s="8"/>
      <c r="VPW53" s="8"/>
      <c r="VPX53" s="8"/>
      <c r="VPY53" s="8"/>
      <c r="VPZ53" s="8"/>
      <c r="VQA53" s="8"/>
      <c r="VQB53" s="8"/>
      <c r="VQC53" s="8"/>
      <c r="VQD53" s="8"/>
      <c r="VQE53" s="8"/>
      <c r="VQF53" s="8"/>
      <c r="VQG53" s="8"/>
      <c r="VQH53" s="8"/>
      <c r="VQI53" s="8"/>
      <c r="VQJ53" s="8"/>
      <c r="VQK53" s="8"/>
      <c r="VQL53" s="8"/>
      <c r="VQM53" s="8"/>
      <c r="VQN53" s="8"/>
      <c r="VQO53" s="8"/>
      <c r="VQP53" s="8"/>
      <c r="VQQ53" s="8"/>
      <c r="VQR53" s="8"/>
      <c r="VQS53" s="8"/>
      <c r="VQT53" s="8"/>
      <c r="VQU53" s="8"/>
      <c r="VQV53" s="8"/>
      <c r="VQW53" s="8"/>
      <c r="VQX53" s="8"/>
      <c r="VQY53" s="8"/>
      <c r="VQZ53" s="8"/>
      <c r="VRA53" s="8"/>
      <c r="VRB53" s="8"/>
      <c r="VRC53" s="8"/>
      <c r="VRD53" s="8"/>
      <c r="VRE53" s="8"/>
      <c r="VRF53" s="8"/>
      <c r="VRG53" s="8"/>
      <c r="VRH53" s="8"/>
      <c r="VRI53" s="8"/>
      <c r="VRJ53" s="8"/>
      <c r="VRK53" s="8"/>
      <c r="VRL53" s="8"/>
      <c r="VRM53" s="8"/>
      <c r="VRN53" s="8"/>
      <c r="VRO53" s="8"/>
      <c r="VRP53" s="8"/>
      <c r="VRQ53" s="8"/>
      <c r="VRR53" s="8"/>
      <c r="VRS53" s="8"/>
      <c r="VRT53" s="8"/>
      <c r="VRU53" s="8"/>
      <c r="VRV53" s="8"/>
      <c r="VRW53" s="8"/>
      <c r="VRX53" s="8"/>
      <c r="VRY53" s="8"/>
      <c r="VRZ53" s="8"/>
      <c r="VSA53" s="8"/>
      <c r="VSB53" s="8"/>
      <c r="VSC53" s="8"/>
      <c r="VSD53" s="8"/>
      <c r="VSE53" s="8"/>
      <c r="VSF53" s="8"/>
      <c r="VSG53" s="8"/>
      <c r="VSH53" s="8"/>
      <c r="VSI53" s="8"/>
      <c r="VSJ53" s="8"/>
      <c r="VSK53" s="8"/>
      <c r="VSL53" s="8"/>
      <c r="VSM53" s="8"/>
      <c r="VSN53" s="8"/>
      <c r="VSO53" s="8"/>
      <c r="VSP53" s="8"/>
      <c r="VSQ53" s="8"/>
      <c r="VSR53" s="8"/>
      <c r="VSS53" s="8"/>
      <c r="VST53" s="8"/>
      <c r="VSU53" s="8"/>
      <c r="VSV53" s="8"/>
      <c r="VSW53" s="8"/>
      <c r="VSX53" s="8"/>
      <c r="VSY53" s="8"/>
      <c r="VSZ53" s="8"/>
      <c r="VTA53" s="8"/>
      <c r="VTB53" s="8"/>
      <c r="VTC53" s="8"/>
      <c r="VTD53" s="8"/>
      <c r="VTE53" s="8"/>
      <c r="VTF53" s="8"/>
      <c r="VTG53" s="8"/>
      <c r="VTH53" s="8"/>
      <c r="VTI53" s="8"/>
      <c r="VTJ53" s="8"/>
      <c r="VTK53" s="8"/>
      <c r="VTL53" s="8"/>
      <c r="VTM53" s="8"/>
      <c r="VTN53" s="8"/>
      <c r="VTO53" s="8"/>
      <c r="VTP53" s="8"/>
      <c r="VTQ53" s="8"/>
      <c r="VTR53" s="8"/>
      <c r="VTS53" s="8"/>
      <c r="VTT53" s="8"/>
      <c r="VTU53" s="8"/>
      <c r="VTV53" s="8"/>
      <c r="VTW53" s="8"/>
      <c r="VTX53" s="8"/>
      <c r="VTY53" s="8"/>
      <c r="VTZ53" s="8"/>
      <c r="VUA53" s="8"/>
      <c r="VUB53" s="8"/>
      <c r="VUC53" s="8"/>
      <c r="VUD53" s="8"/>
      <c r="VUE53" s="8"/>
      <c r="VUF53" s="8"/>
      <c r="VUG53" s="8"/>
      <c r="VUH53" s="8"/>
      <c r="VUI53" s="8"/>
      <c r="VUJ53" s="8"/>
      <c r="VUK53" s="8"/>
      <c r="VUL53" s="8"/>
      <c r="VUM53" s="8"/>
      <c r="VUN53" s="8"/>
      <c r="VUO53" s="8"/>
      <c r="VUP53" s="8"/>
      <c r="VUQ53" s="8"/>
      <c r="VUR53" s="8"/>
      <c r="VUS53" s="8"/>
      <c r="VUT53" s="8"/>
      <c r="VUU53" s="8"/>
      <c r="VUV53" s="8"/>
      <c r="VUW53" s="8"/>
      <c r="VUX53" s="8"/>
      <c r="VUY53" s="8"/>
      <c r="VUZ53" s="8"/>
      <c r="VVA53" s="8"/>
      <c r="VVB53" s="8"/>
      <c r="VVC53" s="8"/>
      <c r="VVD53" s="8"/>
      <c r="VVE53" s="8"/>
      <c r="VVF53" s="8"/>
      <c r="VVG53" s="8"/>
      <c r="VVH53" s="8"/>
      <c r="VVI53" s="8"/>
      <c r="VVJ53" s="8"/>
      <c r="VVK53" s="8"/>
      <c r="VVL53" s="8"/>
      <c r="VVM53" s="8"/>
      <c r="VVN53" s="8"/>
      <c r="VVO53" s="8"/>
      <c r="VVP53" s="8"/>
      <c r="VVQ53" s="8"/>
      <c r="VVR53" s="8"/>
      <c r="VVS53" s="8"/>
      <c r="VVT53" s="8"/>
      <c r="VVU53" s="8"/>
      <c r="VVV53" s="8"/>
      <c r="VVW53" s="8"/>
      <c r="VVX53" s="8"/>
      <c r="VVY53" s="8"/>
      <c r="VVZ53" s="8"/>
      <c r="VWA53" s="8"/>
      <c r="VWB53" s="8"/>
      <c r="VWC53" s="8"/>
      <c r="VWD53" s="8"/>
      <c r="VWE53" s="8"/>
      <c r="VWF53" s="8"/>
      <c r="VWG53" s="8"/>
      <c r="VWH53" s="8"/>
      <c r="VWI53" s="8"/>
      <c r="VWJ53" s="8"/>
      <c r="VWK53" s="8"/>
      <c r="VWL53" s="8"/>
      <c r="VWM53" s="8"/>
      <c r="VWN53" s="8"/>
      <c r="VWO53" s="8"/>
      <c r="VWP53" s="8"/>
      <c r="VWQ53" s="8"/>
      <c r="VWR53" s="8"/>
      <c r="VWS53" s="8"/>
      <c r="VWT53" s="8"/>
      <c r="VWU53" s="8"/>
      <c r="VWV53" s="8"/>
      <c r="VWW53" s="8"/>
      <c r="VWX53" s="8"/>
      <c r="VWY53" s="8"/>
      <c r="VWZ53" s="8"/>
      <c r="VXA53" s="8"/>
      <c r="VXB53" s="8"/>
      <c r="VXC53" s="8"/>
      <c r="VXD53" s="8"/>
      <c r="VXE53" s="8"/>
      <c r="VXF53" s="8"/>
      <c r="VXG53" s="8"/>
      <c r="VXH53" s="8"/>
      <c r="VXI53" s="8"/>
      <c r="VXJ53" s="8"/>
      <c r="VXK53" s="8"/>
      <c r="VXL53" s="8"/>
      <c r="VXM53" s="8"/>
      <c r="VXN53" s="8"/>
      <c r="VXO53" s="8"/>
      <c r="VXP53" s="8"/>
      <c r="VXQ53" s="8"/>
      <c r="VXR53" s="8"/>
      <c r="VXS53" s="8"/>
      <c r="VXT53" s="8"/>
      <c r="VXU53" s="8"/>
      <c r="VXV53" s="8"/>
      <c r="VXW53" s="8"/>
      <c r="VXX53" s="8"/>
      <c r="VXY53" s="8"/>
      <c r="VXZ53" s="8"/>
      <c r="VYA53" s="8"/>
      <c r="VYB53" s="8"/>
      <c r="VYC53" s="8"/>
      <c r="VYD53" s="8"/>
      <c r="VYE53" s="8"/>
      <c r="VYF53" s="8"/>
      <c r="VYG53" s="8"/>
      <c r="VYH53" s="8"/>
      <c r="VYI53" s="8"/>
      <c r="VYJ53" s="8"/>
      <c r="VYK53" s="8"/>
      <c r="VYL53" s="8"/>
      <c r="VYM53" s="8"/>
      <c r="VYN53" s="8"/>
      <c r="VYO53" s="8"/>
      <c r="VYP53" s="8"/>
      <c r="VYQ53" s="8"/>
      <c r="VYR53" s="8"/>
      <c r="VYS53" s="8"/>
      <c r="VYT53" s="8"/>
      <c r="VYU53" s="8"/>
      <c r="VYV53" s="8"/>
      <c r="VYW53" s="8"/>
      <c r="VYX53" s="8"/>
      <c r="VYY53" s="8"/>
      <c r="VYZ53" s="8"/>
      <c r="VZA53" s="8"/>
      <c r="VZB53" s="8"/>
      <c r="VZC53" s="8"/>
      <c r="VZD53" s="8"/>
      <c r="VZE53" s="8"/>
      <c r="VZF53" s="8"/>
      <c r="VZG53" s="8"/>
      <c r="VZH53" s="8"/>
      <c r="VZI53" s="8"/>
      <c r="VZJ53" s="8"/>
      <c r="VZK53" s="8"/>
      <c r="VZL53" s="8"/>
      <c r="VZM53" s="8"/>
      <c r="VZN53" s="8"/>
      <c r="VZO53" s="8"/>
      <c r="VZP53" s="8"/>
      <c r="VZQ53" s="8"/>
      <c r="VZR53" s="8"/>
      <c r="VZS53" s="8"/>
      <c r="VZT53" s="8"/>
      <c r="VZU53" s="8"/>
      <c r="VZV53" s="8"/>
      <c r="VZW53" s="8"/>
      <c r="VZX53" s="8"/>
      <c r="VZY53" s="8"/>
      <c r="VZZ53" s="8"/>
      <c r="WAA53" s="8"/>
      <c r="WAB53" s="8"/>
      <c r="WAC53" s="8"/>
      <c r="WAD53" s="8"/>
      <c r="WAE53" s="8"/>
      <c r="WAF53" s="8"/>
      <c r="WAG53" s="8"/>
      <c r="WAH53" s="8"/>
      <c r="WAI53" s="8"/>
      <c r="WAJ53" s="8"/>
      <c r="WAK53" s="8"/>
      <c r="WAL53" s="8"/>
      <c r="WAM53" s="8"/>
      <c r="WAN53" s="8"/>
      <c r="WAO53" s="8"/>
      <c r="WAP53" s="8"/>
      <c r="WAQ53" s="8"/>
      <c r="WAR53" s="8"/>
      <c r="WAS53" s="8"/>
      <c r="WAT53" s="8"/>
      <c r="WAU53" s="8"/>
      <c r="WAV53" s="8"/>
      <c r="WAW53" s="8"/>
      <c r="WAX53" s="8"/>
      <c r="WAY53" s="8"/>
      <c r="WAZ53" s="8"/>
      <c r="WBA53" s="8"/>
      <c r="WBB53" s="8"/>
      <c r="WBC53" s="8"/>
      <c r="WBD53" s="8"/>
      <c r="WBE53" s="8"/>
      <c r="WBF53" s="8"/>
      <c r="WBG53" s="8"/>
      <c r="WBH53" s="8"/>
      <c r="WBI53" s="8"/>
      <c r="WBJ53" s="8"/>
      <c r="WBK53" s="8"/>
      <c r="WBL53" s="8"/>
      <c r="WBM53" s="8"/>
      <c r="WBN53" s="8"/>
      <c r="WBO53" s="8"/>
      <c r="WBP53" s="8"/>
      <c r="WBQ53" s="8"/>
      <c r="WBR53" s="8"/>
      <c r="WBS53" s="8"/>
      <c r="WBT53" s="8"/>
      <c r="WBU53" s="8"/>
      <c r="WBV53" s="8"/>
      <c r="WBW53" s="8"/>
      <c r="WBX53" s="8"/>
      <c r="WBY53" s="8"/>
      <c r="WBZ53" s="8"/>
      <c r="WCA53" s="8"/>
      <c r="WCB53" s="8"/>
      <c r="WCC53" s="8"/>
      <c r="WCD53" s="8"/>
      <c r="WCE53" s="8"/>
      <c r="WCF53" s="8"/>
      <c r="WCG53" s="8"/>
      <c r="WCH53" s="8"/>
      <c r="WCI53" s="8"/>
      <c r="WCJ53" s="8"/>
      <c r="WCK53" s="8"/>
      <c r="WCL53" s="8"/>
      <c r="WCM53" s="8"/>
      <c r="WCN53" s="8"/>
      <c r="WCO53" s="8"/>
      <c r="WCP53" s="8"/>
      <c r="WCQ53" s="8"/>
      <c r="WCR53" s="8"/>
      <c r="WCS53" s="8"/>
      <c r="WCT53" s="8"/>
      <c r="WCU53" s="8"/>
      <c r="WCV53" s="8"/>
      <c r="WCW53" s="8"/>
      <c r="WCX53" s="8"/>
      <c r="WCY53" s="8"/>
      <c r="WCZ53" s="8"/>
      <c r="WDA53" s="8"/>
      <c r="WDB53" s="8"/>
      <c r="WDC53" s="8"/>
      <c r="WDD53" s="8"/>
      <c r="WDE53" s="8"/>
      <c r="WDF53" s="8"/>
      <c r="WDG53" s="8"/>
      <c r="WDH53" s="8"/>
      <c r="WDI53" s="8"/>
      <c r="WDJ53" s="8"/>
      <c r="WDK53" s="8"/>
      <c r="WDL53" s="8"/>
      <c r="WDM53" s="8"/>
      <c r="WDN53" s="8"/>
      <c r="WDO53" s="8"/>
      <c r="WDP53" s="8"/>
      <c r="WDQ53" s="8"/>
      <c r="WDR53" s="8"/>
      <c r="WDS53" s="8"/>
      <c r="WDT53" s="8"/>
      <c r="WDU53" s="8"/>
      <c r="WDV53" s="8"/>
      <c r="WDW53" s="8"/>
      <c r="WDX53" s="8"/>
      <c r="WDY53" s="8"/>
      <c r="WDZ53" s="8"/>
      <c r="WEA53" s="8"/>
      <c r="WEB53" s="8"/>
      <c r="WEC53" s="8"/>
      <c r="WED53" s="8"/>
      <c r="WEE53" s="8"/>
      <c r="WEF53" s="8"/>
      <c r="WEG53" s="8"/>
      <c r="WEH53" s="8"/>
      <c r="WEI53" s="8"/>
      <c r="WEJ53" s="8"/>
      <c r="WEK53" s="8"/>
      <c r="WEL53" s="8"/>
      <c r="WEM53" s="8"/>
      <c r="WEN53" s="8"/>
      <c r="WEO53" s="8"/>
      <c r="WEP53" s="8"/>
      <c r="WEQ53" s="8"/>
      <c r="WER53" s="8"/>
      <c r="WES53" s="8"/>
      <c r="WET53" s="8"/>
      <c r="WEU53" s="8"/>
      <c r="WEV53" s="8"/>
      <c r="WEW53" s="8"/>
      <c r="WEX53" s="8"/>
      <c r="WEY53" s="8"/>
      <c r="WEZ53" s="8"/>
      <c r="WFA53" s="8"/>
      <c r="WFB53" s="8"/>
      <c r="WFC53" s="8"/>
      <c r="WFD53" s="8"/>
      <c r="WFE53" s="8"/>
      <c r="WFF53" s="8"/>
      <c r="WFG53" s="8"/>
      <c r="WFH53" s="8"/>
      <c r="WFI53" s="8"/>
      <c r="WFJ53" s="8"/>
      <c r="WFK53" s="8"/>
      <c r="WFL53" s="8"/>
      <c r="WFM53" s="8"/>
      <c r="WFN53" s="8"/>
      <c r="WFO53" s="8"/>
      <c r="WFP53" s="8"/>
      <c r="WFQ53" s="8"/>
      <c r="WFR53" s="8"/>
      <c r="WFS53" s="8"/>
      <c r="WFT53" s="8"/>
      <c r="WFU53" s="8"/>
      <c r="WFV53" s="8"/>
      <c r="WFW53" s="8"/>
      <c r="WFX53" s="8"/>
      <c r="WFY53" s="8"/>
      <c r="WFZ53" s="8"/>
      <c r="WGA53" s="8"/>
      <c r="WGB53" s="8"/>
      <c r="WGC53" s="8"/>
      <c r="WGD53" s="8"/>
      <c r="WGE53" s="8"/>
      <c r="WGF53" s="8"/>
      <c r="WGG53" s="8"/>
      <c r="WGH53" s="8"/>
      <c r="WGI53" s="8"/>
      <c r="WGJ53" s="8"/>
      <c r="WGK53" s="8"/>
      <c r="WGL53" s="8"/>
      <c r="WGM53" s="8"/>
      <c r="WGN53" s="8"/>
      <c r="WGO53" s="8"/>
      <c r="WGP53" s="8"/>
      <c r="WGQ53" s="8"/>
      <c r="WGR53" s="8"/>
      <c r="WGS53" s="8"/>
      <c r="WGT53" s="8"/>
      <c r="WGU53" s="8"/>
      <c r="WGV53" s="8"/>
      <c r="WGW53" s="8"/>
      <c r="WGX53" s="8"/>
      <c r="WGY53" s="8"/>
      <c r="WGZ53" s="8"/>
      <c r="WHA53" s="8"/>
      <c r="WHB53" s="8"/>
      <c r="WHC53" s="8"/>
      <c r="WHD53" s="8"/>
      <c r="WHE53" s="8"/>
      <c r="WHF53" s="8"/>
      <c r="WHG53" s="8"/>
      <c r="WHH53" s="8"/>
      <c r="WHI53" s="8"/>
      <c r="WHJ53" s="8"/>
      <c r="WHK53" s="8"/>
      <c r="WHL53" s="8"/>
      <c r="WHM53" s="8"/>
      <c r="WHN53" s="8"/>
      <c r="WHO53" s="8"/>
      <c r="WHP53" s="8"/>
      <c r="WHQ53" s="8"/>
      <c r="WHR53" s="8"/>
      <c r="WHS53" s="8"/>
      <c r="WHT53" s="8"/>
      <c r="WHU53" s="8"/>
      <c r="WHV53" s="8"/>
      <c r="WHW53" s="8"/>
      <c r="WHX53" s="8"/>
      <c r="WHY53" s="8"/>
      <c r="WHZ53" s="8"/>
      <c r="WIA53" s="8"/>
      <c r="WIB53" s="8"/>
      <c r="WIC53" s="8"/>
      <c r="WID53" s="8"/>
      <c r="WIE53" s="8"/>
      <c r="WIF53" s="8"/>
      <c r="WIG53" s="8"/>
      <c r="WIH53" s="8"/>
      <c r="WII53" s="8"/>
      <c r="WIJ53" s="8"/>
      <c r="WIK53" s="8"/>
      <c r="WIL53" s="8"/>
      <c r="WIM53" s="8"/>
      <c r="WIN53" s="8"/>
      <c r="WIO53" s="8"/>
      <c r="WIP53" s="8"/>
      <c r="WIQ53" s="8"/>
      <c r="WIR53" s="8"/>
      <c r="WIS53" s="8"/>
      <c r="WIT53" s="8"/>
      <c r="WIU53" s="8"/>
      <c r="WIV53" s="8"/>
      <c r="WIW53" s="8"/>
      <c r="WIX53" s="8"/>
      <c r="WIY53" s="8"/>
      <c r="WIZ53" s="8"/>
      <c r="WJA53" s="8"/>
      <c r="WJB53" s="8"/>
      <c r="WJC53" s="8"/>
      <c r="WJD53" s="8"/>
      <c r="WJE53" s="8"/>
      <c r="WJF53" s="8"/>
      <c r="WJG53" s="8"/>
      <c r="WJH53" s="8"/>
      <c r="WJI53" s="8"/>
      <c r="WJJ53" s="8"/>
      <c r="WJK53" s="8"/>
      <c r="WJL53" s="8"/>
      <c r="WJM53" s="8"/>
      <c r="WJN53" s="8"/>
      <c r="WJO53" s="8"/>
      <c r="WJP53" s="8"/>
      <c r="WJQ53" s="8"/>
      <c r="WJR53" s="8"/>
      <c r="WJS53" s="8"/>
      <c r="WJT53" s="8"/>
      <c r="WJU53" s="8"/>
      <c r="WJV53" s="8"/>
      <c r="WJW53" s="8"/>
      <c r="WJX53" s="8"/>
      <c r="WJY53" s="8"/>
      <c r="WJZ53" s="8"/>
      <c r="WKA53" s="8"/>
      <c r="WKB53" s="8"/>
      <c r="WKC53" s="8"/>
      <c r="WKD53" s="8"/>
      <c r="WKE53" s="8"/>
      <c r="WKF53" s="8"/>
      <c r="WKG53" s="8"/>
      <c r="WKH53" s="8"/>
      <c r="WKI53" s="8"/>
      <c r="WKJ53" s="8"/>
      <c r="WKK53" s="8"/>
      <c r="WKL53" s="8"/>
      <c r="WKM53" s="8"/>
      <c r="WKN53" s="8"/>
      <c r="WKO53" s="8"/>
      <c r="WKP53" s="8"/>
      <c r="WKQ53" s="8"/>
      <c r="WKR53" s="8"/>
      <c r="WKS53" s="8"/>
      <c r="WKT53" s="8"/>
      <c r="WKU53" s="8"/>
      <c r="WKV53" s="8"/>
      <c r="WKW53" s="8"/>
      <c r="WKX53" s="8"/>
      <c r="WKY53" s="8"/>
      <c r="WKZ53" s="8"/>
      <c r="WLA53" s="8"/>
      <c r="WLB53" s="8"/>
      <c r="WLC53" s="8"/>
      <c r="WLD53" s="8"/>
      <c r="WLE53" s="8"/>
      <c r="WLF53" s="8"/>
      <c r="WLG53" s="8"/>
      <c r="WLH53" s="8"/>
      <c r="WLI53" s="8"/>
      <c r="WLJ53" s="8"/>
      <c r="WLK53" s="8"/>
      <c r="WLL53" s="8"/>
      <c r="WLM53" s="8"/>
      <c r="WLN53" s="8"/>
      <c r="WLO53" s="8"/>
      <c r="WLP53" s="8"/>
      <c r="WLQ53" s="8"/>
      <c r="WLR53" s="8"/>
      <c r="WLS53" s="8"/>
      <c r="WLT53" s="8"/>
      <c r="WLU53" s="8"/>
      <c r="WLV53" s="8"/>
      <c r="WLW53" s="8"/>
      <c r="WLX53" s="8"/>
      <c r="WLY53" s="8"/>
      <c r="WLZ53" s="8"/>
      <c r="WMA53" s="8"/>
      <c r="WMB53" s="8"/>
      <c r="WMC53" s="8"/>
      <c r="WMD53" s="8"/>
      <c r="WME53" s="8"/>
      <c r="WMF53" s="8"/>
      <c r="WMG53" s="8"/>
      <c r="WMH53" s="8"/>
      <c r="WMI53" s="8"/>
      <c r="WMJ53" s="8"/>
      <c r="WMK53" s="8"/>
      <c r="WML53" s="8"/>
      <c r="WMM53" s="8"/>
      <c r="WMN53" s="8"/>
      <c r="WMO53" s="8"/>
      <c r="WMP53" s="8"/>
      <c r="WMQ53" s="8"/>
      <c r="WMR53" s="8"/>
      <c r="WMS53" s="8"/>
      <c r="WMT53" s="8"/>
      <c r="WMU53" s="8"/>
      <c r="WMV53" s="8"/>
      <c r="WMW53" s="8"/>
      <c r="WMX53" s="8"/>
      <c r="WMY53" s="8"/>
      <c r="WMZ53" s="8"/>
      <c r="WNA53" s="8"/>
      <c r="WNB53" s="8"/>
      <c r="WNC53" s="8"/>
      <c r="WND53" s="8"/>
      <c r="WNE53" s="8"/>
      <c r="WNF53" s="8"/>
      <c r="WNG53" s="8"/>
      <c r="WNH53" s="8"/>
      <c r="WNI53" s="8"/>
      <c r="WNJ53" s="8"/>
      <c r="WNK53" s="8"/>
      <c r="WNL53" s="8"/>
      <c r="WNM53" s="8"/>
      <c r="WNN53" s="8"/>
      <c r="WNO53" s="8"/>
      <c r="WNP53" s="8"/>
      <c r="WNQ53" s="8"/>
      <c r="WNR53" s="8"/>
      <c r="WNS53" s="8"/>
      <c r="WNT53" s="8"/>
      <c r="WNU53" s="8"/>
      <c r="WNV53" s="8"/>
      <c r="WNW53" s="8"/>
      <c r="WNX53" s="8"/>
      <c r="WNY53" s="8"/>
      <c r="WNZ53" s="8"/>
      <c r="WOA53" s="8"/>
      <c r="WOB53" s="8"/>
      <c r="WOC53" s="8"/>
      <c r="WOD53" s="8"/>
      <c r="WOE53" s="8"/>
      <c r="WOF53" s="8"/>
      <c r="WOG53" s="8"/>
      <c r="WOH53" s="8"/>
      <c r="WOI53" s="8"/>
      <c r="WOJ53" s="8"/>
      <c r="WOK53" s="8"/>
      <c r="WOL53" s="8"/>
      <c r="WOM53" s="8"/>
      <c r="WON53" s="8"/>
      <c r="WOO53" s="8"/>
      <c r="WOP53" s="8"/>
      <c r="WOQ53" s="8"/>
      <c r="WOR53" s="8"/>
      <c r="WOS53" s="8"/>
      <c r="WOT53" s="8"/>
      <c r="WOU53" s="8"/>
      <c r="WOV53" s="8"/>
      <c r="WOW53" s="8"/>
      <c r="WOX53" s="8"/>
      <c r="WOY53" s="8"/>
      <c r="WOZ53" s="8"/>
      <c r="WPA53" s="8"/>
      <c r="WPB53" s="8"/>
      <c r="WPC53" s="8"/>
      <c r="WPD53" s="8"/>
      <c r="WPE53" s="8"/>
      <c r="WPF53" s="8"/>
      <c r="WPG53" s="8"/>
      <c r="WPH53" s="8"/>
      <c r="WPI53" s="8"/>
      <c r="WPJ53" s="8"/>
      <c r="WPK53" s="8"/>
      <c r="WPL53" s="8"/>
      <c r="WPM53" s="8"/>
      <c r="WPN53" s="8"/>
      <c r="WPO53" s="8"/>
      <c r="WPP53" s="8"/>
      <c r="WPQ53" s="8"/>
      <c r="WPR53" s="8"/>
      <c r="WPS53" s="8"/>
      <c r="WPT53" s="8"/>
      <c r="WPU53" s="8"/>
      <c r="WPV53" s="8"/>
      <c r="WPW53" s="8"/>
      <c r="WPX53" s="8"/>
      <c r="WPY53" s="8"/>
      <c r="WPZ53" s="8"/>
      <c r="WQA53" s="8"/>
      <c r="WQB53" s="8"/>
      <c r="WQC53" s="8"/>
      <c r="WQD53" s="8"/>
      <c r="WQE53" s="8"/>
      <c r="WQF53" s="8"/>
      <c r="WQG53" s="8"/>
      <c r="WQH53" s="8"/>
      <c r="WQI53" s="8"/>
      <c r="WQJ53" s="8"/>
      <c r="WQK53" s="8"/>
      <c r="WQL53" s="8"/>
      <c r="WQM53" s="8"/>
      <c r="WQN53" s="8"/>
      <c r="WQO53" s="8"/>
      <c r="WQP53" s="8"/>
      <c r="WQQ53" s="8"/>
      <c r="WQR53" s="8"/>
      <c r="WQS53" s="8"/>
      <c r="WQT53" s="8"/>
      <c r="WQU53" s="8"/>
      <c r="WQV53" s="8"/>
      <c r="WQW53" s="8"/>
      <c r="WQX53" s="8"/>
      <c r="WQY53" s="8"/>
      <c r="WQZ53" s="8"/>
      <c r="WRA53" s="8"/>
      <c r="WRB53" s="8"/>
      <c r="WRC53" s="8"/>
      <c r="WRD53" s="8"/>
      <c r="WRE53" s="8"/>
      <c r="WRF53" s="8"/>
      <c r="WRG53" s="8"/>
      <c r="WRH53" s="8"/>
      <c r="WRI53" s="8"/>
      <c r="WRJ53" s="8"/>
      <c r="WRK53" s="8"/>
      <c r="WRL53" s="8"/>
      <c r="WRM53" s="8"/>
      <c r="WRN53" s="8"/>
      <c r="WRO53" s="8"/>
      <c r="WRP53" s="8"/>
      <c r="WRQ53" s="8"/>
      <c r="WRR53" s="8"/>
      <c r="WRS53" s="8"/>
      <c r="WRT53" s="8"/>
      <c r="WRU53" s="8"/>
      <c r="WRV53" s="8"/>
      <c r="WRW53" s="8"/>
      <c r="WRX53" s="8"/>
      <c r="WRY53" s="8"/>
      <c r="WRZ53" s="8"/>
      <c r="WSA53" s="8"/>
      <c r="WSB53" s="8"/>
      <c r="WSC53" s="8"/>
      <c r="WSD53" s="8"/>
      <c r="WSE53" s="8"/>
      <c r="WSF53" s="8"/>
      <c r="WSG53" s="8"/>
      <c r="WSH53" s="8"/>
      <c r="WSI53" s="8"/>
      <c r="WSJ53" s="8"/>
      <c r="WSK53" s="8"/>
      <c r="WSL53" s="8"/>
      <c r="WSM53" s="8"/>
      <c r="WSN53" s="8"/>
      <c r="WSO53" s="8"/>
      <c r="WSP53" s="8"/>
      <c r="WSQ53" s="8"/>
      <c r="WSR53" s="8"/>
      <c r="WSS53" s="8"/>
      <c r="WST53" s="8"/>
      <c r="WSU53" s="8"/>
      <c r="WSV53" s="8"/>
      <c r="WSW53" s="8"/>
      <c r="WSX53" s="8"/>
      <c r="WSY53" s="8"/>
      <c r="WSZ53" s="8"/>
      <c r="WTA53" s="8"/>
      <c r="WTB53" s="8"/>
      <c r="WTC53" s="8"/>
      <c r="WTD53" s="8"/>
      <c r="WTE53" s="8"/>
      <c r="WTF53" s="8"/>
      <c r="WTG53" s="8"/>
      <c r="WTH53" s="8"/>
      <c r="WTI53" s="8"/>
      <c r="WTJ53" s="8"/>
      <c r="WTK53" s="8"/>
      <c r="WTL53" s="8"/>
      <c r="WTM53" s="8"/>
      <c r="WTN53" s="8"/>
      <c r="WTO53" s="8"/>
      <c r="WTP53" s="8"/>
      <c r="WTQ53" s="8"/>
      <c r="WTR53" s="8"/>
      <c r="WTS53" s="8"/>
      <c r="WTT53" s="8"/>
      <c r="WTU53" s="8"/>
      <c r="WTV53" s="8"/>
      <c r="WTW53" s="8"/>
      <c r="WTX53" s="8"/>
      <c r="WTY53" s="8"/>
      <c r="WTZ53" s="8"/>
      <c r="WUA53" s="8"/>
      <c r="WUB53" s="8"/>
      <c r="WUC53" s="8"/>
      <c r="WUD53" s="8"/>
      <c r="WUE53" s="8"/>
      <c r="WUF53" s="8"/>
      <c r="WUG53" s="8"/>
      <c r="WUH53" s="8"/>
      <c r="WUI53" s="8"/>
      <c r="WUJ53" s="8"/>
      <c r="WUK53" s="8"/>
      <c r="WUL53" s="8"/>
      <c r="WUM53" s="8"/>
      <c r="WUN53" s="8"/>
      <c r="WUO53" s="8"/>
      <c r="WUP53" s="8"/>
      <c r="WUQ53" s="8"/>
      <c r="WUR53" s="8"/>
      <c r="WUS53" s="8"/>
      <c r="WUT53" s="8"/>
      <c r="WUU53" s="8"/>
      <c r="WUV53" s="8"/>
      <c r="WUW53" s="8"/>
      <c r="WUX53" s="8"/>
      <c r="WUY53" s="8"/>
      <c r="WUZ53" s="8"/>
      <c r="WVA53" s="8"/>
      <c r="WVB53" s="8"/>
      <c r="WVC53" s="8"/>
      <c r="WVD53" s="8"/>
      <c r="WVE53" s="8"/>
      <c r="WVF53" s="8"/>
      <c r="WVG53" s="8"/>
      <c r="WVH53" s="8"/>
      <c r="WVI53" s="8"/>
      <c r="WVJ53" s="8"/>
      <c r="WVK53" s="8"/>
      <c r="WVL53" s="8"/>
      <c r="WVM53" s="8"/>
      <c r="WVN53" s="8"/>
      <c r="WVO53" s="8"/>
      <c r="WVP53" s="8"/>
      <c r="WVQ53" s="8"/>
      <c r="WVR53" s="8"/>
      <c r="WVS53" s="8"/>
      <c r="WVT53" s="8"/>
      <c r="WVU53" s="8"/>
      <c r="WVV53" s="8"/>
      <c r="WVW53" s="8"/>
      <c r="WVX53" s="8"/>
      <c r="WVY53" s="8"/>
      <c r="WVZ53" s="8"/>
      <c r="WWA53" s="8"/>
      <c r="WWB53" s="8"/>
      <c r="WWC53" s="8"/>
      <c r="WWD53" s="8"/>
      <c r="WWE53" s="8"/>
      <c r="WWF53" s="8"/>
      <c r="WWG53" s="8"/>
      <c r="WWH53" s="8"/>
      <c r="WWI53" s="8"/>
      <c r="WWJ53" s="8"/>
      <c r="WWK53" s="8"/>
      <c r="WWL53" s="8"/>
      <c r="WWM53" s="8"/>
      <c r="WWN53" s="8"/>
      <c r="WWO53" s="8"/>
      <c r="WWP53" s="8"/>
      <c r="WWQ53" s="8"/>
      <c r="WWR53" s="8"/>
      <c r="WWS53" s="8"/>
      <c r="WWT53" s="8"/>
      <c r="WWU53" s="8"/>
      <c r="WWV53" s="8"/>
      <c r="WWW53" s="8"/>
      <c r="WWX53" s="8"/>
      <c r="WWY53" s="8"/>
      <c r="WWZ53" s="8"/>
      <c r="WXA53" s="8"/>
      <c r="WXB53" s="8"/>
      <c r="WXC53" s="8"/>
      <c r="WXD53" s="8"/>
      <c r="WXE53" s="8"/>
      <c r="WXF53" s="8"/>
      <c r="WXG53" s="8"/>
      <c r="WXH53" s="8"/>
      <c r="WXI53" s="8"/>
      <c r="WXJ53" s="8"/>
      <c r="WXK53" s="8"/>
      <c r="WXL53" s="8"/>
      <c r="WXM53" s="8"/>
      <c r="WXN53" s="8"/>
      <c r="WXO53" s="8"/>
      <c r="WXP53" s="8"/>
      <c r="WXQ53" s="8"/>
      <c r="WXR53" s="8"/>
      <c r="WXS53" s="8"/>
      <c r="WXT53" s="8"/>
      <c r="WXU53" s="8"/>
      <c r="WXV53" s="8"/>
      <c r="WXW53" s="8"/>
      <c r="WXX53" s="8"/>
      <c r="WXY53" s="8"/>
      <c r="WXZ53" s="8"/>
      <c r="WYA53" s="8"/>
      <c r="WYB53" s="8"/>
      <c r="WYC53" s="8"/>
      <c r="WYD53" s="8"/>
      <c r="WYE53" s="8"/>
      <c r="WYF53" s="8"/>
      <c r="WYG53" s="8"/>
      <c r="WYH53" s="8"/>
      <c r="WYI53" s="8"/>
      <c r="WYJ53" s="8"/>
      <c r="WYK53" s="8"/>
      <c r="WYL53" s="8"/>
      <c r="WYM53" s="8"/>
      <c r="WYN53" s="8"/>
      <c r="WYO53" s="8"/>
      <c r="WYP53" s="8"/>
      <c r="WYQ53" s="8"/>
      <c r="WYR53" s="8"/>
      <c r="WYS53" s="8"/>
      <c r="WYT53" s="8"/>
      <c r="WYU53" s="8"/>
      <c r="WYV53" s="8"/>
      <c r="WYW53" s="8"/>
      <c r="WYX53" s="8"/>
      <c r="WYY53" s="8"/>
      <c r="WYZ53" s="8"/>
      <c r="WZA53" s="8"/>
      <c r="WZB53" s="8"/>
      <c r="WZC53" s="8"/>
      <c r="WZD53" s="8"/>
      <c r="WZE53" s="8"/>
      <c r="WZF53" s="8"/>
      <c r="WZG53" s="8"/>
      <c r="WZH53" s="8"/>
      <c r="WZI53" s="8"/>
      <c r="WZJ53" s="8"/>
      <c r="WZK53" s="8"/>
      <c r="WZL53" s="8"/>
      <c r="WZM53" s="8"/>
      <c r="WZN53" s="8"/>
      <c r="WZO53" s="8"/>
      <c r="WZP53" s="8"/>
      <c r="WZQ53" s="8"/>
      <c r="WZR53" s="8"/>
      <c r="WZS53" s="8"/>
      <c r="WZT53" s="8"/>
      <c r="WZU53" s="8"/>
      <c r="WZV53" s="8"/>
      <c r="WZW53" s="8"/>
      <c r="WZX53" s="8"/>
      <c r="WZY53" s="8"/>
      <c r="WZZ53" s="8"/>
      <c r="XAA53" s="8"/>
      <c r="XAB53" s="8"/>
      <c r="XAC53" s="8"/>
      <c r="XAD53" s="8"/>
      <c r="XAE53" s="8"/>
      <c r="XAF53" s="8"/>
      <c r="XAG53" s="8"/>
      <c r="XAH53" s="8"/>
      <c r="XAI53" s="8"/>
      <c r="XAJ53" s="8"/>
      <c r="XAK53" s="8"/>
      <c r="XAL53" s="8"/>
      <c r="XAM53" s="8"/>
      <c r="XAN53" s="8"/>
      <c r="XAO53" s="8"/>
      <c r="XAP53" s="8"/>
      <c r="XAQ53" s="8"/>
      <c r="XAR53" s="8"/>
      <c r="XAS53" s="8"/>
      <c r="XAT53" s="8"/>
      <c r="XAU53" s="8"/>
      <c r="XAV53" s="8"/>
      <c r="XAW53" s="8"/>
      <c r="XAX53" s="8"/>
      <c r="XAY53" s="8"/>
      <c r="XAZ53" s="8"/>
      <c r="XBA53" s="8"/>
      <c r="XBB53" s="8"/>
      <c r="XBC53" s="8"/>
      <c r="XBD53" s="8"/>
      <c r="XBE53" s="8"/>
      <c r="XBF53" s="8"/>
      <c r="XBG53" s="8"/>
      <c r="XBH53" s="8"/>
      <c r="XBI53" s="8"/>
      <c r="XBJ53" s="8"/>
      <c r="XBK53" s="8"/>
      <c r="XBL53" s="8"/>
      <c r="XBM53" s="8"/>
      <c r="XBN53" s="8"/>
      <c r="XBO53" s="8"/>
      <c r="XBP53" s="8"/>
      <c r="XBQ53" s="8"/>
      <c r="XBR53" s="8"/>
      <c r="XBS53" s="8"/>
      <c r="XBT53" s="8"/>
      <c r="XBU53" s="8"/>
      <c r="XBV53" s="8"/>
      <c r="XBW53" s="8"/>
      <c r="XBX53" s="8"/>
      <c r="XBY53" s="8"/>
      <c r="XBZ53" s="8"/>
      <c r="XCA53" s="8"/>
      <c r="XCB53" s="8"/>
      <c r="XCC53" s="8"/>
      <c r="XCD53" s="8"/>
      <c r="XCE53" s="8"/>
      <c r="XCF53" s="8"/>
      <c r="XCG53" s="8"/>
      <c r="XCH53" s="8"/>
      <c r="XCI53" s="8"/>
      <c r="XCJ53" s="8"/>
      <c r="XCK53" s="8"/>
      <c r="XCL53" s="8"/>
      <c r="XCM53" s="8"/>
      <c r="XCN53" s="8"/>
      <c r="XCO53" s="8"/>
      <c r="XCP53" s="8"/>
      <c r="XCQ53" s="8"/>
      <c r="XCR53" s="8"/>
      <c r="XCS53" s="8"/>
      <c r="XCT53" s="8"/>
      <c r="XCU53" s="8"/>
      <c r="XCV53" s="8"/>
      <c r="XCW53" s="8"/>
      <c r="XCX53" s="8"/>
      <c r="XCY53" s="8"/>
      <c r="XCZ53" s="8"/>
      <c r="XDA53" s="8"/>
      <c r="XDB53" s="8"/>
      <c r="XDC53" s="8"/>
      <c r="XDD53" s="8"/>
      <c r="XDE53" s="8"/>
      <c r="XDF53" s="8"/>
      <c r="XDG53" s="8"/>
      <c r="XDH53" s="8"/>
      <c r="XDI53" s="8"/>
      <c r="XDJ53" s="8"/>
      <c r="XDK53" s="8"/>
      <c r="XDL53" s="8"/>
      <c r="XDM53" s="8"/>
      <c r="XDN53" s="8"/>
      <c r="XDO53" s="8"/>
      <c r="XDP53" s="8"/>
      <c r="XDQ53" s="8"/>
      <c r="XDR53" s="8"/>
      <c r="XDS53" s="8"/>
      <c r="XDT53" s="8"/>
      <c r="XDU53" s="8"/>
      <c r="XDV53" s="8"/>
      <c r="XDW53" s="8"/>
      <c r="XDX53" s="8"/>
      <c r="XDY53" s="8"/>
      <c r="XDZ53" s="8"/>
      <c r="XEA53" s="8"/>
      <c r="XEB53" s="8"/>
      <c r="XEC53" s="8"/>
      <c r="XED53" s="8"/>
      <c r="XEE53" s="8"/>
      <c r="XEF53" s="8"/>
      <c r="XEG53" s="8"/>
      <c r="XEH53" s="8"/>
      <c r="XEI53" s="8"/>
      <c r="XEJ53" s="8"/>
      <c r="XEK53" s="8"/>
      <c r="XEL53" s="8"/>
      <c r="XEM53" s="8"/>
      <c r="XEN53" s="8"/>
      <c r="XEO53" s="8"/>
      <c r="XEP53" s="8"/>
      <c r="XEQ53" s="8"/>
      <c r="XER53" s="8"/>
      <c r="XES53" s="8"/>
      <c r="XET53" s="8"/>
      <c r="XEU53" s="8"/>
      <c r="XEV53" s="8"/>
    </row>
    <row r="54" spans="1:16379" ht="30" customHeight="1" x14ac:dyDescent="0.25">
      <c r="A54" s="231" t="s">
        <v>182</v>
      </c>
      <c r="B54" s="231"/>
      <c r="C54" s="231"/>
      <c r="D54" s="4"/>
      <c r="E54" s="4"/>
      <c r="F54" s="4"/>
      <c r="G54" s="4"/>
      <c r="H54" s="4"/>
      <c r="I54" s="4"/>
      <c r="J54" s="4"/>
      <c r="L54" s="34"/>
      <c r="M54" s="34"/>
      <c r="N54" s="34"/>
      <c r="O54" s="34"/>
      <c r="P54" s="34"/>
      <c r="Q54" s="35"/>
      <c r="R54" s="36"/>
      <c r="S54" s="36"/>
    </row>
    <row r="55" spans="1:16379" ht="30" customHeight="1" x14ac:dyDescent="0.25">
      <c r="A55" s="231" t="s">
        <v>183</v>
      </c>
      <c r="B55" s="231"/>
      <c r="C55" s="231"/>
      <c r="D55" s="4"/>
      <c r="E55" s="4"/>
      <c r="F55" s="4"/>
      <c r="G55" s="4"/>
      <c r="H55" s="4"/>
      <c r="I55" s="4"/>
      <c r="J55" s="4"/>
      <c r="L55" s="34"/>
      <c r="M55" s="34"/>
      <c r="N55" s="34"/>
      <c r="O55" s="34"/>
      <c r="P55" s="34"/>
      <c r="Q55" s="35"/>
      <c r="R55" s="36"/>
      <c r="S55" s="36"/>
    </row>
    <row r="56" spans="1:16379" x14ac:dyDescent="0.25">
      <c r="A56" s="83" t="s">
        <v>1</v>
      </c>
    </row>
  </sheetData>
  <sheetProtection algorithmName="SHA-512" hashValue="8Jd2fYGcN6zFiGl3AyvyaZbsPlJ1Yb7ICsdNBRNvGGQvpM3eHa0rbUI+EZZFh4jhBn1AcnUbM88DPeVlrkHxMQ==" saltValue="l4hem9QLCpIf1+Xa22joWg==" spinCount="100000" sheet="1" insertRows="0" autoFilter="0"/>
  <mergeCells count="7">
    <mergeCell ref="A55:C55"/>
    <mergeCell ref="L7:N7"/>
    <mergeCell ref="O7:P7"/>
    <mergeCell ref="Q7:S7"/>
    <mergeCell ref="A53:C53"/>
    <mergeCell ref="A54:C54"/>
    <mergeCell ref="A7:K7"/>
  </mergeCells>
  <conditionalFormatting sqref="S51:S103 S10:S46">
    <cfRule type="expression" dxfId="134" priority="122">
      <formula>$R10="N"</formula>
    </cfRule>
  </conditionalFormatting>
  <conditionalFormatting sqref="P51:P103 P10:P11 P25 P28:P31 P38:P49 P13:P14">
    <cfRule type="expression" dxfId="133" priority="127">
      <formula>$O10="Y"</formula>
    </cfRule>
  </conditionalFormatting>
  <conditionalFormatting sqref="L56:S103 L52:S52 L10:S11 L25:S25 R15:S24 R26:S27 L29:S30 R32:S37 M28:S28 M31:S31 L50:S50 M13:S14 L38:S46 M12:O12 Q12:S12 L46:L49 L47:Q49">
    <cfRule type="notContainsBlanks" dxfId="132" priority="131">
      <formula>LEN(TRIM(L10))&gt;0</formula>
    </cfRule>
    <cfRule type="expression" dxfId="131" priority="132">
      <formula>$K10="n"</formula>
    </cfRule>
  </conditionalFormatting>
  <conditionalFormatting sqref="L51:N51 L53:O53">
    <cfRule type="expression" dxfId="130" priority="134">
      <formula>$A51="Y"</formula>
    </cfRule>
  </conditionalFormatting>
  <conditionalFormatting sqref="Q51:R51 Q53:R53">
    <cfRule type="expression" dxfId="129" priority="136">
      <formula>$A51="y"</formula>
    </cfRule>
  </conditionalFormatting>
  <conditionalFormatting sqref="L51:N51 L53:S53 P51:S51">
    <cfRule type="notContainsBlanks" dxfId="128" priority="139">
      <formula>LEN(TRIM(L51))&gt;0</formula>
    </cfRule>
    <cfRule type="expression" dxfId="127" priority="140">
      <formula>$A51="n"</formula>
    </cfRule>
  </conditionalFormatting>
  <conditionalFormatting sqref="L55:O55">
    <cfRule type="expression" dxfId="126" priority="142">
      <formula>$A54="Y"</formula>
    </cfRule>
  </conditionalFormatting>
  <conditionalFormatting sqref="L54:O54">
    <cfRule type="expression" dxfId="125" priority="143">
      <formula>#REF!="Y"</formula>
    </cfRule>
  </conditionalFormatting>
  <conditionalFormatting sqref="Q55:R55">
    <cfRule type="expression" dxfId="124" priority="145">
      <formula>$A54="y"</formula>
    </cfRule>
  </conditionalFormatting>
  <conditionalFormatting sqref="Q54:R54">
    <cfRule type="expression" dxfId="123" priority="146">
      <formula>#REF!="y"</formula>
    </cfRule>
  </conditionalFormatting>
  <conditionalFormatting sqref="L55:S55">
    <cfRule type="notContainsBlanks" dxfId="122" priority="149">
      <formula>LEN(TRIM(L55))&gt;0</formula>
    </cfRule>
    <cfRule type="expression" dxfId="121" priority="150">
      <formula>$A54="n"</formula>
    </cfRule>
  </conditionalFormatting>
  <conditionalFormatting sqref="L54:S54">
    <cfRule type="notContainsBlanks" dxfId="120" priority="151">
      <formula>LEN(TRIM(L54))&gt;0</formula>
    </cfRule>
    <cfRule type="expression" dxfId="119" priority="152">
      <formula>#REF!="n"</formula>
    </cfRule>
  </conditionalFormatting>
  <conditionalFormatting sqref="S50">
    <cfRule type="expression" dxfId="118" priority="112">
      <formula>$R50="N"</formula>
    </cfRule>
    <cfRule type="expression" dxfId="117" priority="113">
      <formula>$R50="Y"</formula>
    </cfRule>
  </conditionalFormatting>
  <conditionalFormatting sqref="P50:S50">
    <cfRule type="expression" dxfId="116" priority="114">
      <formula>$O50="N"</formula>
    </cfRule>
    <cfRule type="expression" dxfId="115" priority="115">
      <formula>$O50="Y"</formula>
    </cfRule>
  </conditionalFormatting>
  <conditionalFormatting sqref="L50:O50">
    <cfRule type="expression" dxfId="114" priority="116">
      <formula>$K50="Y"</formula>
    </cfRule>
  </conditionalFormatting>
  <conditionalFormatting sqref="S50">
    <cfRule type="expression" dxfId="113" priority="104">
      <formula>$R50="N"</formula>
    </cfRule>
    <cfRule type="expression" dxfId="112" priority="105">
      <formula>$R50="Y"</formula>
    </cfRule>
  </conditionalFormatting>
  <conditionalFormatting sqref="P50:S50">
    <cfRule type="expression" dxfId="111" priority="106">
      <formula>$O50="N"</formula>
    </cfRule>
    <cfRule type="expression" dxfId="110" priority="107">
      <formula>$O50="Y"</formula>
    </cfRule>
  </conditionalFormatting>
  <conditionalFormatting sqref="L50:O50">
    <cfRule type="expression" dxfId="109" priority="108">
      <formula>$K50="Y"</formula>
    </cfRule>
  </conditionalFormatting>
  <conditionalFormatting sqref="R10:S46">
    <cfRule type="expression" dxfId="108" priority="96">
      <formula>$Q10="N"</formula>
    </cfRule>
  </conditionalFormatting>
  <conditionalFormatting sqref="O51">
    <cfRule type="notContainsBlanks" dxfId="107" priority="91">
      <formula>LEN(TRIM(O51))&gt;0</formula>
    </cfRule>
    <cfRule type="expression" dxfId="106" priority="92">
      <formula>$K51="n"</formula>
    </cfRule>
  </conditionalFormatting>
  <conditionalFormatting sqref="P15">
    <cfRule type="expression" dxfId="105" priority="88">
      <formula>$O15="Y"</formula>
    </cfRule>
  </conditionalFormatting>
  <conditionalFormatting sqref="M15:Q15">
    <cfRule type="notContainsBlanks" dxfId="104" priority="89">
      <formula>LEN(TRIM(M15))&gt;0</formula>
    </cfRule>
    <cfRule type="expression" dxfId="103" priority="90">
      <formula>$K15="n"</formula>
    </cfRule>
  </conditionalFormatting>
  <conditionalFormatting sqref="P16">
    <cfRule type="expression" dxfId="102" priority="85">
      <formula>$O16="Y"</formula>
    </cfRule>
  </conditionalFormatting>
  <conditionalFormatting sqref="M16:Q16">
    <cfRule type="notContainsBlanks" dxfId="101" priority="86">
      <formula>LEN(TRIM(M16))&gt;0</formula>
    </cfRule>
    <cfRule type="expression" dxfId="100" priority="87">
      <formula>$K16="n"</formula>
    </cfRule>
  </conditionalFormatting>
  <conditionalFormatting sqref="P17">
    <cfRule type="expression" dxfId="99" priority="82">
      <formula>$O17="Y"</formula>
    </cfRule>
  </conditionalFormatting>
  <conditionalFormatting sqref="M17:Q17">
    <cfRule type="notContainsBlanks" dxfId="98" priority="83">
      <formula>LEN(TRIM(M17))&gt;0</formula>
    </cfRule>
    <cfRule type="expression" dxfId="97" priority="84">
      <formula>$K17="n"</formula>
    </cfRule>
  </conditionalFormatting>
  <conditionalFormatting sqref="P18">
    <cfRule type="expression" dxfId="96" priority="79">
      <formula>$O18="Y"</formula>
    </cfRule>
  </conditionalFormatting>
  <conditionalFormatting sqref="M18:Q18">
    <cfRule type="notContainsBlanks" dxfId="95" priority="80">
      <formula>LEN(TRIM(M18))&gt;0</formula>
    </cfRule>
    <cfRule type="expression" dxfId="94" priority="81">
      <formula>$K18="n"</formula>
    </cfRule>
  </conditionalFormatting>
  <conditionalFormatting sqref="P19">
    <cfRule type="expression" dxfId="93" priority="76">
      <formula>$O19="Y"</formula>
    </cfRule>
  </conditionalFormatting>
  <conditionalFormatting sqref="M19:Q19">
    <cfRule type="notContainsBlanks" dxfId="92" priority="77">
      <formula>LEN(TRIM(M19))&gt;0</formula>
    </cfRule>
    <cfRule type="expression" dxfId="91" priority="78">
      <formula>$K19="n"</formula>
    </cfRule>
  </conditionalFormatting>
  <conditionalFormatting sqref="P20">
    <cfRule type="expression" dxfId="90" priority="73">
      <formula>$O20="Y"</formula>
    </cfRule>
  </conditionalFormatting>
  <conditionalFormatting sqref="M20:Q20">
    <cfRule type="notContainsBlanks" dxfId="89" priority="74">
      <formula>LEN(TRIM(M20))&gt;0</formula>
    </cfRule>
    <cfRule type="expression" dxfId="88" priority="75">
      <formula>$K20="n"</formula>
    </cfRule>
  </conditionalFormatting>
  <conditionalFormatting sqref="P21">
    <cfRule type="expression" dxfId="87" priority="70">
      <formula>$O21="Y"</formula>
    </cfRule>
  </conditionalFormatting>
  <conditionalFormatting sqref="M21:Q21">
    <cfRule type="notContainsBlanks" dxfId="86" priority="71">
      <formula>LEN(TRIM(M21))&gt;0</formula>
    </cfRule>
    <cfRule type="expression" dxfId="85" priority="72">
      <formula>$K21="n"</formula>
    </cfRule>
  </conditionalFormatting>
  <conditionalFormatting sqref="P22">
    <cfRule type="expression" dxfId="84" priority="67">
      <formula>$O22="Y"</formula>
    </cfRule>
  </conditionalFormatting>
  <conditionalFormatting sqref="M22:Q22">
    <cfRule type="notContainsBlanks" dxfId="83" priority="68">
      <formula>LEN(TRIM(M22))&gt;0</formula>
    </cfRule>
    <cfRule type="expression" dxfId="82" priority="69">
      <formula>$K22="n"</formula>
    </cfRule>
  </conditionalFormatting>
  <conditionalFormatting sqref="P23">
    <cfRule type="expression" dxfId="81" priority="64">
      <formula>$O23="Y"</formula>
    </cfRule>
  </conditionalFormatting>
  <conditionalFormatting sqref="M23:Q23">
    <cfRule type="notContainsBlanks" dxfId="80" priority="65">
      <formula>LEN(TRIM(M23))&gt;0</formula>
    </cfRule>
    <cfRule type="expression" dxfId="79" priority="66">
      <formula>$K23="n"</formula>
    </cfRule>
  </conditionalFormatting>
  <conditionalFormatting sqref="P24">
    <cfRule type="expression" dxfId="78" priority="61">
      <formula>$O24="Y"</formula>
    </cfRule>
  </conditionalFormatting>
  <conditionalFormatting sqref="M24:Q24">
    <cfRule type="notContainsBlanks" dxfId="77" priority="62">
      <formula>LEN(TRIM(M24))&gt;0</formula>
    </cfRule>
    <cfRule type="expression" dxfId="76" priority="63">
      <formula>$K24="n"</formula>
    </cfRule>
  </conditionalFormatting>
  <conditionalFormatting sqref="P26">
    <cfRule type="expression" dxfId="75" priority="52">
      <formula>$O26="Y"</formula>
    </cfRule>
  </conditionalFormatting>
  <conditionalFormatting sqref="M26:Q26">
    <cfRule type="notContainsBlanks" dxfId="74" priority="53">
      <formula>LEN(TRIM(M26))&gt;0</formula>
    </cfRule>
    <cfRule type="expression" dxfId="73" priority="54">
      <formula>$K26="n"</formula>
    </cfRule>
  </conditionalFormatting>
  <conditionalFormatting sqref="P27">
    <cfRule type="expression" dxfId="72" priority="47">
      <formula>$O27="Y"</formula>
    </cfRule>
  </conditionalFormatting>
  <conditionalFormatting sqref="M27:Q27">
    <cfRule type="notContainsBlanks" dxfId="71" priority="48">
      <formula>LEN(TRIM(M27))&gt;0</formula>
    </cfRule>
    <cfRule type="expression" dxfId="70" priority="49">
      <formula>$K27="n"</formula>
    </cfRule>
  </conditionalFormatting>
  <conditionalFormatting sqref="P32">
    <cfRule type="expression" dxfId="69" priority="44">
      <formula>$O32="Y"</formula>
    </cfRule>
  </conditionalFormatting>
  <conditionalFormatting sqref="M32:Q32">
    <cfRule type="notContainsBlanks" dxfId="68" priority="45">
      <formula>LEN(TRIM(M32))&gt;0</formula>
    </cfRule>
    <cfRule type="expression" dxfId="67" priority="46">
      <formula>$K32="n"</formula>
    </cfRule>
  </conditionalFormatting>
  <conditionalFormatting sqref="P33">
    <cfRule type="expression" dxfId="66" priority="41">
      <formula>$O33="Y"</formula>
    </cfRule>
  </conditionalFormatting>
  <conditionalFormatting sqref="M33:Q33">
    <cfRule type="notContainsBlanks" dxfId="65" priority="42">
      <formula>LEN(TRIM(M33))&gt;0</formula>
    </cfRule>
    <cfRule type="expression" dxfId="64" priority="43">
      <formula>$K33="n"</formula>
    </cfRule>
  </conditionalFormatting>
  <conditionalFormatting sqref="P34">
    <cfRule type="expression" dxfId="63" priority="36">
      <formula>$O34="Y"</formula>
    </cfRule>
  </conditionalFormatting>
  <conditionalFormatting sqref="M34:Q34">
    <cfRule type="notContainsBlanks" dxfId="62" priority="37">
      <formula>LEN(TRIM(M34))&gt;0</formula>
    </cfRule>
    <cfRule type="expression" dxfId="61" priority="38">
      <formula>$K34="n"</formula>
    </cfRule>
  </conditionalFormatting>
  <conditionalFormatting sqref="P35">
    <cfRule type="expression" dxfId="60" priority="33">
      <formula>$O35="Y"</formula>
    </cfRule>
  </conditionalFormatting>
  <conditionalFormatting sqref="M35:Q35">
    <cfRule type="notContainsBlanks" dxfId="59" priority="34">
      <formula>LEN(TRIM(M35))&gt;0</formula>
    </cfRule>
    <cfRule type="expression" dxfId="58" priority="35">
      <formula>$K35="n"</formula>
    </cfRule>
  </conditionalFormatting>
  <conditionalFormatting sqref="P36:P37">
    <cfRule type="expression" dxfId="57" priority="28">
      <formula>$O36="Y"</formula>
    </cfRule>
  </conditionalFormatting>
  <conditionalFormatting sqref="M36:Q37">
    <cfRule type="notContainsBlanks" dxfId="56" priority="29">
      <formula>LEN(TRIM(M36))&gt;0</formula>
    </cfRule>
    <cfRule type="expression" dxfId="55" priority="30">
      <formula>$K36="n"</formula>
    </cfRule>
  </conditionalFormatting>
  <conditionalFormatting sqref="L31:L37">
    <cfRule type="notContainsBlanks" dxfId="54" priority="8">
      <formula>LEN(TRIM(L31))&gt;0</formula>
    </cfRule>
    <cfRule type="expression" dxfId="53" priority="9">
      <formula>$K31="n"</formula>
    </cfRule>
  </conditionalFormatting>
  <conditionalFormatting sqref="L26:L28">
    <cfRule type="notContainsBlanks" dxfId="52" priority="6">
      <formula>LEN(TRIM(L26))&gt;0</formula>
    </cfRule>
    <cfRule type="expression" dxfId="51" priority="7">
      <formula>$K26="n"</formula>
    </cfRule>
  </conditionalFormatting>
  <conditionalFormatting sqref="L12:L24">
    <cfRule type="notContainsBlanks" dxfId="50" priority="4">
      <formula>LEN(TRIM(L12))&gt;0</formula>
    </cfRule>
    <cfRule type="expression" dxfId="49" priority="5">
      <formula>$K12="n"</formula>
    </cfRule>
  </conditionalFormatting>
  <conditionalFormatting sqref="P12">
    <cfRule type="notContainsBlanks" dxfId="48" priority="2">
      <formula>LEN(TRIM(P12))&gt;0</formula>
    </cfRule>
  </conditionalFormatting>
  <conditionalFormatting sqref="P12">
    <cfRule type="expression" dxfId="47" priority="1">
      <formula>$O12="Y"</formula>
    </cfRule>
  </conditionalFormatting>
  <conditionalFormatting sqref="P12">
    <cfRule type="expression" dxfId="46" priority="3">
      <formula>$K12="n"</formula>
    </cfRule>
  </conditionalFormatting>
  <pageMargins left="0.7" right="0.7" top="0.75" bottom="0.75" header="0.3" footer="0.3"/>
  <pageSetup scale="80" orientation="landscape" r:id="rId1"/>
  <headerFooter>
    <oddFooter>&amp;C&amp;P</oddFoot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'Drop-down options (DO NOT EDIT)'!$A$3:$A$4</xm:f>
          </x14:formula1>
          <xm:sqref>K10:K49 K51</xm:sqref>
        </x14:dataValidation>
        <x14:dataValidation type="list" allowBlank="1" showInputMessage="1" showErrorMessage="1" xr:uid="{00000000-0002-0000-0100-000001000000}">
          <x14:formula1>
            <xm:f>'Drop-down options (DO NOT EDIT)'!$A$6:$A$7</xm:f>
          </x14:formula1>
          <xm:sqref>O10:O46 O51</xm:sqref>
        </x14:dataValidation>
        <x14:dataValidation type="list" allowBlank="1" showInputMessage="1" showErrorMessage="1" xr:uid="{00000000-0002-0000-0100-000002000000}">
          <x14:formula1>
            <xm:f>'Drop-down options (DO NOT EDIT)'!$A$9:$A$10</xm:f>
          </x14:formula1>
          <xm:sqref>Q10:Q49 Q51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
  <sheetViews>
    <sheetView topLeftCell="B1" zoomScale="80" zoomScaleNormal="80" workbookViewId="0">
      <selection activeCell="B15" sqref="B15"/>
    </sheetView>
  </sheetViews>
  <sheetFormatPr defaultColWidth="9" defaultRowHeight="15" x14ac:dyDescent="0.25"/>
  <cols>
    <col min="1" max="1" width="48.42578125" style="21" customWidth="1"/>
    <col min="2" max="2" width="45.85546875" style="21" customWidth="1"/>
    <col min="3" max="3" width="21.85546875" style="21" customWidth="1"/>
    <col min="4" max="4" width="31.140625" style="21" customWidth="1"/>
    <col min="5" max="5" width="26" style="21" customWidth="1"/>
    <col min="6" max="6" width="12" style="21" customWidth="1"/>
    <col min="7" max="7" width="25.42578125" style="21" customWidth="1"/>
    <col min="8" max="8" width="48.85546875" style="21" customWidth="1"/>
    <col min="9" max="9" width="25.7109375" style="21" customWidth="1"/>
    <col min="10" max="10" width="46.85546875" style="21" customWidth="1"/>
    <col min="11" max="16384" width="9" style="21"/>
  </cols>
  <sheetData>
    <row r="1" spans="1:10" x14ac:dyDescent="0.25">
      <c r="A1" s="46"/>
      <c r="B1" s="46"/>
    </row>
    <row r="2" spans="1:10" x14ac:dyDescent="0.25">
      <c r="A2" s="46"/>
      <c r="B2" s="46" t="s">
        <v>184</v>
      </c>
      <c r="C2" s="38"/>
    </row>
    <row r="3" spans="1:10" x14ac:dyDescent="0.25">
      <c r="A3" s="46"/>
      <c r="B3" s="10" t="s">
        <v>4</v>
      </c>
      <c r="C3" s="10" t="str">
        <f>'SUD planned metrics'!C3</f>
        <v>Oklahoma</v>
      </c>
    </row>
    <row r="4" spans="1:10" x14ac:dyDescent="0.25">
      <c r="A4" s="46"/>
      <c r="B4" s="10" t="s">
        <v>6</v>
      </c>
      <c r="C4" s="10" t="str">
        <f>'SUD planned metrics'!C4</f>
        <v>Institutions for Mental Diseases Waiver for Serious Mental Illness/Substance Use Disorder</v>
      </c>
    </row>
    <row r="5" spans="1:10" x14ac:dyDescent="0.25">
      <c r="A5" s="115" t="s">
        <v>8</v>
      </c>
      <c r="B5" s="46"/>
    </row>
    <row r="6" spans="1:10" ht="20.25" x14ac:dyDescent="0.25">
      <c r="A6" s="203" t="s">
        <v>185</v>
      </c>
    </row>
    <row r="7" spans="1:10" s="39" customFormat="1" x14ac:dyDescent="0.25">
      <c r="A7" s="240" t="s">
        <v>186</v>
      </c>
      <c r="B7" s="240"/>
      <c r="C7" s="240"/>
      <c r="D7" s="240"/>
      <c r="E7" s="240"/>
      <c r="F7" s="241"/>
      <c r="G7" s="242" t="s">
        <v>12</v>
      </c>
      <c r="H7" s="243"/>
      <c r="I7" s="243"/>
      <c r="J7" s="244"/>
    </row>
    <row r="8" spans="1:10" s="39" customFormat="1" x14ac:dyDescent="0.25">
      <c r="A8" s="116"/>
      <c r="B8" s="116"/>
      <c r="C8" s="116"/>
      <c r="D8" s="116"/>
      <c r="E8" s="116"/>
      <c r="F8" s="117"/>
      <c r="G8" s="245" t="s">
        <v>187</v>
      </c>
      <c r="H8" s="246"/>
      <c r="I8" s="245" t="s">
        <v>188</v>
      </c>
      <c r="J8" s="247"/>
    </row>
    <row r="9" spans="1:10" s="40" customFormat="1" ht="107.1" customHeight="1" x14ac:dyDescent="0.25">
      <c r="A9" s="118" t="s">
        <v>189</v>
      </c>
      <c r="B9" s="118" t="s">
        <v>187</v>
      </c>
      <c r="C9" s="118" t="s">
        <v>190</v>
      </c>
      <c r="D9" s="118" t="s">
        <v>191</v>
      </c>
      <c r="E9" s="118" t="s">
        <v>192</v>
      </c>
      <c r="F9" s="118" t="s">
        <v>193</v>
      </c>
      <c r="G9" s="224" t="s">
        <v>194</v>
      </c>
      <c r="H9" s="225" t="s">
        <v>195</v>
      </c>
      <c r="I9" s="118" t="s">
        <v>196</v>
      </c>
      <c r="J9" s="226" t="s">
        <v>197</v>
      </c>
    </row>
    <row r="10" spans="1:10" ht="45.75" thickBot="1" x14ac:dyDescent="0.3">
      <c r="A10" s="81" t="s">
        <v>198</v>
      </c>
      <c r="B10" s="81" t="s">
        <v>199</v>
      </c>
      <c r="C10" s="81" t="s">
        <v>200</v>
      </c>
      <c r="D10" s="81" t="s">
        <v>201</v>
      </c>
      <c r="E10" s="81" t="s">
        <v>202</v>
      </c>
      <c r="F10" s="81" t="s">
        <v>43</v>
      </c>
      <c r="G10" s="81" t="s">
        <v>46</v>
      </c>
      <c r="H10" s="81" t="s">
        <v>203</v>
      </c>
      <c r="I10" s="81" t="s">
        <v>46</v>
      </c>
      <c r="J10" s="204" t="s">
        <v>204</v>
      </c>
    </row>
    <row r="11" spans="1:10" s="39" customFormat="1" x14ac:dyDescent="0.25">
      <c r="A11" s="119" t="s">
        <v>205</v>
      </c>
      <c r="B11" s="119" t="s">
        <v>206</v>
      </c>
      <c r="C11" s="119" t="s">
        <v>66</v>
      </c>
      <c r="D11" s="119" t="s">
        <v>207</v>
      </c>
      <c r="E11" s="119" t="s">
        <v>208</v>
      </c>
      <c r="F11" s="33" t="s">
        <v>67</v>
      </c>
      <c r="G11" s="33" t="s">
        <v>67</v>
      </c>
      <c r="H11" s="185"/>
      <c r="I11" s="185" t="s">
        <v>67</v>
      </c>
      <c r="J11" s="191"/>
    </row>
    <row r="12" spans="1:10" s="39" customFormat="1" ht="30" x14ac:dyDescent="0.25">
      <c r="A12" s="119" t="s">
        <v>209</v>
      </c>
      <c r="B12" s="119" t="s">
        <v>210</v>
      </c>
      <c r="C12" s="119" t="s">
        <v>66</v>
      </c>
      <c r="D12" s="227" t="s">
        <v>211</v>
      </c>
      <c r="E12" s="119" t="s">
        <v>208</v>
      </c>
      <c r="F12" s="33" t="s">
        <v>67</v>
      </c>
      <c r="G12" s="33" t="s">
        <v>67</v>
      </c>
      <c r="H12" s="185"/>
      <c r="I12" s="33" t="s">
        <v>67</v>
      </c>
      <c r="J12" s="191"/>
    </row>
    <row r="13" spans="1:10" s="39" customFormat="1" x14ac:dyDescent="0.25">
      <c r="A13" s="119" t="s">
        <v>212</v>
      </c>
      <c r="B13" s="119" t="s">
        <v>213</v>
      </c>
      <c r="C13" s="119" t="s">
        <v>66</v>
      </c>
      <c r="D13" s="227" t="s">
        <v>211</v>
      </c>
      <c r="E13" s="119" t="s">
        <v>208</v>
      </c>
      <c r="F13" s="33" t="s">
        <v>67</v>
      </c>
      <c r="G13" s="33" t="s">
        <v>67</v>
      </c>
      <c r="H13" s="185"/>
      <c r="I13" s="33" t="s">
        <v>67</v>
      </c>
      <c r="J13" s="191"/>
    </row>
    <row r="14" spans="1:10" s="39" customFormat="1" x14ac:dyDescent="0.25">
      <c r="A14" s="120" t="s">
        <v>214</v>
      </c>
      <c r="B14" s="220" t="s">
        <v>215</v>
      </c>
      <c r="C14" s="119" t="s">
        <v>66</v>
      </c>
      <c r="D14" s="227" t="s">
        <v>211</v>
      </c>
      <c r="E14" s="119" t="s">
        <v>208</v>
      </c>
      <c r="F14" s="33" t="s">
        <v>67</v>
      </c>
      <c r="G14" s="33" t="s">
        <v>67</v>
      </c>
      <c r="H14" s="185"/>
      <c r="I14" s="33" t="s">
        <v>67</v>
      </c>
      <c r="J14" s="191"/>
    </row>
    <row r="15" spans="1:10" s="39" customFormat="1" x14ac:dyDescent="0.25">
      <c r="A15" s="120" t="s">
        <v>216</v>
      </c>
      <c r="B15" s="220" t="s">
        <v>217</v>
      </c>
      <c r="C15" s="119" t="s">
        <v>58</v>
      </c>
      <c r="D15" s="227" t="s">
        <v>218</v>
      </c>
      <c r="E15" s="119" t="s">
        <v>208</v>
      </c>
      <c r="F15" s="33" t="s">
        <v>59</v>
      </c>
      <c r="G15" s="33"/>
      <c r="H15" s="185"/>
      <c r="I15" s="33"/>
      <c r="J15" s="191"/>
    </row>
    <row r="16" spans="1:10" s="39" customFormat="1" x14ac:dyDescent="0.25">
      <c r="A16" s="186" t="s">
        <v>219</v>
      </c>
      <c r="B16" s="187"/>
      <c r="C16" s="187"/>
      <c r="D16" s="185"/>
      <c r="E16" s="185"/>
      <c r="F16" s="26"/>
      <c r="G16" s="26"/>
      <c r="H16" s="185"/>
      <c r="I16" s="26"/>
      <c r="J16" s="191"/>
    </row>
    <row r="17" spans="1:10" x14ac:dyDescent="0.25">
      <c r="A17" s="205" t="s">
        <v>1</v>
      </c>
      <c r="B17" s="206"/>
      <c r="C17" s="206"/>
      <c r="D17" s="206"/>
      <c r="E17" s="206"/>
      <c r="F17" s="206"/>
      <c r="G17" s="206"/>
      <c r="H17" s="206"/>
      <c r="I17" s="206"/>
      <c r="J17" s="207"/>
    </row>
    <row r="18" spans="1:10" ht="18" x14ac:dyDescent="0.25">
      <c r="A18" s="41"/>
    </row>
    <row r="19" spans="1:10" x14ac:dyDescent="0.25">
      <c r="A19" s="31"/>
    </row>
    <row r="20" spans="1:10" x14ac:dyDescent="0.25">
      <c r="A20" s="27"/>
    </row>
  </sheetData>
  <sheetProtection algorithmName="SHA-512" hashValue="yK2SzjDusjD5UAY0n/mOSTacV129lfV4BAhTGsT+EjzgVUFgyObdarv4z68i5tapiSwCV1I3ApZLqy4bzXJmDw==" saltValue="NzFw9jsd3NUKTV3SEU4GWA==" spinCount="100000" sheet="1" insertRows="0" sort="0" autoFilter="0"/>
  <mergeCells count="4">
    <mergeCell ref="A7:F7"/>
    <mergeCell ref="G7:J7"/>
    <mergeCell ref="G8:H8"/>
    <mergeCell ref="I8:J8"/>
  </mergeCells>
  <conditionalFormatting sqref="I18:I20">
    <cfRule type="expression" dxfId="24" priority="21">
      <formula>$I18="N"</formula>
    </cfRule>
  </conditionalFormatting>
  <conditionalFormatting sqref="J11:J16">
    <cfRule type="expression" dxfId="23" priority="2">
      <formula>$I11="Y"</formula>
    </cfRule>
  </conditionalFormatting>
  <conditionalFormatting sqref="G11:J16">
    <cfRule type="expression" dxfId="22" priority="6">
      <formula>$F11="N"</formula>
    </cfRule>
  </conditionalFormatting>
  <conditionalFormatting sqref="H11:H16">
    <cfRule type="expression" dxfId="21" priority="5">
      <formula>$G11="Y"</formula>
    </cfRule>
  </conditionalFormatting>
  <conditionalFormatting sqref="F16">
    <cfRule type="expression" dxfId="20" priority="1">
      <formula>$F16="N"</formula>
    </cfRule>
  </conditionalFormatting>
  <pageMargins left="0.7" right="0.7" top="0.75" bottom="0.75" header="0.3" footer="0.3"/>
  <pageSetup scale="90"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'Drop-down options (DO NOT EDIT)'!$A$14:$A$15</xm:f>
          </x14:formula1>
          <xm:sqref>F11:F15</xm:sqref>
        </x14:dataValidation>
        <x14:dataValidation type="list" allowBlank="1" showInputMessage="1" showErrorMessage="1" xr:uid="{00000000-0002-0000-0200-000001000000}">
          <x14:formula1>
            <xm:f>'Drop-down options (DO NOT EDIT)'!$A$17:$A$18</xm:f>
          </x14:formula1>
          <xm:sqref>G11:G15</xm:sqref>
        </x14:dataValidation>
        <x14:dataValidation type="list" allowBlank="1" showInputMessage="1" showErrorMessage="1" xr:uid="{00000000-0002-0000-0200-000002000000}">
          <x14:formula1>
            <xm:f>'Drop-down options (DO NOT EDIT)'!$A$20:$A$21</xm:f>
          </x14:formula1>
          <xm:sqref>I11:I15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42"/>
  <sheetViews>
    <sheetView topLeftCell="A118" zoomScale="80" zoomScaleNormal="80" workbookViewId="0">
      <selection activeCell="B21" sqref="B21"/>
    </sheetView>
  </sheetViews>
  <sheetFormatPr defaultColWidth="9.140625" defaultRowHeight="15" x14ac:dyDescent="0.25"/>
  <cols>
    <col min="1" max="4" width="33.5703125" style="21" customWidth="1"/>
    <col min="5" max="5" width="39.140625" style="21" customWidth="1"/>
    <col min="6" max="6" width="41.5703125" style="43" customWidth="1"/>
    <col min="7" max="7" width="26.5703125" style="21" customWidth="1"/>
    <col min="8" max="8" width="35.42578125" style="21" customWidth="1"/>
    <col min="9" max="9" width="26.5703125" style="21" customWidth="1"/>
    <col min="10" max="10" width="11.140625" style="21" customWidth="1"/>
    <col min="11" max="11" width="19.5703125" style="21" customWidth="1"/>
    <col min="12" max="12" width="11.140625" style="21" customWidth="1"/>
    <col min="13" max="13" width="19.5703125" style="21" customWidth="1"/>
    <col min="14" max="16384" width="9.140625" style="21"/>
  </cols>
  <sheetData>
    <row r="1" spans="1:27" s="6" customFormat="1" x14ac:dyDescent="0.25">
      <c r="F1" s="219"/>
    </row>
    <row r="2" spans="1:27" s="6" customFormat="1" x14ac:dyDescent="0.25">
      <c r="B2" s="46" t="s">
        <v>220</v>
      </c>
      <c r="F2" s="219"/>
    </row>
    <row r="3" spans="1:27" s="9" customFormat="1" x14ac:dyDescent="0.25">
      <c r="B3" s="169" t="s">
        <v>4</v>
      </c>
      <c r="C3" s="169" t="str">
        <f>'SUD planned metrics'!C3</f>
        <v>Oklahoma</v>
      </c>
      <c r="D3" s="77" t="s">
        <v>5</v>
      </c>
      <c r="E3" s="6"/>
      <c r="F3" s="5"/>
      <c r="G3" s="219"/>
      <c r="H3" s="219"/>
      <c r="I3" s="219"/>
      <c r="J3" s="219"/>
      <c r="K3" s="219"/>
      <c r="L3" s="219"/>
      <c r="M3" s="219"/>
    </row>
    <row r="4" spans="1:27" s="9" customFormat="1" x14ac:dyDescent="0.25">
      <c r="B4" s="169" t="s">
        <v>6</v>
      </c>
      <c r="C4" s="170" t="str">
        <f>'SUD planned metrics'!C4</f>
        <v>Institutions for Mental Diseases Waiver for Serious Mental Illness/Substance Use Disorder</v>
      </c>
      <c r="D4" s="9" t="s">
        <v>221</v>
      </c>
      <c r="E4" s="6"/>
      <c r="F4" s="5"/>
      <c r="G4" s="219"/>
      <c r="H4" s="219"/>
      <c r="I4" s="219"/>
      <c r="J4" s="219"/>
      <c r="K4" s="219"/>
      <c r="L4" s="219"/>
      <c r="M4" s="219"/>
    </row>
    <row r="5" spans="1:27" s="9" customFormat="1" x14ac:dyDescent="0.25">
      <c r="A5" s="218" t="s">
        <v>8</v>
      </c>
      <c r="B5" s="12"/>
      <c r="C5" s="6"/>
      <c r="D5" s="6"/>
      <c r="E5" s="6"/>
      <c r="F5" s="5"/>
      <c r="G5" s="219"/>
      <c r="H5" s="219"/>
      <c r="I5" s="219"/>
      <c r="J5" s="219"/>
      <c r="K5" s="219"/>
      <c r="L5" s="219"/>
      <c r="M5" s="219"/>
    </row>
    <row r="6" spans="1:27" s="42" customFormat="1" ht="20.25" x14ac:dyDescent="0.3">
      <c r="A6" s="250" t="s">
        <v>222</v>
      </c>
      <c r="B6" s="250"/>
      <c r="C6" s="250"/>
      <c r="D6" s="250"/>
      <c r="E6" s="21"/>
      <c r="F6" s="78"/>
      <c r="G6" s="43"/>
      <c r="H6" s="43"/>
      <c r="I6" s="43"/>
      <c r="J6" s="43"/>
      <c r="K6" s="43"/>
      <c r="L6" s="43"/>
      <c r="M6" s="43"/>
    </row>
    <row r="7" spans="1:27" s="42" customFormat="1" ht="57.6" customHeight="1" x14ac:dyDescent="0.25">
      <c r="A7" s="251" t="s">
        <v>223</v>
      </c>
      <c r="B7" s="251"/>
      <c r="C7" s="251"/>
      <c r="D7" s="251"/>
      <c r="E7" s="251"/>
      <c r="F7" s="251"/>
      <c r="G7" s="79"/>
      <c r="H7" s="79"/>
      <c r="I7" s="79"/>
      <c r="J7" s="43"/>
      <c r="K7" s="43"/>
      <c r="L7" s="43"/>
      <c r="M7" s="43"/>
    </row>
    <row r="8" spans="1:27" s="42" customFormat="1" ht="72.75" customHeight="1" x14ac:dyDescent="0.25">
      <c r="A8" s="251" t="s">
        <v>224</v>
      </c>
      <c r="B8" s="251"/>
      <c r="C8" s="251"/>
      <c r="D8" s="251"/>
      <c r="E8" s="251"/>
      <c r="F8" s="251"/>
      <c r="G8" s="79"/>
      <c r="H8" s="79"/>
      <c r="I8" s="79"/>
      <c r="J8" s="43"/>
      <c r="K8" s="43"/>
      <c r="L8" s="43"/>
      <c r="M8" s="43"/>
    </row>
    <row r="9" spans="1:27" s="42" customFormat="1" x14ac:dyDescent="0.25">
      <c r="A9" s="252" t="s">
        <v>8</v>
      </c>
      <c r="B9" s="252"/>
      <c r="C9" s="252"/>
      <c r="D9" s="252"/>
      <c r="E9" s="21"/>
      <c r="F9" s="78"/>
      <c r="G9" s="43"/>
      <c r="H9" s="43"/>
      <c r="I9" s="43"/>
      <c r="J9" s="43"/>
      <c r="K9" s="43"/>
      <c r="L9" s="43"/>
      <c r="M9" s="43"/>
    </row>
    <row r="10" spans="1:27" s="42" customFormat="1" ht="20.25" x14ac:dyDescent="0.3">
      <c r="A10" s="250" t="s">
        <v>225</v>
      </c>
      <c r="B10" s="250"/>
      <c r="C10" s="250"/>
      <c r="D10" s="250"/>
      <c r="E10" s="21"/>
      <c r="F10" s="78"/>
      <c r="G10" s="43"/>
      <c r="H10" s="43"/>
      <c r="I10" s="43"/>
      <c r="J10" s="43"/>
      <c r="K10" s="43"/>
      <c r="L10" s="43"/>
      <c r="M10" s="43"/>
    </row>
    <row r="11" spans="1:27" s="42" customFormat="1" ht="28.5" x14ac:dyDescent="0.25">
      <c r="A11" s="106" t="s">
        <v>8</v>
      </c>
      <c r="B11" s="180" t="s">
        <v>226</v>
      </c>
      <c r="C11" s="21"/>
      <c r="D11" s="21"/>
      <c r="E11" s="21"/>
      <c r="F11" s="78"/>
      <c r="G11" s="43"/>
      <c r="H11" s="43"/>
      <c r="I11" s="43"/>
      <c r="J11" s="43"/>
      <c r="K11" s="43"/>
      <c r="L11" s="43"/>
      <c r="M11" s="43"/>
    </row>
    <row r="12" spans="1:27" s="42" customFormat="1" ht="17.100000000000001" customHeight="1" x14ac:dyDescent="0.25">
      <c r="A12" s="164" t="s">
        <v>227</v>
      </c>
      <c r="B12" s="175" t="s">
        <v>8</v>
      </c>
      <c r="C12" s="21"/>
      <c r="D12" s="21"/>
      <c r="E12" s="21"/>
      <c r="F12" s="78"/>
      <c r="G12" s="43"/>
      <c r="H12" s="43"/>
      <c r="I12" s="43"/>
      <c r="J12" s="43"/>
      <c r="K12" s="43"/>
      <c r="L12" s="43"/>
      <c r="M12" s="43"/>
    </row>
    <row r="13" spans="1:27" s="42" customFormat="1" ht="33.950000000000003" customHeight="1" x14ac:dyDescent="0.25">
      <c r="A13" s="164" t="s">
        <v>228</v>
      </c>
      <c r="B13" s="171" t="s">
        <v>229</v>
      </c>
      <c r="C13" s="21"/>
      <c r="D13" s="21"/>
      <c r="E13" s="21"/>
      <c r="F13" s="78"/>
      <c r="G13" s="43"/>
      <c r="H13" s="43"/>
      <c r="I13" s="43"/>
      <c r="J13" s="43"/>
      <c r="K13" s="43"/>
      <c r="L13" s="43"/>
      <c r="M13" s="43"/>
    </row>
    <row r="14" spans="1:27" s="42" customFormat="1" ht="17.100000000000001" customHeight="1" x14ac:dyDescent="0.25">
      <c r="A14" s="164" t="s">
        <v>230</v>
      </c>
      <c r="B14" s="172">
        <v>44197</v>
      </c>
      <c r="C14" s="21"/>
      <c r="D14" s="21"/>
      <c r="E14" s="21"/>
      <c r="F14" s="78"/>
      <c r="G14" s="43"/>
      <c r="H14" s="43"/>
      <c r="I14" s="43"/>
      <c r="J14" s="43"/>
      <c r="K14" s="43"/>
      <c r="L14" s="43"/>
      <c r="M14" s="43"/>
    </row>
    <row r="15" spans="1:27" s="42" customFormat="1" ht="17.100000000000001" customHeight="1" x14ac:dyDescent="0.25">
      <c r="A15" s="164" t="s">
        <v>231</v>
      </c>
      <c r="B15" s="172">
        <v>44286</v>
      </c>
      <c r="C15" s="21"/>
      <c r="D15" s="21"/>
      <c r="E15" s="21"/>
      <c r="F15" s="78"/>
      <c r="G15" s="43"/>
      <c r="H15" s="43"/>
      <c r="I15" s="43"/>
      <c r="J15" s="43"/>
      <c r="K15" s="43"/>
      <c r="L15" s="43"/>
      <c r="M15" s="43"/>
      <c r="AA15" s="42" t="s">
        <v>3</v>
      </c>
    </row>
    <row r="16" spans="1:27" s="42" customFormat="1" ht="105" customHeight="1" x14ac:dyDescent="0.25">
      <c r="A16" s="165" t="s">
        <v>232</v>
      </c>
      <c r="B16" s="171" t="s">
        <v>229</v>
      </c>
      <c r="C16" s="21"/>
      <c r="D16" s="21"/>
      <c r="E16" s="21"/>
      <c r="F16" s="78"/>
      <c r="G16" s="43"/>
      <c r="H16" s="43"/>
      <c r="I16" s="43"/>
      <c r="J16" s="43"/>
      <c r="K16" s="43"/>
      <c r="L16" s="43"/>
      <c r="M16" s="43"/>
    </row>
    <row r="17" spans="1:13" s="42" customFormat="1" ht="30" customHeight="1" x14ac:dyDescent="0.25">
      <c r="A17" s="164" t="s">
        <v>233</v>
      </c>
      <c r="B17" s="173">
        <v>44346</v>
      </c>
      <c r="C17" s="21"/>
      <c r="D17" s="21"/>
      <c r="E17" s="21"/>
      <c r="F17" s="78"/>
      <c r="G17" s="43"/>
      <c r="H17" s="43"/>
      <c r="I17" s="43"/>
      <c r="J17" s="43"/>
      <c r="K17" s="43"/>
      <c r="L17" s="43"/>
      <c r="M17" s="43"/>
    </row>
    <row r="18" spans="1:13" s="42" customFormat="1" ht="60" customHeight="1" x14ac:dyDescent="0.25">
      <c r="A18" s="166" t="s">
        <v>234</v>
      </c>
      <c r="B18" s="176" t="s">
        <v>8</v>
      </c>
      <c r="C18" s="21"/>
      <c r="D18" s="21"/>
      <c r="E18" s="21"/>
      <c r="F18" s="78"/>
      <c r="G18" s="43"/>
      <c r="H18" s="43"/>
      <c r="I18" s="43"/>
      <c r="J18" s="43"/>
      <c r="K18" s="43"/>
      <c r="L18" s="43"/>
      <c r="M18" s="43"/>
    </row>
    <row r="19" spans="1:13" s="42" customFormat="1" ht="29.45" customHeight="1" x14ac:dyDescent="0.25">
      <c r="A19" s="167" t="s">
        <v>235</v>
      </c>
      <c r="B19" s="174" t="s">
        <v>236</v>
      </c>
      <c r="C19" s="21"/>
      <c r="D19" s="21"/>
      <c r="E19" s="21"/>
      <c r="F19" s="78"/>
      <c r="G19" s="43"/>
      <c r="H19" s="43"/>
      <c r="I19" s="43"/>
      <c r="J19" s="43"/>
      <c r="K19" s="43"/>
      <c r="L19" s="43"/>
      <c r="M19" s="43"/>
    </row>
    <row r="20" spans="1:13" s="42" customFormat="1" ht="45.6" customHeight="1" x14ac:dyDescent="0.25">
      <c r="A20" s="167" t="s">
        <v>237</v>
      </c>
      <c r="B20" s="172" t="s">
        <v>238</v>
      </c>
      <c r="C20" s="21"/>
      <c r="D20" s="21"/>
      <c r="E20" s="21"/>
      <c r="F20" s="78"/>
      <c r="G20" s="43"/>
      <c r="H20" s="43"/>
      <c r="I20" s="43"/>
      <c r="J20" s="43"/>
      <c r="K20" s="43"/>
      <c r="L20" s="43"/>
      <c r="M20" s="43"/>
    </row>
    <row r="21" spans="1:13" s="42" customFormat="1" ht="17.100000000000001" customHeight="1" x14ac:dyDescent="0.25">
      <c r="A21" s="167" t="s">
        <v>239</v>
      </c>
      <c r="B21" s="172">
        <v>44652</v>
      </c>
      <c r="C21" s="21"/>
      <c r="D21" s="21"/>
      <c r="E21" s="21"/>
      <c r="F21" s="78"/>
      <c r="G21" s="43"/>
      <c r="H21" s="43"/>
      <c r="I21" s="43"/>
      <c r="J21" s="43"/>
      <c r="K21" s="43"/>
      <c r="L21" s="43"/>
      <c r="M21" s="43"/>
    </row>
    <row r="22" spans="1:13" s="42" customFormat="1" ht="17.100000000000001" customHeight="1" x14ac:dyDescent="0.25">
      <c r="A22" s="168" t="s">
        <v>231</v>
      </c>
      <c r="B22" s="172">
        <v>44742</v>
      </c>
      <c r="C22" s="21"/>
      <c r="D22" s="21"/>
      <c r="E22" s="21"/>
      <c r="F22" s="78"/>
      <c r="G22" s="43"/>
      <c r="H22" s="43"/>
      <c r="I22" s="43"/>
      <c r="J22" s="43"/>
      <c r="K22" s="43"/>
      <c r="L22" s="43"/>
      <c r="M22" s="43"/>
    </row>
    <row r="23" spans="1:13" s="42" customFormat="1" ht="17.100000000000001" customHeight="1" x14ac:dyDescent="0.25">
      <c r="A23" s="167" t="s">
        <v>240</v>
      </c>
      <c r="B23" s="176" t="s">
        <v>8</v>
      </c>
      <c r="C23" s="21"/>
      <c r="D23" s="21"/>
      <c r="E23" s="21"/>
      <c r="F23" s="78"/>
      <c r="G23" s="43"/>
      <c r="H23" s="43"/>
      <c r="I23" s="43"/>
      <c r="J23" s="43"/>
      <c r="K23" s="43"/>
      <c r="L23" s="43"/>
      <c r="M23" s="43"/>
    </row>
    <row r="24" spans="1:13" s="42" customFormat="1" ht="17.100000000000001" customHeight="1" x14ac:dyDescent="0.25">
      <c r="A24" s="164" t="s">
        <v>239</v>
      </c>
      <c r="B24" s="172">
        <v>45931</v>
      </c>
      <c r="C24" s="21"/>
      <c r="D24" s="21"/>
      <c r="E24" s="21"/>
      <c r="F24" s="78"/>
      <c r="G24" s="43"/>
      <c r="H24" s="43"/>
      <c r="I24" s="43"/>
      <c r="J24" s="43"/>
      <c r="K24" s="43"/>
      <c r="L24" s="43"/>
      <c r="M24" s="43"/>
    </row>
    <row r="25" spans="1:13" s="42" customFormat="1" ht="17.100000000000001" customHeight="1" x14ac:dyDescent="0.25">
      <c r="A25" s="164" t="s">
        <v>231</v>
      </c>
      <c r="B25" s="172">
        <v>46022</v>
      </c>
      <c r="C25" s="21"/>
      <c r="D25" s="21"/>
      <c r="E25" s="21"/>
      <c r="F25" s="78"/>
      <c r="G25" s="43"/>
      <c r="H25" s="43"/>
      <c r="I25" s="43"/>
      <c r="J25" s="43"/>
      <c r="K25" s="43"/>
      <c r="L25" s="43"/>
      <c r="M25" s="43"/>
    </row>
    <row r="26" spans="1:13" s="42" customFormat="1" x14ac:dyDescent="0.25">
      <c r="A26" s="106" t="s">
        <v>241</v>
      </c>
      <c r="B26" s="44"/>
      <c r="C26" s="21"/>
      <c r="D26" s="21"/>
      <c r="E26" s="21"/>
      <c r="F26" s="78"/>
      <c r="G26" s="43"/>
      <c r="H26" s="43"/>
      <c r="I26" s="43"/>
      <c r="J26" s="43"/>
      <c r="K26" s="43"/>
      <c r="L26" s="43"/>
      <c r="M26" s="43"/>
    </row>
    <row r="27" spans="1:13" s="42" customFormat="1" ht="30" customHeight="1" x14ac:dyDescent="0.3">
      <c r="A27" s="250" t="s">
        <v>242</v>
      </c>
      <c r="B27" s="250"/>
      <c r="C27" s="250"/>
      <c r="D27" s="250"/>
      <c r="E27" s="21"/>
      <c r="F27" s="78"/>
      <c r="G27" s="43"/>
      <c r="H27" s="43"/>
      <c r="I27" s="43"/>
      <c r="J27" s="43"/>
      <c r="K27" s="43"/>
      <c r="L27" s="43"/>
      <c r="M27" s="43"/>
    </row>
    <row r="28" spans="1:13" s="42" customFormat="1" ht="74.25" x14ac:dyDescent="0.25">
      <c r="A28" s="161" t="s">
        <v>243</v>
      </c>
      <c r="B28" s="179" t="s">
        <v>244</v>
      </c>
      <c r="C28" s="162" t="s">
        <v>245</v>
      </c>
      <c r="D28" s="162" t="s">
        <v>246</v>
      </c>
      <c r="E28" s="163" t="s">
        <v>8</v>
      </c>
      <c r="F28" s="162" t="s">
        <v>247</v>
      </c>
      <c r="G28" s="225" t="s">
        <v>248</v>
      </c>
      <c r="H28" s="224" t="s">
        <v>249</v>
      </c>
      <c r="I28" s="224" t="s">
        <v>250</v>
      </c>
      <c r="J28" s="43"/>
      <c r="K28" s="43"/>
      <c r="L28" s="43"/>
      <c r="M28" s="43"/>
    </row>
    <row r="29" spans="1:13" s="42" customFormat="1" ht="14.1" customHeight="1" x14ac:dyDescent="0.25">
      <c r="A29" s="118" t="s">
        <v>251</v>
      </c>
      <c r="B29" s="118" t="s">
        <v>252</v>
      </c>
      <c r="C29" s="162" t="s">
        <v>253</v>
      </c>
      <c r="D29" s="162" t="s">
        <v>254</v>
      </c>
      <c r="E29" s="162" t="s">
        <v>255</v>
      </c>
      <c r="F29" s="162" t="s">
        <v>256</v>
      </c>
      <c r="G29" s="225" t="s">
        <v>257</v>
      </c>
      <c r="H29" s="224" t="s">
        <v>258</v>
      </c>
      <c r="I29" s="224" t="s">
        <v>259</v>
      </c>
    </row>
    <row r="30" spans="1:13" s="42" customFormat="1" x14ac:dyDescent="0.25">
      <c r="A30" s="121">
        <f>IF(B14="","",B14)</f>
        <v>44197</v>
      </c>
      <c r="B30" s="122">
        <f>IF(B15="","",B15)</f>
        <v>44286</v>
      </c>
      <c r="C30" s="121">
        <f>IF(B17="","",B17)</f>
        <v>44346</v>
      </c>
      <c r="D30" s="123" t="str">
        <f>IF(B16="","",B16)</f>
        <v>DY1Q1</v>
      </c>
      <c r="E30" s="124" t="s">
        <v>260</v>
      </c>
      <c r="F30" s="125" t="str">
        <f>'S Reporting logic (DO NOT EDIT)'!S7</f>
        <v>DY1Q1</v>
      </c>
      <c r="G30" s="177" t="s">
        <v>59</v>
      </c>
      <c r="H30" s="178"/>
      <c r="I30" s="178"/>
    </row>
    <row r="31" spans="1:13" s="42" customFormat="1" x14ac:dyDescent="0.25">
      <c r="A31" s="126" t="s">
        <v>8</v>
      </c>
      <c r="B31" s="126" t="s">
        <v>8</v>
      </c>
      <c r="C31" s="126" t="s">
        <v>8</v>
      </c>
      <c r="D31" s="126" t="s">
        <v>8</v>
      </c>
      <c r="E31" s="127" t="s">
        <v>154</v>
      </c>
      <c r="F31" s="125" t="str">
        <f>'S Reporting logic (DO NOT EDIT)'!S8</f>
        <v>DY1Q1</v>
      </c>
      <c r="G31" s="177" t="s">
        <v>59</v>
      </c>
      <c r="H31" s="178"/>
      <c r="I31" s="178"/>
    </row>
    <row r="32" spans="1:13" ht="15.75" thickBot="1" x14ac:dyDescent="0.3">
      <c r="A32" s="126" t="s">
        <v>8</v>
      </c>
      <c r="B32" s="126" t="s">
        <v>8</v>
      </c>
      <c r="C32" s="126" t="s">
        <v>8</v>
      </c>
      <c r="D32" s="126" t="s">
        <v>8</v>
      </c>
      <c r="E32" s="127" t="s">
        <v>261</v>
      </c>
      <c r="F32" s="125" t="str">
        <f>'S Reporting logic (DO NOT EDIT)'!S9</f>
        <v/>
      </c>
      <c r="G32" s="177"/>
      <c r="H32" s="178"/>
      <c r="I32" s="178"/>
    </row>
    <row r="33" spans="1:11" ht="30.75" thickBot="1" x14ac:dyDescent="0.3">
      <c r="A33" s="126" t="s">
        <v>8</v>
      </c>
      <c r="B33" s="126" t="s">
        <v>8</v>
      </c>
      <c r="C33" s="126" t="s">
        <v>8</v>
      </c>
      <c r="D33" s="126" t="s">
        <v>8</v>
      </c>
      <c r="E33" s="127" t="s">
        <v>262</v>
      </c>
      <c r="F33" s="125" t="str">
        <f>'S Reporting logic (DO NOT EDIT)'!S11</f>
        <v/>
      </c>
      <c r="G33" s="177"/>
      <c r="H33" s="178"/>
      <c r="I33" s="178"/>
    </row>
    <row r="34" spans="1:11" ht="15.75" thickBot="1" x14ac:dyDescent="0.3">
      <c r="A34" s="128" t="s">
        <v>8</v>
      </c>
      <c r="B34" s="128" t="s">
        <v>8</v>
      </c>
      <c r="C34" s="128" t="s">
        <v>8</v>
      </c>
      <c r="D34" s="128" t="s">
        <v>8</v>
      </c>
      <c r="E34" s="129" t="s">
        <v>263</v>
      </c>
      <c r="F34" s="130">
        <f>'S Reporting logic (DO NOT EDIT)'!S12</f>
        <v>0</v>
      </c>
      <c r="G34" s="177"/>
      <c r="H34" s="178"/>
      <c r="I34" s="178"/>
    </row>
    <row r="35" spans="1:11" x14ac:dyDescent="0.25">
      <c r="A35" s="131">
        <f>IF(A30="","",EDATE(A30,3))</f>
        <v>44287</v>
      </c>
      <c r="B35" s="121">
        <f>IF(A35="","",EDATE(A35,3)-1)</f>
        <v>44377</v>
      </c>
      <c r="C35" s="121">
        <f>IF(C30="","",IF(RIGHT(D35,1)="4",(B35+90),(B35+60)))</f>
        <v>44437</v>
      </c>
      <c r="D35" s="123" t="str">
        <f>'S Reporting logic (DO NOT EDIT)'!D3</f>
        <v>DY1Q2</v>
      </c>
      <c r="E35" s="132" t="s">
        <v>260</v>
      </c>
      <c r="F35" s="133" t="str">
        <f>'S Reporting logic (DO NOT EDIT)'!S13</f>
        <v>DY1Q2</v>
      </c>
      <c r="G35" s="177" t="s">
        <v>59</v>
      </c>
      <c r="H35" s="178"/>
      <c r="I35" s="178"/>
    </row>
    <row r="36" spans="1:11" x14ac:dyDescent="0.25">
      <c r="A36" s="126" t="s">
        <v>8</v>
      </c>
      <c r="B36" s="126" t="s">
        <v>8</v>
      </c>
      <c r="C36" s="126" t="s">
        <v>8</v>
      </c>
      <c r="D36" s="126" t="s">
        <v>8</v>
      </c>
      <c r="E36" s="134" t="s">
        <v>154</v>
      </c>
      <c r="F36" s="125" t="str">
        <f>'S Reporting logic (DO NOT EDIT)'!S14</f>
        <v>DY1Q2</v>
      </c>
      <c r="G36" s="177" t="s">
        <v>59</v>
      </c>
      <c r="H36" s="178"/>
      <c r="I36" s="178"/>
    </row>
    <row r="37" spans="1:11" x14ac:dyDescent="0.25">
      <c r="A37" s="126" t="s">
        <v>8</v>
      </c>
      <c r="B37" s="126" t="s">
        <v>8</v>
      </c>
      <c r="C37" s="126" t="s">
        <v>8</v>
      </c>
      <c r="D37" s="126" t="s">
        <v>8</v>
      </c>
      <c r="E37" s="134" t="s">
        <v>261</v>
      </c>
      <c r="F37" s="125" t="str">
        <f>'S Reporting logic (DO NOT EDIT)'!S15</f>
        <v>DY1Q1</v>
      </c>
      <c r="G37" s="177" t="s">
        <v>59</v>
      </c>
      <c r="H37" s="178"/>
      <c r="I37" s="178"/>
      <c r="K37" s="21" t="s">
        <v>3</v>
      </c>
    </row>
    <row r="38" spans="1:11" ht="30.75" thickBot="1" x14ac:dyDescent="0.3">
      <c r="A38" s="126" t="s">
        <v>8</v>
      </c>
      <c r="B38" s="126" t="s">
        <v>8</v>
      </c>
      <c r="C38" s="126" t="s">
        <v>8</v>
      </c>
      <c r="D38" s="126" t="s">
        <v>8</v>
      </c>
      <c r="E38" s="134" t="s">
        <v>262</v>
      </c>
      <c r="F38" s="125" t="str">
        <f>'S Reporting logic (DO NOT EDIT)'!S17</f>
        <v/>
      </c>
      <c r="G38" s="177"/>
      <c r="H38" s="178"/>
      <c r="I38" s="178"/>
      <c r="K38" s="21" t="s">
        <v>3</v>
      </c>
    </row>
    <row r="39" spans="1:11" ht="15.75" thickBot="1" x14ac:dyDescent="0.3">
      <c r="A39" s="128" t="s">
        <v>8</v>
      </c>
      <c r="B39" s="128" t="s">
        <v>8</v>
      </c>
      <c r="C39" s="128" t="s">
        <v>8</v>
      </c>
      <c r="D39" s="128" t="s">
        <v>8</v>
      </c>
      <c r="E39" s="135" t="s">
        <v>263</v>
      </c>
      <c r="F39" s="136" t="str">
        <f>'S Reporting logic (DO NOT EDIT)'!S18</f>
        <v/>
      </c>
      <c r="G39" s="177"/>
      <c r="H39" s="178"/>
      <c r="I39" s="178"/>
    </row>
    <row r="40" spans="1:11" x14ac:dyDescent="0.25">
      <c r="A40" s="121">
        <f>IF(A35="","",EDATE(A35,3))</f>
        <v>44378</v>
      </c>
      <c r="B40" s="121">
        <f>IF(A40="","",EDATE(A40,3)-1)</f>
        <v>44469</v>
      </c>
      <c r="C40" s="121">
        <f>IF(C35="","",IF(RIGHT(D40,1)="4",(B40+90),(B40+60)))</f>
        <v>44529</v>
      </c>
      <c r="D40" s="123" t="str">
        <f>'S Reporting logic (DO NOT EDIT)'!D4</f>
        <v>DY1Q3</v>
      </c>
      <c r="E40" s="124" t="s">
        <v>260</v>
      </c>
      <c r="F40" s="125" t="str">
        <f>'S Reporting logic (DO NOT EDIT)'!S19</f>
        <v>DY1Q3</v>
      </c>
      <c r="G40" s="177" t="s">
        <v>59</v>
      </c>
      <c r="H40" s="178"/>
      <c r="I40" s="178"/>
      <c r="K40" s="21" t="s">
        <v>3</v>
      </c>
    </row>
    <row r="41" spans="1:11" ht="16.5" customHeight="1" thickBot="1" x14ac:dyDescent="0.3">
      <c r="A41" s="126" t="s">
        <v>8</v>
      </c>
      <c r="B41" s="126" t="s">
        <v>8</v>
      </c>
      <c r="C41" s="126" t="s">
        <v>8</v>
      </c>
      <c r="D41" s="126" t="s">
        <v>8</v>
      </c>
      <c r="E41" s="127" t="s">
        <v>154</v>
      </c>
      <c r="F41" s="125" t="str">
        <f>'S Reporting logic (DO NOT EDIT)'!S20</f>
        <v>DY1Q3</v>
      </c>
      <c r="G41" s="177" t="s">
        <v>59</v>
      </c>
      <c r="H41" s="178"/>
      <c r="I41" s="178"/>
    </row>
    <row r="42" spans="1:11" x14ac:dyDescent="0.25">
      <c r="A42" s="126" t="s">
        <v>8</v>
      </c>
      <c r="B42" s="126" t="s">
        <v>8</v>
      </c>
      <c r="C42" s="126" t="s">
        <v>8</v>
      </c>
      <c r="D42" s="126" t="s">
        <v>8</v>
      </c>
      <c r="E42" s="127" t="s">
        <v>261</v>
      </c>
      <c r="F42" s="125" t="str">
        <f>'S Reporting logic (DO NOT EDIT)'!S21</f>
        <v>DY1Q2</v>
      </c>
      <c r="G42" s="177" t="s">
        <v>59</v>
      </c>
      <c r="H42" s="178"/>
      <c r="I42" s="178"/>
    </row>
    <row r="43" spans="1:11" ht="30.75" thickBot="1" x14ac:dyDescent="0.3">
      <c r="A43" s="126" t="s">
        <v>8</v>
      </c>
      <c r="B43" s="126" t="s">
        <v>8</v>
      </c>
      <c r="C43" s="126" t="s">
        <v>8</v>
      </c>
      <c r="D43" s="126" t="s">
        <v>8</v>
      </c>
      <c r="E43" s="127" t="s">
        <v>262</v>
      </c>
      <c r="F43" s="125" t="str">
        <f>'S Reporting logic (DO NOT EDIT)'!S23</f>
        <v/>
      </c>
      <c r="G43" s="177"/>
      <c r="H43" s="178"/>
      <c r="I43" s="178"/>
    </row>
    <row r="44" spans="1:11" ht="15.75" thickBot="1" x14ac:dyDescent="0.3">
      <c r="A44" s="128" t="s">
        <v>8</v>
      </c>
      <c r="B44" s="128" t="s">
        <v>8</v>
      </c>
      <c r="C44" s="128" t="s">
        <v>8</v>
      </c>
      <c r="D44" s="128" t="s">
        <v>8</v>
      </c>
      <c r="E44" s="129" t="s">
        <v>263</v>
      </c>
      <c r="F44" s="130" t="str">
        <f>'S Reporting logic (DO NOT EDIT)'!S24</f>
        <v/>
      </c>
      <c r="G44" s="177"/>
      <c r="H44" s="178"/>
      <c r="I44" s="178"/>
    </row>
    <row r="45" spans="1:11" x14ac:dyDescent="0.25">
      <c r="A45" s="121">
        <f>IF(A40="","",EDATE(A40,3))</f>
        <v>44470</v>
      </c>
      <c r="B45" s="121">
        <f>IF(A45="","",EDATE(A45,3)-1)</f>
        <v>44561</v>
      </c>
      <c r="C45" s="122">
        <f t="shared" ref="C45" si="0">IF(C40="","",IF(RIGHT(D45,1)="4",(B45+90),(B45+60)))</f>
        <v>44651</v>
      </c>
      <c r="D45" s="137" t="str">
        <f>'S Reporting logic (DO NOT EDIT)'!D5</f>
        <v>DY1Q4</v>
      </c>
      <c r="E45" s="138" t="s">
        <v>260</v>
      </c>
      <c r="F45" s="133" t="str">
        <f>'S Reporting logic (DO NOT EDIT)'!S25</f>
        <v>DY1Q4</v>
      </c>
      <c r="G45" s="177" t="s">
        <v>59</v>
      </c>
      <c r="H45" s="178"/>
      <c r="I45" s="178"/>
    </row>
    <row r="46" spans="1:11" x14ac:dyDescent="0.25">
      <c r="A46" s="126" t="s">
        <v>8</v>
      </c>
      <c r="B46" s="126" t="s">
        <v>8</v>
      </c>
      <c r="C46" s="126" t="s">
        <v>8</v>
      </c>
      <c r="D46" s="126" t="s">
        <v>8</v>
      </c>
      <c r="E46" s="125" t="s">
        <v>154</v>
      </c>
      <c r="F46" s="125" t="str">
        <f>'S Reporting logic (DO NOT EDIT)'!S26</f>
        <v>DY1Q4</v>
      </c>
      <c r="G46" s="177" t="s">
        <v>59</v>
      </c>
      <c r="H46" s="178"/>
      <c r="I46" s="178"/>
    </row>
    <row r="47" spans="1:11" x14ac:dyDescent="0.25">
      <c r="A47" s="126" t="s">
        <v>8</v>
      </c>
      <c r="B47" s="126" t="s">
        <v>8</v>
      </c>
      <c r="C47" s="126" t="s">
        <v>8</v>
      </c>
      <c r="D47" s="126" t="s">
        <v>8</v>
      </c>
      <c r="E47" s="125" t="s">
        <v>261</v>
      </c>
      <c r="F47" s="125" t="str">
        <f>'S Reporting logic (DO NOT EDIT)'!S27</f>
        <v>DY1Q3</v>
      </c>
      <c r="G47" s="177" t="s">
        <v>59</v>
      </c>
      <c r="H47" s="178"/>
      <c r="I47" s="178"/>
    </row>
    <row r="48" spans="1:11" ht="30" x14ac:dyDescent="0.25">
      <c r="A48" s="126" t="s">
        <v>8</v>
      </c>
      <c r="B48" s="126" t="s">
        <v>8</v>
      </c>
      <c r="C48" s="126" t="s">
        <v>8</v>
      </c>
      <c r="D48" s="126" t="s">
        <v>8</v>
      </c>
      <c r="E48" s="125" t="s">
        <v>262</v>
      </c>
      <c r="F48" s="125" t="str">
        <f>'S Reporting logic (DO NOT EDIT)'!S29</f>
        <v/>
      </c>
      <c r="G48" s="177"/>
      <c r="H48" s="178"/>
      <c r="I48" s="178"/>
    </row>
    <row r="49" spans="1:9" ht="15.75" thickBot="1" x14ac:dyDescent="0.3">
      <c r="A49" s="128" t="s">
        <v>8</v>
      </c>
      <c r="B49" s="128" t="s">
        <v>8</v>
      </c>
      <c r="C49" s="128" t="s">
        <v>8</v>
      </c>
      <c r="D49" s="128" t="s">
        <v>8</v>
      </c>
      <c r="E49" s="136" t="s">
        <v>263</v>
      </c>
      <c r="F49" s="136" t="str">
        <f>'S Reporting logic (DO NOT EDIT)'!S30</f>
        <v/>
      </c>
      <c r="G49" s="177"/>
      <c r="H49" s="178"/>
      <c r="I49" s="178"/>
    </row>
    <row r="50" spans="1:9" x14ac:dyDescent="0.25">
      <c r="A50" s="139">
        <f>IF(A45="","",EDATE(A45,3))</f>
        <v>44562</v>
      </c>
      <c r="B50" s="139">
        <f t="shared" ref="B50" si="1">IF(A50="","",EDATE(A50,3)-1)</f>
        <v>44651</v>
      </c>
      <c r="C50" s="140">
        <f t="shared" ref="C50" si="2">IF(C45="","",IF(RIGHT(D50,1)="4",(B50+90),(B50+60)))</f>
        <v>44711</v>
      </c>
      <c r="D50" s="141" t="str">
        <f>'S Reporting logic (DO NOT EDIT)'!D6</f>
        <v>DY2Q1</v>
      </c>
      <c r="E50" s="142" t="s">
        <v>260</v>
      </c>
      <c r="F50" s="142" t="str">
        <f>'S Reporting logic (DO NOT EDIT)'!S31</f>
        <v>DY2Q1</v>
      </c>
      <c r="G50" s="177" t="s">
        <v>59</v>
      </c>
      <c r="H50" s="178"/>
      <c r="I50" s="178"/>
    </row>
    <row r="51" spans="1:9" x14ac:dyDescent="0.25">
      <c r="A51" s="143" t="s">
        <v>8</v>
      </c>
      <c r="B51" s="143" t="s">
        <v>8</v>
      </c>
      <c r="C51" s="143" t="s">
        <v>8</v>
      </c>
      <c r="D51" s="144" t="s">
        <v>8</v>
      </c>
      <c r="E51" s="142" t="s">
        <v>154</v>
      </c>
      <c r="F51" s="142" t="str">
        <f>'S Reporting logic (DO NOT EDIT)'!S32</f>
        <v>DY2Q1</v>
      </c>
      <c r="G51" s="177" t="s">
        <v>59</v>
      </c>
      <c r="H51" s="178"/>
      <c r="I51" s="178"/>
    </row>
    <row r="52" spans="1:9" x14ac:dyDescent="0.25">
      <c r="A52" s="143" t="s">
        <v>8</v>
      </c>
      <c r="B52" s="143" t="s">
        <v>8</v>
      </c>
      <c r="C52" s="143" t="s">
        <v>8</v>
      </c>
      <c r="D52" s="144" t="s">
        <v>8</v>
      </c>
      <c r="E52" s="142" t="s">
        <v>261</v>
      </c>
      <c r="F52" s="142" t="str">
        <f>'S Reporting logic (DO NOT EDIT)'!S33</f>
        <v>DY1Q4</v>
      </c>
      <c r="G52" s="177" t="s">
        <v>59</v>
      </c>
      <c r="H52" s="178"/>
      <c r="I52" s="178"/>
    </row>
    <row r="53" spans="1:9" ht="30.75" thickBot="1" x14ac:dyDescent="0.3">
      <c r="A53" s="143" t="s">
        <v>8</v>
      </c>
      <c r="B53" s="143" t="s">
        <v>8</v>
      </c>
      <c r="C53" s="143" t="s">
        <v>8</v>
      </c>
      <c r="D53" s="144" t="s">
        <v>8</v>
      </c>
      <c r="E53" s="142" t="s">
        <v>262</v>
      </c>
      <c r="F53" s="142" t="str">
        <f>'S Reporting logic (DO NOT EDIT)'!S35</f>
        <v/>
      </c>
      <c r="G53" s="177"/>
      <c r="H53" s="178"/>
      <c r="I53" s="178"/>
    </row>
    <row r="54" spans="1:9" x14ac:dyDescent="0.25">
      <c r="A54" s="143" t="s">
        <v>8</v>
      </c>
      <c r="B54" s="143" t="s">
        <v>8</v>
      </c>
      <c r="C54" s="143" t="s">
        <v>8</v>
      </c>
      <c r="D54" s="145" t="s">
        <v>8</v>
      </c>
      <c r="E54" s="146" t="s">
        <v>263</v>
      </c>
      <c r="F54" s="146" t="str">
        <f>'S Reporting logic (DO NOT EDIT)'!S36</f>
        <v>DY1</v>
      </c>
      <c r="G54" s="177" t="s">
        <v>59</v>
      </c>
      <c r="H54" s="178"/>
      <c r="I54" s="178"/>
    </row>
    <row r="55" spans="1:9" x14ac:dyDescent="0.25">
      <c r="A55" s="147">
        <f>IF(A50="","",EDATE(A50,3))</f>
        <v>44652</v>
      </c>
      <c r="B55" s="139">
        <f t="shared" ref="B55" si="3">IF(A55="","",EDATE(A55,3)-1)</f>
        <v>44742</v>
      </c>
      <c r="C55" s="140">
        <f t="shared" ref="C55" si="4">IF(C50="","",IF(RIGHT(D55,1)="4",(B55+90),(B55+60)))</f>
        <v>44802</v>
      </c>
      <c r="D55" s="148" t="str">
        <f>'S Reporting logic (DO NOT EDIT)'!D7</f>
        <v>DY2Q2</v>
      </c>
      <c r="E55" s="149" t="s">
        <v>260</v>
      </c>
      <c r="F55" s="142" t="str">
        <f>'S Reporting logic (DO NOT EDIT)'!S37</f>
        <v>DY2Q2</v>
      </c>
      <c r="G55" s="177" t="s">
        <v>59</v>
      </c>
      <c r="H55" s="178"/>
      <c r="I55" s="178"/>
    </row>
    <row r="56" spans="1:9" x14ac:dyDescent="0.25">
      <c r="A56" s="143" t="s">
        <v>8</v>
      </c>
      <c r="B56" s="143" t="s">
        <v>8</v>
      </c>
      <c r="C56" s="143" t="s">
        <v>8</v>
      </c>
      <c r="D56" s="144" t="s">
        <v>8</v>
      </c>
      <c r="E56" s="142" t="s">
        <v>154</v>
      </c>
      <c r="F56" s="142" t="str">
        <f>'S Reporting logic (DO NOT EDIT)'!S38</f>
        <v>DY2Q2</v>
      </c>
      <c r="G56" s="177" t="s">
        <v>59</v>
      </c>
      <c r="H56" s="178"/>
      <c r="I56" s="178"/>
    </row>
    <row r="57" spans="1:9" x14ac:dyDescent="0.25">
      <c r="A57" s="143" t="s">
        <v>8</v>
      </c>
      <c r="B57" s="143" t="s">
        <v>8</v>
      </c>
      <c r="C57" s="143" t="s">
        <v>8</v>
      </c>
      <c r="D57" s="144" t="s">
        <v>8</v>
      </c>
      <c r="E57" s="142" t="s">
        <v>261</v>
      </c>
      <c r="F57" s="142" t="str">
        <f>'S Reporting logic (DO NOT EDIT)'!S39</f>
        <v>DY2Q1</v>
      </c>
      <c r="G57" s="177" t="s">
        <v>59</v>
      </c>
      <c r="H57" s="178"/>
      <c r="I57" s="178"/>
    </row>
    <row r="58" spans="1:9" ht="30.75" thickBot="1" x14ac:dyDescent="0.3">
      <c r="A58" s="143" t="s">
        <v>8</v>
      </c>
      <c r="B58" s="143" t="s">
        <v>8</v>
      </c>
      <c r="C58" s="143" t="s">
        <v>8</v>
      </c>
      <c r="D58" s="144" t="s">
        <v>8</v>
      </c>
      <c r="E58" s="142" t="s">
        <v>262</v>
      </c>
      <c r="F58" s="142" t="str">
        <f>'S Reporting logic (DO NOT EDIT)'!S41</f>
        <v>CY2021</v>
      </c>
      <c r="G58" s="177"/>
      <c r="H58" s="178"/>
      <c r="I58" s="178"/>
    </row>
    <row r="59" spans="1:9" ht="15.75" thickBot="1" x14ac:dyDescent="0.3">
      <c r="A59" s="143" t="s">
        <v>8</v>
      </c>
      <c r="B59" s="143" t="s">
        <v>8</v>
      </c>
      <c r="C59" s="143" t="s">
        <v>8</v>
      </c>
      <c r="D59" s="145" t="s">
        <v>8</v>
      </c>
      <c r="E59" s="150" t="s">
        <v>263</v>
      </c>
      <c r="F59" s="146" t="str">
        <f>'S Reporting logic (DO NOT EDIT)'!S42</f>
        <v/>
      </c>
      <c r="G59" s="177"/>
      <c r="H59" s="178"/>
      <c r="I59" s="178"/>
    </row>
    <row r="60" spans="1:9" x14ac:dyDescent="0.25">
      <c r="A60" s="147">
        <f>IF(A55="","",EDATE(A55,3))</f>
        <v>44743</v>
      </c>
      <c r="B60" s="140">
        <f t="shared" ref="B60" si="5">IF(A60="","",EDATE(A60,3)-1)</f>
        <v>44834</v>
      </c>
      <c r="C60" s="140">
        <f t="shared" ref="C60" si="6">IF(C55="","",IF(RIGHT(D60,1)="4",(B60+90),(B60+60)))</f>
        <v>44894</v>
      </c>
      <c r="D60" s="141" t="str">
        <f>'S Reporting logic (DO NOT EDIT)'!D8</f>
        <v>DY2Q3</v>
      </c>
      <c r="E60" s="142" t="s">
        <v>260</v>
      </c>
      <c r="F60" s="142" t="str">
        <f>'S Reporting logic (DO NOT EDIT)'!S43</f>
        <v>DY2Q3</v>
      </c>
      <c r="G60" s="177" t="s">
        <v>59</v>
      </c>
      <c r="H60" s="178"/>
      <c r="I60" s="178"/>
    </row>
    <row r="61" spans="1:9" x14ac:dyDescent="0.25">
      <c r="A61" s="143" t="s">
        <v>8</v>
      </c>
      <c r="B61" s="143" t="s">
        <v>8</v>
      </c>
      <c r="C61" s="143" t="s">
        <v>8</v>
      </c>
      <c r="D61" s="144" t="s">
        <v>8</v>
      </c>
      <c r="E61" s="142" t="s">
        <v>154</v>
      </c>
      <c r="F61" s="142" t="str">
        <f>'S Reporting logic (DO NOT EDIT)'!S44</f>
        <v>DY2Q3</v>
      </c>
      <c r="G61" s="177" t="s">
        <v>59</v>
      </c>
      <c r="H61" s="178"/>
      <c r="I61" s="178"/>
    </row>
    <row r="62" spans="1:9" x14ac:dyDescent="0.25">
      <c r="A62" s="143" t="s">
        <v>8</v>
      </c>
      <c r="B62" s="143" t="s">
        <v>8</v>
      </c>
      <c r="C62" s="143" t="s">
        <v>8</v>
      </c>
      <c r="D62" s="144" t="s">
        <v>8</v>
      </c>
      <c r="E62" s="142" t="s">
        <v>261</v>
      </c>
      <c r="F62" s="142" t="str">
        <f>'S Reporting logic (DO NOT EDIT)'!S45</f>
        <v>DY2Q2</v>
      </c>
      <c r="G62" s="177" t="s">
        <v>59</v>
      </c>
      <c r="H62" s="178"/>
      <c r="I62" s="178"/>
    </row>
    <row r="63" spans="1:9" ht="30.75" thickBot="1" x14ac:dyDescent="0.3">
      <c r="A63" s="143" t="s">
        <v>8</v>
      </c>
      <c r="B63" s="143" t="s">
        <v>8</v>
      </c>
      <c r="C63" s="143" t="s">
        <v>8</v>
      </c>
      <c r="D63" s="144" t="s">
        <v>8</v>
      </c>
      <c r="E63" s="142" t="s">
        <v>262</v>
      </c>
      <c r="F63" s="142" t="str">
        <f>'S Reporting logic (DO NOT EDIT)'!S47</f>
        <v/>
      </c>
      <c r="G63" s="177"/>
      <c r="H63" s="178"/>
      <c r="I63" s="178"/>
    </row>
    <row r="64" spans="1:9" ht="15.75" thickBot="1" x14ac:dyDescent="0.3">
      <c r="A64" s="143" t="s">
        <v>8</v>
      </c>
      <c r="B64" s="143" t="s">
        <v>8</v>
      </c>
      <c r="C64" s="143" t="s">
        <v>8</v>
      </c>
      <c r="D64" s="145" t="s">
        <v>8</v>
      </c>
      <c r="E64" s="146" t="s">
        <v>263</v>
      </c>
      <c r="F64" s="146" t="str">
        <f>'S Reporting logic (DO NOT EDIT)'!S48</f>
        <v/>
      </c>
      <c r="G64" s="177"/>
      <c r="H64" s="178"/>
      <c r="I64" s="178"/>
    </row>
    <row r="65" spans="1:9" x14ac:dyDescent="0.25">
      <c r="A65" s="147">
        <f>IF(A60="","",EDATE(A60,3))</f>
        <v>44835</v>
      </c>
      <c r="B65" s="139">
        <f t="shared" ref="B65" si="7">IF(A65="","",EDATE(A65,3)-1)</f>
        <v>44926</v>
      </c>
      <c r="C65" s="139">
        <f t="shared" ref="C65" si="8">IF(C60="","",IF(RIGHT(D65,1)="4",(B65+90),(B65+60)))</f>
        <v>45016</v>
      </c>
      <c r="D65" s="141" t="str">
        <f>'S Reporting logic (DO NOT EDIT)'!D9</f>
        <v>DY2Q4</v>
      </c>
      <c r="E65" s="151" t="s">
        <v>260</v>
      </c>
      <c r="F65" s="149" t="str">
        <f>'S Reporting logic (DO NOT EDIT)'!S49</f>
        <v>DY2Q4</v>
      </c>
      <c r="G65" s="177" t="s">
        <v>59</v>
      </c>
      <c r="H65" s="178"/>
      <c r="I65" s="178"/>
    </row>
    <row r="66" spans="1:9" x14ac:dyDescent="0.25">
      <c r="A66" s="143" t="s">
        <v>8</v>
      </c>
      <c r="B66" s="143" t="s">
        <v>8</v>
      </c>
      <c r="C66" s="143" t="s">
        <v>8</v>
      </c>
      <c r="D66" s="144" t="s">
        <v>8</v>
      </c>
      <c r="E66" s="152" t="s">
        <v>154</v>
      </c>
      <c r="F66" s="142" t="str">
        <f>'S Reporting logic (DO NOT EDIT)'!S50</f>
        <v>DY2Q4</v>
      </c>
      <c r="G66" s="177" t="s">
        <v>59</v>
      </c>
      <c r="H66" s="178"/>
      <c r="I66" s="178"/>
    </row>
    <row r="67" spans="1:9" x14ac:dyDescent="0.25">
      <c r="A67" s="143" t="s">
        <v>8</v>
      </c>
      <c r="B67" s="143" t="s">
        <v>8</v>
      </c>
      <c r="C67" s="143" t="s">
        <v>8</v>
      </c>
      <c r="D67" s="144" t="s">
        <v>8</v>
      </c>
      <c r="E67" s="152" t="s">
        <v>261</v>
      </c>
      <c r="F67" s="142" t="str">
        <f>'S Reporting logic (DO NOT EDIT)'!S51</f>
        <v>DY2Q3</v>
      </c>
      <c r="G67" s="177" t="s">
        <v>59</v>
      </c>
      <c r="H67" s="178"/>
      <c r="I67" s="178"/>
    </row>
    <row r="68" spans="1:9" ht="30" x14ac:dyDescent="0.25">
      <c r="A68" s="143" t="s">
        <v>8</v>
      </c>
      <c r="B68" s="143" t="s">
        <v>8</v>
      </c>
      <c r="C68" s="143" t="s">
        <v>8</v>
      </c>
      <c r="D68" s="144" t="s">
        <v>8</v>
      </c>
      <c r="E68" s="152" t="s">
        <v>262</v>
      </c>
      <c r="F68" s="142" t="str">
        <f>'S Reporting logic (DO NOT EDIT)'!S53</f>
        <v/>
      </c>
      <c r="G68" s="177"/>
      <c r="H68" s="178"/>
      <c r="I68" s="178"/>
    </row>
    <row r="69" spans="1:9" ht="15.75" thickBot="1" x14ac:dyDescent="0.3">
      <c r="A69" s="153" t="s">
        <v>8</v>
      </c>
      <c r="B69" s="143" t="s">
        <v>8</v>
      </c>
      <c r="C69" s="143" t="s">
        <v>8</v>
      </c>
      <c r="D69" s="145" t="s">
        <v>8</v>
      </c>
      <c r="E69" s="154" t="s">
        <v>263</v>
      </c>
      <c r="F69" s="150" t="str">
        <f>'S Reporting logic (DO NOT EDIT)'!S54</f>
        <v/>
      </c>
      <c r="G69" s="177"/>
      <c r="H69" s="178"/>
      <c r="I69" s="178"/>
    </row>
    <row r="70" spans="1:9" x14ac:dyDescent="0.25">
      <c r="A70" s="131">
        <f>IF(A65="","",EDATE(A65,3))</f>
        <v>44927</v>
      </c>
      <c r="B70" s="122">
        <f t="shared" ref="B70" si="9">IF(A70="","",EDATE(A70,3)-1)</f>
        <v>45016</v>
      </c>
      <c r="C70" s="121">
        <f t="shared" ref="C70" si="10">IF(C65="","",IF(RIGHT(D70,1)="4",(B70+90),(B70+60)))</f>
        <v>45076</v>
      </c>
      <c r="D70" s="137" t="str">
        <f>'S Reporting logic (DO NOT EDIT)'!D10</f>
        <v>DY3Q1</v>
      </c>
      <c r="E70" s="124" t="s">
        <v>260</v>
      </c>
      <c r="F70" s="125" t="str">
        <f>'S Reporting logic (DO NOT EDIT)'!S55</f>
        <v>DY3Q1</v>
      </c>
      <c r="G70" s="177" t="s">
        <v>59</v>
      </c>
      <c r="H70" s="178"/>
      <c r="I70" s="178"/>
    </row>
    <row r="71" spans="1:9" x14ac:dyDescent="0.25">
      <c r="A71" s="126" t="s">
        <v>8</v>
      </c>
      <c r="B71" s="126" t="s">
        <v>8</v>
      </c>
      <c r="C71" s="126" t="s">
        <v>8</v>
      </c>
      <c r="D71" s="126" t="s">
        <v>8</v>
      </c>
      <c r="E71" s="127" t="s">
        <v>154</v>
      </c>
      <c r="F71" s="125" t="str">
        <f>'S Reporting logic (DO NOT EDIT)'!S56</f>
        <v>DY3Q1</v>
      </c>
      <c r="G71" s="177" t="s">
        <v>59</v>
      </c>
      <c r="H71" s="178"/>
      <c r="I71" s="178"/>
    </row>
    <row r="72" spans="1:9" x14ac:dyDescent="0.25">
      <c r="A72" s="126" t="s">
        <v>8</v>
      </c>
      <c r="B72" s="126" t="s">
        <v>8</v>
      </c>
      <c r="C72" s="126" t="s">
        <v>8</v>
      </c>
      <c r="D72" s="126" t="s">
        <v>8</v>
      </c>
      <c r="E72" s="127" t="s">
        <v>261</v>
      </c>
      <c r="F72" s="125" t="str">
        <f>'S Reporting logic (DO NOT EDIT)'!S57</f>
        <v>DY2Q4</v>
      </c>
      <c r="G72" s="177" t="s">
        <v>59</v>
      </c>
      <c r="H72" s="178"/>
      <c r="I72" s="178"/>
    </row>
    <row r="73" spans="1:9" ht="30.75" thickBot="1" x14ac:dyDescent="0.3">
      <c r="A73" s="126" t="s">
        <v>8</v>
      </c>
      <c r="B73" s="126" t="s">
        <v>8</v>
      </c>
      <c r="C73" s="126" t="s">
        <v>8</v>
      </c>
      <c r="D73" s="126" t="s">
        <v>8</v>
      </c>
      <c r="E73" s="127" t="s">
        <v>262</v>
      </c>
      <c r="F73" s="125" t="str">
        <f>'S Reporting logic (DO NOT EDIT)'!S59</f>
        <v/>
      </c>
      <c r="G73" s="177"/>
      <c r="H73" s="178"/>
      <c r="I73" s="178"/>
    </row>
    <row r="74" spans="1:9" x14ac:dyDescent="0.25">
      <c r="A74" s="128" t="s">
        <v>8</v>
      </c>
      <c r="B74" s="128" t="s">
        <v>8</v>
      </c>
      <c r="C74" s="128" t="s">
        <v>8</v>
      </c>
      <c r="D74" s="128" t="s">
        <v>8</v>
      </c>
      <c r="E74" s="155" t="s">
        <v>263</v>
      </c>
      <c r="F74" s="130" t="str">
        <f>'S Reporting logic (DO NOT EDIT)'!S60</f>
        <v>DY2</v>
      </c>
      <c r="G74" s="177" t="s">
        <v>59</v>
      </c>
      <c r="H74" s="178"/>
      <c r="I74" s="178"/>
    </row>
    <row r="75" spans="1:9" x14ac:dyDescent="0.25">
      <c r="A75" s="121">
        <f>IF(A70="","",EDATE(A70,3))</f>
        <v>45017</v>
      </c>
      <c r="B75" s="121">
        <f t="shared" ref="B75" si="11">IF(A75="","",EDATE(A75,3)-1)</f>
        <v>45107</v>
      </c>
      <c r="C75" s="122">
        <f t="shared" ref="C75" si="12">IF(C70="","",IF(RIGHT(D75,1)="4",(B75+90),(B75+60)))</f>
        <v>45167</v>
      </c>
      <c r="D75" s="121" t="str">
        <f>'S Reporting logic (DO NOT EDIT)'!D11</f>
        <v>DY3Q2</v>
      </c>
      <c r="E75" s="156" t="s">
        <v>260</v>
      </c>
      <c r="F75" s="133" t="str">
        <f>'S Reporting logic (DO NOT EDIT)'!S61</f>
        <v>DY3Q2</v>
      </c>
      <c r="G75" s="177" t="s">
        <v>59</v>
      </c>
      <c r="H75" s="178"/>
      <c r="I75" s="178"/>
    </row>
    <row r="76" spans="1:9" x14ac:dyDescent="0.25">
      <c r="A76" s="126" t="s">
        <v>8</v>
      </c>
      <c r="B76" s="126" t="s">
        <v>8</v>
      </c>
      <c r="C76" s="126" t="s">
        <v>8</v>
      </c>
      <c r="D76" s="126" t="s">
        <v>8</v>
      </c>
      <c r="E76" s="127" t="s">
        <v>154</v>
      </c>
      <c r="F76" s="125" t="str">
        <f>'S Reporting logic (DO NOT EDIT)'!S62</f>
        <v>DY3Q2</v>
      </c>
      <c r="G76" s="177" t="s">
        <v>59</v>
      </c>
      <c r="H76" s="178"/>
      <c r="I76" s="178"/>
    </row>
    <row r="77" spans="1:9" x14ac:dyDescent="0.25">
      <c r="A77" s="126" t="s">
        <v>8</v>
      </c>
      <c r="B77" s="126" t="s">
        <v>8</v>
      </c>
      <c r="C77" s="126" t="s">
        <v>8</v>
      </c>
      <c r="D77" s="126" t="s">
        <v>8</v>
      </c>
      <c r="E77" s="127" t="s">
        <v>261</v>
      </c>
      <c r="F77" s="125" t="str">
        <f>'S Reporting logic (DO NOT EDIT)'!S63</f>
        <v>DY3Q1</v>
      </c>
      <c r="G77" s="177" t="s">
        <v>59</v>
      </c>
      <c r="H77" s="178"/>
      <c r="I77" s="178"/>
    </row>
    <row r="78" spans="1:9" ht="30.75" thickBot="1" x14ac:dyDescent="0.3">
      <c r="A78" s="126" t="s">
        <v>8</v>
      </c>
      <c r="B78" s="126" t="s">
        <v>8</v>
      </c>
      <c r="C78" s="126" t="s">
        <v>8</v>
      </c>
      <c r="D78" s="126" t="s">
        <v>8</v>
      </c>
      <c r="E78" s="127" t="s">
        <v>262</v>
      </c>
      <c r="F78" s="125" t="str">
        <f>'S Reporting logic (DO NOT EDIT)'!S65</f>
        <v>CY2022</v>
      </c>
      <c r="G78" s="177"/>
      <c r="H78" s="178"/>
      <c r="I78" s="178"/>
    </row>
    <row r="79" spans="1:9" ht="15.75" thickBot="1" x14ac:dyDescent="0.3">
      <c r="A79" s="128" t="s">
        <v>8</v>
      </c>
      <c r="B79" s="128" t="s">
        <v>8</v>
      </c>
      <c r="C79" s="128" t="s">
        <v>8</v>
      </c>
      <c r="D79" s="128" t="s">
        <v>8</v>
      </c>
      <c r="E79" s="129" t="s">
        <v>263</v>
      </c>
      <c r="F79" s="136" t="str">
        <f>'S Reporting logic (DO NOT EDIT)'!S66</f>
        <v/>
      </c>
      <c r="G79" s="177"/>
      <c r="H79" s="178"/>
      <c r="I79" s="178"/>
    </row>
    <row r="80" spans="1:9" x14ac:dyDescent="0.25">
      <c r="A80" s="121">
        <f>IF(A75="","",EDATE(A75,3))</f>
        <v>45108</v>
      </c>
      <c r="B80" s="121">
        <f t="shared" ref="B80" si="13">IF(A80="","",EDATE(A80,3)-1)</f>
        <v>45199</v>
      </c>
      <c r="C80" s="121">
        <f t="shared" ref="C80" si="14">IF(C75="","",IF(RIGHT(D80,1)="4",(B80+90),(B80+60)))</f>
        <v>45259</v>
      </c>
      <c r="D80" s="121" t="str">
        <f>'S Reporting logic (DO NOT EDIT)'!D12</f>
        <v>DY3Q3</v>
      </c>
      <c r="E80" s="124" t="s">
        <v>260</v>
      </c>
      <c r="F80" s="125" t="str">
        <f>'S Reporting logic (DO NOT EDIT)'!S67</f>
        <v>DY3Q3</v>
      </c>
      <c r="G80" s="177" t="s">
        <v>59</v>
      </c>
      <c r="H80" s="178"/>
      <c r="I80" s="178"/>
    </row>
    <row r="81" spans="1:9" x14ac:dyDescent="0.25">
      <c r="A81" s="126" t="s">
        <v>8</v>
      </c>
      <c r="B81" s="126" t="s">
        <v>8</v>
      </c>
      <c r="C81" s="126" t="s">
        <v>8</v>
      </c>
      <c r="D81" s="126" t="s">
        <v>8</v>
      </c>
      <c r="E81" s="127" t="s">
        <v>154</v>
      </c>
      <c r="F81" s="125" t="str">
        <f>'S Reporting logic (DO NOT EDIT)'!S68</f>
        <v>DY3Q3</v>
      </c>
      <c r="G81" s="177" t="s">
        <v>59</v>
      </c>
      <c r="H81" s="178"/>
      <c r="I81" s="178"/>
    </row>
    <row r="82" spans="1:9" x14ac:dyDescent="0.25">
      <c r="A82" s="126" t="s">
        <v>8</v>
      </c>
      <c r="B82" s="126" t="s">
        <v>8</v>
      </c>
      <c r="C82" s="126" t="s">
        <v>8</v>
      </c>
      <c r="D82" s="126" t="s">
        <v>8</v>
      </c>
      <c r="E82" s="127" t="s">
        <v>261</v>
      </c>
      <c r="F82" s="125" t="str">
        <f>'S Reporting logic (DO NOT EDIT)'!S69</f>
        <v>DY3Q2</v>
      </c>
      <c r="G82" s="177" t="s">
        <v>59</v>
      </c>
      <c r="H82" s="178"/>
      <c r="I82" s="178"/>
    </row>
    <row r="83" spans="1:9" ht="30.75" thickBot="1" x14ac:dyDescent="0.3">
      <c r="A83" s="126" t="s">
        <v>8</v>
      </c>
      <c r="B83" s="126" t="s">
        <v>8</v>
      </c>
      <c r="C83" s="126" t="s">
        <v>8</v>
      </c>
      <c r="D83" s="126" t="s">
        <v>8</v>
      </c>
      <c r="E83" s="127" t="s">
        <v>262</v>
      </c>
      <c r="F83" s="125" t="str">
        <f>'S Reporting logic (DO NOT EDIT)'!S71</f>
        <v/>
      </c>
      <c r="G83" s="177"/>
      <c r="H83" s="178"/>
      <c r="I83" s="178"/>
    </row>
    <row r="84" spans="1:9" ht="15.75" thickBot="1" x14ac:dyDescent="0.3">
      <c r="A84" s="128" t="s">
        <v>8</v>
      </c>
      <c r="B84" s="128" t="s">
        <v>8</v>
      </c>
      <c r="C84" s="128" t="s">
        <v>8</v>
      </c>
      <c r="D84" s="128" t="s">
        <v>8</v>
      </c>
      <c r="E84" s="155" t="s">
        <v>263</v>
      </c>
      <c r="F84" s="130" t="str">
        <f>'S Reporting logic (DO NOT EDIT)'!S72</f>
        <v/>
      </c>
      <c r="G84" s="177"/>
      <c r="H84" s="178"/>
      <c r="I84" s="178"/>
    </row>
    <row r="85" spans="1:9" x14ac:dyDescent="0.25">
      <c r="A85" s="121">
        <f>IF(A80="","",EDATE(A80,3))</f>
        <v>45200</v>
      </c>
      <c r="B85" s="122">
        <f t="shared" ref="B85" si="15">IF(A85="","",EDATE(A85,3)-1)</f>
        <v>45291</v>
      </c>
      <c r="C85" s="121">
        <f t="shared" ref="C85" si="16">IF(C80="","",IF(RIGHT(D85,1)="4",(B85+90),(B85+60)))</f>
        <v>45381</v>
      </c>
      <c r="D85" s="121" t="str">
        <f>'S Reporting logic (DO NOT EDIT)'!D13</f>
        <v>DY3Q4</v>
      </c>
      <c r="E85" s="156" t="s">
        <v>260</v>
      </c>
      <c r="F85" s="133" t="str">
        <f>'S Reporting logic (DO NOT EDIT)'!S73</f>
        <v>DY3Q4</v>
      </c>
      <c r="G85" s="177" t="s">
        <v>59</v>
      </c>
      <c r="H85" s="178"/>
      <c r="I85" s="178"/>
    </row>
    <row r="86" spans="1:9" x14ac:dyDescent="0.25">
      <c r="A86" s="126" t="s">
        <v>8</v>
      </c>
      <c r="B86" s="126" t="s">
        <v>8</v>
      </c>
      <c r="C86" s="126" t="s">
        <v>8</v>
      </c>
      <c r="D86" s="126" t="s">
        <v>8</v>
      </c>
      <c r="E86" s="127" t="s">
        <v>154</v>
      </c>
      <c r="F86" s="125" t="str">
        <f>'S Reporting logic (DO NOT EDIT)'!S74</f>
        <v>DY3Q4</v>
      </c>
      <c r="G86" s="177" t="s">
        <v>59</v>
      </c>
      <c r="H86" s="178"/>
      <c r="I86" s="178"/>
    </row>
    <row r="87" spans="1:9" x14ac:dyDescent="0.25">
      <c r="A87" s="126" t="s">
        <v>8</v>
      </c>
      <c r="B87" s="126" t="s">
        <v>8</v>
      </c>
      <c r="C87" s="126" t="s">
        <v>8</v>
      </c>
      <c r="D87" s="126" t="s">
        <v>8</v>
      </c>
      <c r="E87" s="127" t="s">
        <v>261</v>
      </c>
      <c r="F87" s="125" t="str">
        <f>'S Reporting logic (DO NOT EDIT)'!S75</f>
        <v>DY3Q3</v>
      </c>
      <c r="G87" s="177" t="s">
        <v>59</v>
      </c>
      <c r="H87" s="178"/>
      <c r="I87" s="178"/>
    </row>
    <row r="88" spans="1:9" ht="30" x14ac:dyDescent="0.25">
      <c r="A88" s="126" t="s">
        <v>8</v>
      </c>
      <c r="B88" s="126" t="s">
        <v>8</v>
      </c>
      <c r="C88" s="126" t="s">
        <v>8</v>
      </c>
      <c r="D88" s="126" t="s">
        <v>8</v>
      </c>
      <c r="E88" s="127" t="s">
        <v>262</v>
      </c>
      <c r="F88" s="125" t="str">
        <f>'S Reporting logic (DO NOT EDIT)'!S77</f>
        <v/>
      </c>
      <c r="G88" s="177"/>
      <c r="H88" s="178"/>
      <c r="I88" s="178"/>
    </row>
    <row r="89" spans="1:9" ht="15.75" thickBot="1" x14ac:dyDescent="0.3">
      <c r="A89" s="128" t="s">
        <v>8</v>
      </c>
      <c r="B89" s="128" t="s">
        <v>8</v>
      </c>
      <c r="C89" s="128" t="s">
        <v>8</v>
      </c>
      <c r="D89" s="128" t="s">
        <v>8</v>
      </c>
      <c r="E89" s="129" t="s">
        <v>263</v>
      </c>
      <c r="F89" s="136" t="str">
        <f>'S Reporting logic (DO NOT EDIT)'!S78</f>
        <v/>
      </c>
      <c r="G89" s="177"/>
      <c r="H89" s="178"/>
      <c r="I89" s="178"/>
    </row>
    <row r="90" spans="1:9" x14ac:dyDescent="0.25">
      <c r="A90" s="147">
        <f>IF(A85="","",EDATE(A85,3))</f>
        <v>45292</v>
      </c>
      <c r="B90" s="139">
        <f t="shared" ref="B90" si="17">IF(A90="","",EDATE(A90,3)-1)</f>
        <v>45382</v>
      </c>
      <c r="C90" s="139">
        <f t="shared" ref="C90" si="18">IF(C85="","",IF(RIGHT(D90,1)="4",(B90+90),(B90+60)))</f>
        <v>45442</v>
      </c>
      <c r="D90" s="157" t="str">
        <f>'S Reporting logic (DO NOT EDIT)'!D14</f>
        <v>DY4Q1</v>
      </c>
      <c r="E90" s="142" t="s">
        <v>260</v>
      </c>
      <c r="F90" s="142" t="str">
        <f>'S Reporting logic (DO NOT EDIT)'!S79</f>
        <v>DY4Q1</v>
      </c>
      <c r="G90" s="177" t="s">
        <v>59</v>
      </c>
      <c r="H90" s="178"/>
      <c r="I90" s="178"/>
    </row>
    <row r="91" spans="1:9" x14ac:dyDescent="0.25">
      <c r="A91" s="143" t="s">
        <v>8</v>
      </c>
      <c r="B91" s="143" t="s">
        <v>8</v>
      </c>
      <c r="C91" s="143" t="s">
        <v>8</v>
      </c>
      <c r="D91" s="144" t="s">
        <v>8</v>
      </c>
      <c r="E91" s="142" t="s">
        <v>154</v>
      </c>
      <c r="F91" s="142" t="str">
        <f>'S Reporting logic (DO NOT EDIT)'!S80</f>
        <v>DY4Q1</v>
      </c>
      <c r="G91" s="177" t="s">
        <v>59</v>
      </c>
      <c r="H91" s="178"/>
      <c r="I91" s="178"/>
    </row>
    <row r="92" spans="1:9" x14ac:dyDescent="0.25">
      <c r="A92" s="143" t="s">
        <v>8</v>
      </c>
      <c r="B92" s="143" t="s">
        <v>8</v>
      </c>
      <c r="C92" s="143" t="s">
        <v>8</v>
      </c>
      <c r="D92" s="144" t="s">
        <v>8</v>
      </c>
      <c r="E92" s="142" t="s">
        <v>261</v>
      </c>
      <c r="F92" s="142" t="str">
        <f>'S Reporting logic (DO NOT EDIT)'!S81</f>
        <v>DY3Q4</v>
      </c>
      <c r="G92" s="177" t="s">
        <v>59</v>
      </c>
      <c r="H92" s="178"/>
      <c r="I92" s="178"/>
    </row>
    <row r="93" spans="1:9" ht="30.75" thickBot="1" x14ac:dyDescent="0.3">
      <c r="A93" s="143" t="s">
        <v>8</v>
      </c>
      <c r="B93" s="143" t="s">
        <v>8</v>
      </c>
      <c r="C93" s="143" t="s">
        <v>8</v>
      </c>
      <c r="D93" s="144" t="s">
        <v>8</v>
      </c>
      <c r="E93" s="142" t="s">
        <v>262</v>
      </c>
      <c r="F93" s="142" t="str">
        <f>'S Reporting logic (DO NOT EDIT)'!S83</f>
        <v/>
      </c>
      <c r="G93" s="177"/>
      <c r="H93" s="178"/>
      <c r="I93" s="178"/>
    </row>
    <row r="94" spans="1:9" x14ac:dyDescent="0.25">
      <c r="A94" s="143" t="s">
        <v>8</v>
      </c>
      <c r="B94" s="143" t="s">
        <v>8</v>
      </c>
      <c r="C94" s="143" t="s">
        <v>8</v>
      </c>
      <c r="D94" s="145" t="s">
        <v>8</v>
      </c>
      <c r="E94" s="146" t="s">
        <v>263</v>
      </c>
      <c r="F94" s="146" t="str">
        <f>'S Reporting logic (DO NOT EDIT)'!S84</f>
        <v>DY3</v>
      </c>
      <c r="G94" s="177" t="s">
        <v>59</v>
      </c>
      <c r="H94" s="178"/>
      <c r="I94" s="178"/>
    </row>
    <row r="95" spans="1:9" x14ac:dyDescent="0.25">
      <c r="A95" s="147">
        <f>IF(A90="","",EDATE(A90,3))</f>
        <v>45383</v>
      </c>
      <c r="B95" s="139">
        <f t="shared" ref="B95" si="19">IF(A95="","",EDATE(A95,3)-1)</f>
        <v>45473</v>
      </c>
      <c r="C95" s="139">
        <f t="shared" ref="C95" si="20">IF(C90="","",IF(RIGHT(D95,1)="4",(B95+90),(B95+60)))</f>
        <v>45533</v>
      </c>
      <c r="D95" s="158" t="str">
        <f>'S Reporting logic (DO NOT EDIT)'!D15</f>
        <v>DY4Q2</v>
      </c>
      <c r="E95" s="149" t="s">
        <v>260</v>
      </c>
      <c r="F95" s="149" t="str">
        <f>'S Reporting logic (DO NOT EDIT)'!S85</f>
        <v>DY4Q2</v>
      </c>
      <c r="G95" s="177" t="s">
        <v>59</v>
      </c>
      <c r="H95" s="178"/>
      <c r="I95" s="178"/>
    </row>
    <row r="96" spans="1:9" x14ac:dyDescent="0.25">
      <c r="A96" s="143" t="s">
        <v>8</v>
      </c>
      <c r="B96" s="143" t="s">
        <v>8</v>
      </c>
      <c r="C96" s="143" t="s">
        <v>8</v>
      </c>
      <c r="D96" s="144" t="s">
        <v>8</v>
      </c>
      <c r="E96" s="142" t="s">
        <v>154</v>
      </c>
      <c r="F96" s="142" t="str">
        <f>'S Reporting logic (DO NOT EDIT)'!S86</f>
        <v>DY4Q2</v>
      </c>
      <c r="G96" s="177" t="s">
        <v>59</v>
      </c>
      <c r="H96" s="178"/>
      <c r="I96" s="178"/>
    </row>
    <row r="97" spans="1:9" x14ac:dyDescent="0.25">
      <c r="A97" s="143" t="s">
        <v>8</v>
      </c>
      <c r="B97" s="143" t="s">
        <v>8</v>
      </c>
      <c r="C97" s="143" t="s">
        <v>8</v>
      </c>
      <c r="D97" s="144" t="s">
        <v>8</v>
      </c>
      <c r="E97" s="142" t="s">
        <v>261</v>
      </c>
      <c r="F97" s="142" t="str">
        <f>'S Reporting logic (DO NOT EDIT)'!S87</f>
        <v>DY4Q1</v>
      </c>
      <c r="G97" s="177" t="s">
        <v>59</v>
      </c>
      <c r="H97" s="178"/>
      <c r="I97" s="178"/>
    </row>
    <row r="98" spans="1:9" ht="30.75" thickBot="1" x14ac:dyDescent="0.3">
      <c r="A98" s="143" t="s">
        <v>8</v>
      </c>
      <c r="B98" s="143" t="s">
        <v>8</v>
      </c>
      <c r="C98" s="143" t="s">
        <v>8</v>
      </c>
      <c r="D98" s="144" t="s">
        <v>8</v>
      </c>
      <c r="E98" s="142" t="s">
        <v>262</v>
      </c>
      <c r="F98" s="142" t="str">
        <f>'S Reporting logic (DO NOT EDIT)'!S89</f>
        <v>CY2023</v>
      </c>
      <c r="G98" s="177"/>
      <c r="H98" s="178"/>
      <c r="I98" s="178"/>
    </row>
    <row r="99" spans="1:9" ht="15.75" thickBot="1" x14ac:dyDescent="0.3">
      <c r="A99" s="143" t="s">
        <v>8</v>
      </c>
      <c r="B99" s="143" t="s">
        <v>8</v>
      </c>
      <c r="C99" s="143" t="s">
        <v>8</v>
      </c>
      <c r="D99" s="145" t="s">
        <v>8</v>
      </c>
      <c r="E99" s="150" t="s">
        <v>263</v>
      </c>
      <c r="F99" s="150" t="str">
        <f>'S Reporting logic (DO NOT EDIT)'!S90</f>
        <v/>
      </c>
      <c r="G99" s="177"/>
      <c r="H99" s="178"/>
      <c r="I99" s="178"/>
    </row>
    <row r="100" spans="1:9" x14ac:dyDescent="0.25">
      <c r="A100" s="147">
        <f>IF(A95="","",EDATE(A95,3))</f>
        <v>45474</v>
      </c>
      <c r="B100" s="140">
        <f t="shared" ref="B100" si="21">IF(A100="","",EDATE(A100,3)-1)</f>
        <v>45565</v>
      </c>
      <c r="C100" s="139">
        <f t="shared" ref="C100" si="22">IF(C95="","",IF(RIGHT(D100,1)="4",(B100+90),(B100+60)))</f>
        <v>45625</v>
      </c>
      <c r="D100" s="157" t="str">
        <f>'S Reporting logic (DO NOT EDIT)'!D16</f>
        <v>DY4Q3</v>
      </c>
      <c r="E100" s="142" t="s">
        <v>260</v>
      </c>
      <c r="F100" s="142" t="str">
        <f>'S Reporting logic (DO NOT EDIT)'!S91</f>
        <v>DY4Q3</v>
      </c>
      <c r="G100" s="177" t="s">
        <v>59</v>
      </c>
      <c r="H100" s="178"/>
      <c r="I100" s="178"/>
    </row>
    <row r="101" spans="1:9" x14ac:dyDescent="0.25">
      <c r="A101" s="143" t="s">
        <v>8</v>
      </c>
      <c r="B101" s="143" t="s">
        <v>8</v>
      </c>
      <c r="C101" s="143" t="s">
        <v>8</v>
      </c>
      <c r="D101" s="144" t="s">
        <v>8</v>
      </c>
      <c r="E101" s="142" t="s">
        <v>154</v>
      </c>
      <c r="F101" s="142" t="str">
        <f>'S Reporting logic (DO NOT EDIT)'!S92</f>
        <v>DY4Q3</v>
      </c>
      <c r="G101" s="177" t="s">
        <v>59</v>
      </c>
      <c r="H101" s="178"/>
      <c r="I101" s="178"/>
    </row>
    <row r="102" spans="1:9" x14ac:dyDescent="0.25">
      <c r="A102" s="143" t="s">
        <v>8</v>
      </c>
      <c r="B102" s="143" t="s">
        <v>8</v>
      </c>
      <c r="C102" s="143" t="s">
        <v>8</v>
      </c>
      <c r="D102" s="144" t="s">
        <v>8</v>
      </c>
      <c r="E102" s="142" t="s">
        <v>261</v>
      </c>
      <c r="F102" s="142" t="str">
        <f>'S Reporting logic (DO NOT EDIT)'!S93</f>
        <v>DY4Q2</v>
      </c>
      <c r="G102" s="177" t="s">
        <v>59</v>
      </c>
      <c r="H102" s="178"/>
      <c r="I102" s="178"/>
    </row>
    <row r="103" spans="1:9" ht="30.75" thickBot="1" x14ac:dyDescent="0.3">
      <c r="A103" s="143" t="s">
        <v>8</v>
      </c>
      <c r="B103" s="143" t="s">
        <v>8</v>
      </c>
      <c r="C103" s="143" t="s">
        <v>8</v>
      </c>
      <c r="D103" s="144" t="s">
        <v>8</v>
      </c>
      <c r="E103" s="142" t="s">
        <v>262</v>
      </c>
      <c r="F103" s="142" t="str">
        <f>'S Reporting logic (DO NOT EDIT)'!S95</f>
        <v/>
      </c>
      <c r="G103" s="177"/>
      <c r="H103" s="178"/>
      <c r="I103" s="178"/>
    </row>
    <row r="104" spans="1:9" ht="15.75" thickBot="1" x14ac:dyDescent="0.3">
      <c r="A104" s="143" t="s">
        <v>8</v>
      </c>
      <c r="B104" s="143" t="s">
        <v>8</v>
      </c>
      <c r="C104" s="143" t="s">
        <v>8</v>
      </c>
      <c r="D104" s="145" t="s">
        <v>8</v>
      </c>
      <c r="E104" s="146" t="s">
        <v>263</v>
      </c>
      <c r="F104" s="146" t="str">
        <f>'S Reporting logic (DO NOT EDIT)'!S96</f>
        <v/>
      </c>
      <c r="G104" s="177"/>
      <c r="H104" s="178"/>
      <c r="I104" s="178"/>
    </row>
    <row r="105" spans="1:9" x14ac:dyDescent="0.25">
      <c r="A105" s="147">
        <f>IF(A100="","",EDATE(A100,3))</f>
        <v>45566</v>
      </c>
      <c r="B105" s="139">
        <f t="shared" ref="B105" si="23">IF(A105="","",EDATE(A105,3)-1)</f>
        <v>45657</v>
      </c>
      <c r="C105" s="139">
        <f t="shared" ref="C105" si="24">IF(C100="","",IF(RIGHT(D105,1)="4",(B105+90),(B105+60)))</f>
        <v>45747</v>
      </c>
      <c r="D105" s="148" t="str">
        <f>'S Reporting logic (DO NOT EDIT)'!D17</f>
        <v>DY4Q4</v>
      </c>
      <c r="E105" s="149" t="s">
        <v>260</v>
      </c>
      <c r="F105" s="149" t="str">
        <f>'S Reporting logic (DO NOT EDIT)'!S97</f>
        <v>DY4Q4</v>
      </c>
      <c r="G105" s="177" t="s">
        <v>59</v>
      </c>
      <c r="H105" s="178"/>
      <c r="I105" s="178"/>
    </row>
    <row r="106" spans="1:9" x14ac:dyDescent="0.25">
      <c r="A106" s="143" t="s">
        <v>8</v>
      </c>
      <c r="B106" s="143" t="s">
        <v>8</v>
      </c>
      <c r="C106" s="143" t="s">
        <v>8</v>
      </c>
      <c r="D106" s="144" t="s">
        <v>8</v>
      </c>
      <c r="E106" s="142" t="s">
        <v>154</v>
      </c>
      <c r="F106" s="142" t="str">
        <f>'S Reporting logic (DO NOT EDIT)'!S98</f>
        <v>DY4Q4</v>
      </c>
      <c r="G106" s="177" t="s">
        <v>59</v>
      </c>
      <c r="H106" s="178"/>
      <c r="I106" s="178"/>
    </row>
    <row r="107" spans="1:9" x14ac:dyDescent="0.25">
      <c r="A107" s="143" t="s">
        <v>8</v>
      </c>
      <c r="B107" s="143" t="s">
        <v>8</v>
      </c>
      <c r="C107" s="143" t="s">
        <v>8</v>
      </c>
      <c r="D107" s="144" t="s">
        <v>8</v>
      </c>
      <c r="E107" s="142" t="s">
        <v>261</v>
      </c>
      <c r="F107" s="142" t="str">
        <f>'S Reporting logic (DO NOT EDIT)'!S99</f>
        <v>DY4Q3</v>
      </c>
      <c r="G107" s="177" t="s">
        <v>59</v>
      </c>
      <c r="H107" s="178"/>
      <c r="I107" s="178"/>
    </row>
    <row r="108" spans="1:9" ht="30" x14ac:dyDescent="0.25">
      <c r="A108" s="143" t="s">
        <v>8</v>
      </c>
      <c r="B108" s="143" t="s">
        <v>8</v>
      </c>
      <c r="C108" s="143" t="s">
        <v>8</v>
      </c>
      <c r="D108" s="144" t="s">
        <v>8</v>
      </c>
      <c r="E108" s="142" t="s">
        <v>262</v>
      </c>
      <c r="F108" s="142" t="str">
        <f>'S Reporting logic (DO NOT EDIT)'!S101</f>
        <v/>
      </c>
      <c r="G108" s="177"/>
      <c r="H108" s="178"/>
      <c r="I108" s="178"/>
    </row>
    <row r="109" spans="1:9" ht="15.75" thickBot="1" x14ac:dyDescent="0.3">
      <c r="A109" s="143" t="s">
        <v>8</v>
      </c>
      <c r="B109" s="143" t="s">
        <v>8</v>
      </c>
      <c r="C109" s="143" t="s">
        <v>8</v>
      </c>
      <c r="D109" s="145" t="s">
        <v>8</v>
      </c>
      <c r="E109" s="150" t="s">
        <v>263</v>
      </c>
      <c r="F109" s="150" t="str">
        <f>'S Reporting logic (DO NOT EDIT)'!S102</f>
        <v/>
      </c>
      <c r="G109" s="177"/>
      <c r="H109" s="178"/>
      <c r="I109" s="178"/>
    </row>
    <row r="110" spans="1:9" x14ac:dyDescent="0.25">
      <c r="A110" s="121">
        <f>IF(A105="","",EDATE(A105,3))</f>
        <v>45658</v>
      </c>
      <c r="B110" s="121">
        <f t="shared" ref="B110" si="25">IF(A110="","",EDATE(A110,3)-1)</f>
        <v>45747</v>
      </c>
      <c r="C110" s="122">
        <f t="shared" ref="C110" si="26">IF(C105="","",IF(RIGHT(D110,1)="4",(B110+90),(B110+60)))</f>
        <v>45807</v>
      </c>
      <c r="D110" s="123" t="str">
        <f>'S Reporting logic (DO NOT EDIT)'!D18</f>
        <v>DY5Q1</v>
      </c>
      <c r="E110" s="124" t="s">
        <v>260</v>
      </c>
      <c r="F110" s="125" t="str">
        <f>'S Reporting logic (DO NOT EDIT)'!S103</f>
        <v>DY5Q1</v>
      </c>
      <c r="G110" s="177" t="s">
        <v>59</v>
      </c>
      <c r="H110" s="178"/>
      <c r="I110" s="178"/>
    </row>
    <row r="111" spans="1:9" x14ac:dyDescent="0.25">
      <c r="A111" s="126" t="s">
        <v>8</v>
      </c>
      <c r="B111" s="126" t="s">
        <v>8</v>
      </c>
      <c r="C111" s="126" t="s">
        <v>8</v>
      </c>
      <c r="D111" s="126" t="s">
        <v>8</v>
      </c>
      <c r="E111" s="127" t="s">
        <v>154</v>
      </c>
      <c r="F111" s="125" t="str">
        <f>'S Reporting logic (DO NOT EDIT)'!S104</f>
        <v>DY5Q1</v>
      </c>
      <c r="G111" s="177" t="s">
        <v>59</v>
      </c>
      <c r="H111" s="178"/>
      <c r="I111" s="178"/>
    </row>
    <row r="112" spans="1:9" ht="16.5" customHeight="1" thickBot="1" x14ac:dyDescent="0.3">
      <c r="A112" s="126" t="s">
        <v>8</v>
      </c>
      <c r="B112" s="126" t="s">
        <v>8</v>
      </c>
      <c r="C112" s="126" t="s">
        <v>8</v>
      </c>
      <c r="D112" s="126" t="s">
        <v>8</v>
      </c>
      <c r="E112" s="127" t="s">
        <v>261</v>
      </c>
      <c r="F112" s="125" t="str">
        <f>'S Reporting logic (DO NOT EDIT)'!S105</f>
        <v>DY4Q4</v>
      </c>
      <c r="G112" s="177" t="s">
        <v>59</v>
      </c>
      <c r="H112" s="178"/>
      <c r="I112" s="178"/>
    </row>
    <row r="113" spans="1:9" ht="30.75" thickBot="1" x14ac:dyDescent="0.3">
      <c r="A113" s="126" t="s">
        <v>8</v>
      </c>
      <c r="B113" s="126" t="s">
        <v>8</v>
      </c>
      <c r="C113" s="126" t="s">
        <v>8</v>
      </c>
      <c r="D113" s="126" t="s">
        <v>8</v>
      </c>
      <c r="E113" s="127" t="s">
        <v>262</v>
      </c>
      <c r="F113" s="125" t="str">
        <f>'S Reporting logic (DO NOT EDIT)'!S107</f>
        <v/>
      </c>
      <c r="G113" s="177"/>
      <c r="H113" s="178"/>
      <c r="I113" s="178"/>
    </row>
    <row r="114" spans="1:9" x14ac:dyDescent="0.25">
      <c r="A114" s="128" t="s">
        <v>8</v>
      </c>
      <c r="B114" s="128" t="s">
        <v>8</v>
      </c>
      <c r="C114" s="128" t="s">
        <v>8</v>
      </c>
      <c r="D114" s="128" t="s">
        <v>8</v>
      </c>
      <c r="E114" s="129" t="s">
        <v>263</v>
      </c>
      <c r="F114" s="136" t="str">
        <f>'S Reporting logic (DO NOT EDIT)'!S108</f>
        <v>DY4</v>
      </c>
      <c r="G114" s="177" t="s">
        <v>59</v>
      </c>
      <c r="H114" s="178"/>
      <c r="I114" s="178"/>
    </row>
    <row r="115" spans="1:9" x14ac:dyDescent="0.25">
      <c r="A115" s="121">
        <f>IF(A110="","",EDATE(A110,3))</f>
        <v>45748</v>
      </c>
      <c r="B115" s="122">
        <f t="shared" ref="B115" si="27">IF(A115="","",EDATE(A115,3)-1)</f>
        <v>45838</v>
      </c>
      <c r="C115" s="121">
        <f t="shared" ref="C115" si="28">IF(C110="","",IF(RIGHT(D115,1)="4",(B115+90),(B115+60)))</f>
        <v>45898</v>
      </c>
      <c r="D115" s="123" t="str">
        <f>'S Reporting logic (DO NOT EDIT)'!D19</f>
        <v>DY5Q2</v>
      </c>
      <c r="E115" s="124" t="s">
        <v>260</v>
      </c>
      <c r="F115" s="125" t="str">
        <f>'S Reporting logic (DO NOT EDIT)'!S109</f>
        <v>DY5Q2</v>
      </c>
      <c r="G115" s="177" t="s">
        <v>59</v>
      </c>
      <c r="H115" s="178"/>
      <c r="I115" s="178"/>
    </row>
    <row r="116" spans="1:9" x14ac:dyDescent="0.25">
      <c r="A116" s="126" t="s">
        <v>8</v>
      </c>
      <c r="B116" s="126" t="s">
        <v>8</v>
      </c>
      <c r="C116" s="126" t="s">
        <v>8</v>
      </c>
      <c r="D116" s="126" t="s">
        <v>8</v>
      </c>
      <c r="E116" s="127" t="s">
        <v>154</v>
      </c>
      <c r="F116" s="125" t="str">
        <f>'S Reporting logic (DO NOT EDIT)'!S110</f>
        <v>DY5Q2</v>
      </c>
      <c r="G116" s="177" t="s">
        <v>59</v>
      </c>
      <c r="H116" s="178"/>
      <c r="I116" s="178"/>
    </row>
    <row r="117" spans="1:9" x14ac:dyDescent="0.25">
      <c r="A117" s="126" t="s">
        <v>8</v>
      </c>
      <c r="B117" s="126" t="s">
        <v>8</v>
      </c>
      <c r="C117" s="126" t="s">
        <v>8</v>
      </c>
      <c r="D117" s="126" t="s">
        <v>8</v>
      </c>
      <c r="E117" s="127" t="s">
        <v>261</v>
      </c>
      <c r="F117" s="125" t="str">
        <f>'S Reporting logic (DO NOT EDIT)'!S111</f>
        <v>DY5Q1</v>
      </c>
      <c r="G117" s="177" t="s">
        <v>59</v>
      </c>
      <c r="H117" s="178"/>
      <c r="I117" s="178"/>
    </row>
    <row r="118" spans="1:9" ht="30.75" thickBot="1" x14ac:dyDescent="0.3">
      <c r="A118" s="126" t="s">
        <v>8</v>
      </c>
      <c r="B118" s="126" t="s">
        <v>8</v>
      </c>
      <c r="C118" s="126" t="s">
        <v>8</v>
      </c>
      <c r="D118" s="126" t="s">
        <v>8</v>
      </c>
      <c r="E118" s="127" t="s">
        <v>262</v>
      </c>
      <c r="F118" s="125" t="str">
        <f>'S Reporting logic (DO NOT EDIT)'!S113</f>
        <v>CY2024</v>
      </c>
      <c r="G118" s="177"/>
      <c r="H118" s="178"/>
      <c r="I118" s="178"/>
    </row>
    <row r="119" spans="1:9" ht="15.75" thickBot="1" x14ac:dyDescent="0.3">
      <c r="A119" s="128" t="s">
        <v>8</v>
      </c>
      <c r="B119" s="128" t="s">
        <v>8</v>
      </c>
      <c r="C119" s="128" t="s">
        <v>8</v>
      </c>
      <c r="D119" s="128" t="s">
        <v>8</v>
      </c>
      <c r="E119" s="159" t="s">
        <v>263</v>
      </c>
      <c r="F119" s="130" t="str">
        <f>'S Reporting logic (DO NOT EDIT)'!S114</f>
        <v/>
      </c>
      <c r="G119" s="177"/>
      <c r="H119" s="178"/>
      <c r="I119" s="178"/>
    </row>
    <row r="120" spans="1:9" x14ac:dyDescent="0.25">
      <c r="A120" s="121">
        <f>IF(A115="","",EDATE(A115,3))</f>
        <v>45839</v>
      </c>
      <c r="B120" s="121">
        <f t="shared" ref="B120" si="29">IF(A120="","",EDATE(A120,3)-1)</f>
        <v>45930</v>
      </c>
      <c r="C120" s="122">
        <f t="shared" ref="C120" si="30">IF(C115="","",IF(RIGHT(D120,1)="4",(B120+90),(B120+60)))</f>
        <v>45990</v>
      </c>
      <c r="D120" s="137" t="str">
        <f>'S Reporting logic (DO NOT EDIT)'!D20</f>
        <v>DY5Q3</v>
      </c>
      <c r="E120" s="156" t="s">
        <v>260</v>
      </c>
      <c r="F120" s="133" t="str">
        <f>'S Reporting logic (DO NOT EDIT)'!S115</f>
        <v>DY5Q3</v>
      </c>
      <c r="G120" s="177" t="s">
        <v>59</v>
      </c>
      <c r="H120" s="178"/>
      <c r="I120" s="178"/>
    </row>
    <row r="121" spans="1:9" x14ac:dyDescent="0.25">
      <c r="A121" s="126" t="s">
        <v>8</v>
      </c>
      <c r="B121" s="126" t="s">
        <v>8</v>
      </c>
      <c r="C121" s="126" t="s">
        <v>8</v>
      </c>
      <c r="D121" s="126" t="s">
        <v>8</v>
      </c>
      <c r="E121" s="127" t="s">
        <v>154</v>
      </c>
      <c r="F121" s="125" t="str">
        <f>'S Reporting logic (DO NOT EDIT)'!S116</f>
        <v>DY5Q3</v>
      </c>
      <c r="G121" s="177" t="s">
        <v>59</v>
      </c>
      <c r="H121" s="178"/>
      <c r="I121" s="178"/>
    </row>
    <row r="122" spans="1:9" x14ac:dyDescent="0.25">
      <c r="A122" s="126" t="s">
        <v>8</v>
      </c>
      <c r="B122" s="126" t="s">
        <v>8</v>
      </c>
      <c r="C122" s="126" t="s">
        <v>8</v>
      </c>
      <c r="D122" s="126" t="s">
        <v>8</v>
      </c>
      <c r="E122" s="127" t="s">
        <v>261</v>
      </c>
      <c r="F122" s="125" t="str">
        <f>'S Reporting logic (DO NOT EDIT)'!S117</f>
        <v>DY5Q2</v>
      </c>
      <c r="G122" s="177" t="s">
        <v>59</v>
      </c>
      <c r="H122" s="178"/>
      <c r="I122" s="178"/>
    </row>
    <row r="123" spans="1:9" ht="30.75" thickBot="1" x14ac:dyDescent="0.3">
      <c r="A123" s="126" t="s">
        <v>8</v>
      </c>
      <c r="B123" s="126" t="s">
        <v>8</v>
      </c>
      <c r="C123" s="126" t="s">
        <v>8</v>
      </c>
      <c r="D123" s="126" t="s">
        <v>8</v>
      </c>
      <c r="E123" s="127" t="s">
        <v>262</v>
      </c>
      <c r="F123" s="125" t="str">
        <f>'S Reporting logic (DO NOT EDIT)'!S119</f>
        <v/>
      </c>
      <c r="G123" s="177"/>
      <c r="H123" s="178"/>
      <c r="I123" s="178"/>
    </row>
    <row r="124" spans="1:9" ht="15.75" thickBot="1" x14ac:dyDescent="0.3">
      <c r="A124" s="128" t="s">
        <v>8</v>
      </c>
      <c r="B124" s="128" t="s">
        <v>8</v>
      </c>
      <c r="C124" s="128" t="s">
        <v>8</v>
      </c>
      <c r="D124" s="128" t="s">
        <v>8</v>
      </c>
      <c r="E124" s="129" t="s">
        <v>263</v>
      </c>
      <c r="F124" s="136" t="str">
        <f>'S Reporting logic (DO NOT EDIT)'!S120</f>
        <v/>
      </c>
      <c r="G124" s="177"/>
      <c r="H124" s="178"/>
      <c r="I124" s="178"/>
    </row>
    <row r="125" spans="1:9" x14ac:dyDescent="0.25">
      <c r="A125" s="121">
        <f>IF(A120="","",EDATE(A120,3))</f>
        <v>45931</v>
      </c>
      <c r="B125" s="121">
        <f t="shared" ref="B125" si="31">IF(A125="","",EDATE(A125,3)-1)</f>
        <v>46022</v>
      </c>
      <c r="C125" s="121">
        <f t="shared" ref="C125" si="32">IF(C120="","",IF(RIGHT(D125,1)="4",(B125+90),(B125+60)))</f>
        <v>46112</v>
      </c>
      <c r="D125" s="123" t="str">
        <f>'S Reporting logic (DO NOT EDIT)'!D21</f>
        <v>DY5Q4</v>
      </c>
      <c r="E125" s="124" t="s">
        <v>260</v>
      </c>
      <c r="F125" s="125" t="str">
        <f>'S Reporting logic (DO NOT EDIT)'!S121</f>
        <v>DY5Q4</v>
      </c>
      <c r="G125" s="177" t="s">
        <v>59</v>
      </c>
      <c r="H125" s="178"/>
      <c r="I125" s="178"/>
    </row>
    <row r="126" spans="1:9" x14ac:dyDescent="0.25">
      <c r="A126" s="126" t="s">
        <v>8</v>
      </c>
      <c r="B126" s="126" t="s">
        <v>8</v>
      </c>
      <c r="C126" s="126" t="s">
        <v>8</v>
      </c>
      <c r="D126" s="126" t="s">
        <v>8</v>
      </c>
      <c r="E126" s="127" t="s">
        <v>154</v>
      </c>
      <c r="F126" s="125" t="str">
        <f>'S Reporting logic (DO NOT EDIT)'!S122</f>
        <v>DY5Q4</v>
      </c>
      <c r="G126" s="177" t="s">
        <v>59</v>
      </c>
      <c r="H126" s="178"/>
      <c r="I126" s="178"/>
    </row>
    <row r="127" spans="1:9" x14ac:dyDescent="0.25">
      <c r="A127" s="126" t="s">
        <v>8</v>
      </c>
      <c r="B127" s="126" t="s">
        <v>8</v>
      </c>
      <c r="C127" s="126" t="s">
        <v>8</v>
      </c>
      <c r="D127" s="126" t="s">
        <v>8</v>
      </c>
      <c r="E127" s="127" t="s">
        <v>261</v>
      </c>
      <c r="F127" s="125" t="str">
        <f>'S Reporting logic (DO NOT EDIT)'!S123</f>
        <v>DY5Q3</v>
      </c>
      <c r="G127" s="177" t="s">
        <v>59</v>
      </c>
      <c r="H127" s="178"/>
      <c r="I127" s="178"/>
    </row>
    <row r="128" spans="1:9" ht="30" x14ac:dyDescent="0.25">
      <c r="A128" s="126" t="s">
        <v>8</v>
      </c>
      <c r="B128" s="126" t="s">
        <v>8</v>
      </c>
      <c r="C128" s="126" t="s">
        <v>8</v>
      </c>
      <c r="D128" s="126" t="s">
        <v>8</v>
      </c>
      <c r="E128" s="127" t="s">
        <v>262</v>
      </c>
      <c r="F128" s="125" t="str">
        <f>'S Reporting logic (DO NOT EDIT)'!S125</f>
        <v/>
      </c>
      <c r="G128" s="177"/>
      <c r="H128" s="178"/>
      <c r="I128" s="178"/>
    </row>
    <row r="129" spans="1:12" ht="15.75" thickBot="1" x14ac:dyDescent="0.3">
      <c r="A129" s="128" t="s">
        <v>8</v>
      </c>
      <c r="B129" s="128" t="s">
        <v>8</v>
      </c>
      <c r="C129" s="128" t="s">
        <v>8</v>
      </c>
      <c r="D129" s="128" t="s">
        <v>8</v>
      </c>
      <c r="E129" s="155" t="s">
        <v>263</v>
      </c>
      <c r="F129" s="160" t="str">
        <f>'S Reporting logic (DO NOT EDIT)'!S126</f>
        <v/>
      </c>
      <c r="G129" s="177"/>
      <c r="H129" s="178"/>
      <c r="I129" s="178"/>
    </row>
    <row r="130" spans="1:12" x14ac:dyDescent="0.25">
      <c r="A130" s="182" t="s">
        <v>264</v>
      </c>
      <c r="B130" s="183"/>
      <c r="C130" s="184"/>
      <c r="D130" s="181"/>
      <c r="E130" s="181"/>
      <c r="F130" s="181"/>
      <c r="G130" s="181"/>
      <c r="H130" s="181"/>
      <c r="I130" s="181"/>
    </row>
    <row r="131" spans="1:12" x14ac:dyDescent="0.25">
      <c r="A131" s="208" t="s">
        <v>8</v>
      </c>
      <c r="B131" s="209" t="s">
        <v>8</v>
      </c>
      <c r="C131" s="210" t="s">
        <v>8</v>
      </c>
      <c r="D131" s="208" t="s">
        <v>8</v>
      </c>
      <c r="E131" s="211" t="s">
        <v>8</v>
      </c>
      <c r="F131" s="208" t="s">
        <v>8</v>
      </c>
      <c r="G131" s="210" t="s">
        <v>8</v>
      </c>
      <c r="H131" s="210" t="s">
        <v>8</v>
      </c>
      <c r="I131" s="210" t="s">
        <v>8</v>
      </c>
    </row>
    <row r="132" spans="1:12" x14ac:dyDescent="0.25">
      <c r="A132" s="46" t="s">
        <v>265</v>
      </c>
    </row>
    <row r="133" spans="1:12" ht="80.25" customHeight="1" x14ac:dyDescent="0.25">
      <c r="A133" s="248" t="s">
        <v>266</v>
      </c>
      <c r="B133" s="248"/>
      <c r="C133" s="248"/>
      <c r="D133" s="248"/>
      <c r="E133" s="248"/>
      <c r="F133" s="248"/>
      <c r="G133" s="248"/>
      <c r="H133" s="248"/>
      <c r="I133" s="80"/>
      <c r="J133" s="80"/>
      <c r="K133" s="80"/>
      <c r="L133" s="80"/>
    </row>
    <row r="134" spans="1:12" ht="36.6" customHeight="1" x14ac:dyDescent="0.25">
      <c r="A134" s="249" t="s">
        <v>267</v>
      </c>
      <c r="B134" s="249"/>
      <c r="C134" s="249"/>
      <c r="D134" s="249"/>
      <c r="E134" s="249"/>
      <c r="F134" s="249"/>
      <c r="G134" s="249"/>
      <c r="H134" s="249"/>
    </row>
    <row r="135" spans="1:12" x14ac:dyDescent="0.25">
      <c r="A135" s="40" t="s">
        <v>1</v>
      </c>
    </row>
    <row r="137" spans="1:12" x14ac:dyDescent="0.25">
      <c r="E137" s="21" t="s">
        <v>3</v>
      </c>
    </row>
    <row r="142" spans="1:12" x14ac:dyDescent="0.25">
      <c r="A142" s="21" t="s">
        <v>3</v>
      </c>
    </row>
  </sheetData>
  <sheetProtection algorithmName="SHA-512" hashValue="7/5GkOM1aX2QYkgymAlVjhsEJ75teF9kMr4H8E+M4k85ke9fpY0cgfIYkxlmcQcGG6V/nFUa+RwvtqiLevnVNg==" saltValue="9MWWjS4bPzAw6aVU0Yj0DQ==" spinCount="100000" sheet="1" insertRows="0"/>
  <mergeCells count="8">
    <mergeCell ref="A133:H133"/>
    <mergeCell ref="A134:H134"/>
    <mergeCell ref="A6:D6"/>
    <mergeCell ref="A7:F7"/>
    <mergeCell ref="A8:F8"/>
    <mergeCell ref="A9:D9"/>
    <mergeCell ref="A10:D10"/>
    <mergeCell ref="A27:D27"/>
  </mergeCells>
  <pageMargins left="0.7" right="0.7" top="0.75" bottom="0.75" header="0.3" footer="0.3"/>
  <pageSetup scale="40" orientation="landscape" horizontalDpi="4294967293" verticalDpi="4294967293" r:id="rId1"/>
  <rowBreaks count="3" manualBreakCount="3">
    <brk id="64" max="8" man="1"/>
    <brk id="89" max="8" man="1"/>
    <brk id="109" max="8" man="1"/>
  </rowBreaks>
  <tableParts count="2">
    <tablePart r:id="rId2"/>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'Drop-down options (DO NOT EDIT)'!$A$25:$A$26</xm:f>
          </x14:formula1>
          <xm:sqref>G30:G129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6"/>
  <sheetViews>
    <sheetView topLeftCell="A12" zoomScale="80" zoomScaleNormal="80" workbookViewId="0">
      <selection sqref="A1:D26"/>
    </sheetView>
  </sheetViews>
  <sheetFormatPr defaultColWidth="9" defaultRowHeight="15" x14ac:dyDescent="0.25"/>
  <cols>
    <col min="1" max="16384" width="9" style="21"/>
  </cols>
  <sheetData>
    <row r="1" spans="1:6" ht="14.45" customHeight="1" x14ac:dyDescent="0.25">
      <c r="A1" s="253" t="s">
        <v>268</v>
      </c>
      <c r="B1" s="254"/>
      <c r="C1" s="254"/>
      <c r="D1" s="255"/>
    </row>
    <row r="2" spans="1:6" x14ac:dyDescent="0.25">
      <c r="A2" s="256" t="s">
        <v>269</v>
      </c>
      <c r="B2" s="257"/>
      <c r="C2" s="257"/>
      <c r="D2" s="258"/>
      <c r="E2" s="6"/>
      <c r="F2" s="6"/>
    </row>
    <row r="3" spans="1:6" x14ac:dyDescent="0.25">
      <c r="A3" s="47" t="s">
        <v>67</v>
      </c>
      <c r="B3" s="48"/>
      <c r="C3" s="48"/>
      <c r="D3" s="49"/>
      <c r="E3" s="6"/>
      <c r="F3" s="6"/>
    </row>
    <row r="4" spans="1:6" x14ac:dyDescent="0.25">
      <c r="A4" s="47" t="s">
        <v>59</v>
      </c>
      <c r="B4" s="48"/>
      <c r="C4" s="48"/>
      <c r="D4" s="49"/>
      <c r="E4" s="6"/>
      <c r="F4" s="6"/>
    </row>
    <row r="5" spans="1:6" ht="45.95" customHeight="1" x14ac:dyDescent="0.25">
      <c r="A5" s="259" t="s">
        <v>270</v>
      </c>
      <c r="B5" s="260"/>
      <c r="C5" s="260"/>
      <c r="D5" s="261"/>
    </row>
    <row r="6" spans="1:6" x14ac:dyDescent="0.25">
      <c r="A6" s="50" t="s">
        <v>67</v>
      </c>
      <c r="B6" s="51"/>
      <c r="C6" s="51"/>
      <c r="D6" s="52"/>
    </row>
    <row r="7" spans="1:6" x14ac:dyDescent="0.25">
      <c r="A7" s="50" t="s">
        <v>59</v>
      </c>
      <c r="B7" s="51"/>
      <c r="C7" s="51"/>
      <c r="D7" s="52"/>
    </row>
    <row r="8" spans="1:6" ht="27.75" customHeight="1" x14ac:dyDescent="0.25">
      <c r="A8" s="259" t="s">
        <v>271</v>
      </c>
      <c r="B8" s="262"/>
      <c r="C8" s="262"/>
      <c r="D8" s="263"/>
    </row>
    <row r="9" spans="1:6" x14ac:dyDescent="0.25">
      <c r="A9" s="50" t="s">
        <v>67</v>
      </c>
      <c r="B9" s="51"/>
      <c r="C9" s="51"/>
      <c r="D9" s="52"/>
    </row>
    <row r="10" spans="1:6" x14ac:dyDescent="0.25">
      <c r="A10" s="53" t="s">
        <v>59</v>
      </c>
      <c r="B10" s="45"/>
      <c r="C10" s="45"/>
      <c r="D10" s="54"/>
    </row>
    <row r="12" spans="1:6" x14ac:dyDescent="0.25">
      <c r="A12" s="253" t="s">
        <v>272</v>
      </c>
      <c r="B12" s="254"/>
      <c r="C12" s="254"/>
      <c r="D12" s="255"/>
    </row>
    <row r="13" spans="1:6" x14ac:dyDescent="0.25">
      <c r="A13" s="256" t="s">
        <v>273</v>
      </c>
      <c r="B13" s="257"/>
      <c r="C13" s="257"/>
      <c r="D13" s="258"/>
    </row>
    <row r="14" spans="1:6" x14ac:dyDescent="0.25">
      <c r="A14" s="47" t="s">
        <v>67</v>
      </c>
      <c r="B14" s="48"/>
      <c r="C14" s="48"/>
      <c r="D14" s="49"/>
    </row>
    <row r="15" spans="1:6" x14ac:dyDescent="0.25">
      <c r="A15" s="47" t="s">
        <v>59</v>
      </c>
      <c r="B15" s="48"/>
      <c r="C15" s="48"/>
      <c r="D15" s="49"/>
    </row>
    <row r="16" spans="1:6" s="55" customFormat="1" ht="81.95" customHeight="1" x14ac:dyDescent="0.25">
      <c r="A16" s="256" t="s">
        <v>274</v>
      </c>
      <c r="B16" s="257"/>
      <c r="C16" s="257"/>
      <c r="D16" s="258"/>
      <c r="F16" s="42"/>
    </row>
    <row r="17" spans="1:4" x14ac:dyDescent="0.25">
      <c r="A17" s="47" t="s">
        <v>67</v>
      </c>
      <c r="B17" s="48"/>
      <c r="C17" s="48"/>
      <c r="D17" s="49"/>
    </row>
    <row r="18" spans="1:4" x14ac:dyDescent="0.25">
      <c r="A18" s="47" t="s">
        <v>59</v>
      </c>
      <c r="B18" s="48"/>
      <c r="C18" s="48"/>
      <c r="D18" s="49"/>
    </row>
    <row r="19" spans="1:4" ht="63.95" customHeight="1" x14ac:dyDescent="0.25">
      <c r="A19" s="256" t="s">
        <v>275</v>
      </c>
      <c r="B19" s="257"/>
      <c r="C19" s="257"/>
      <c r="D19" s="258"/>
    </row>
    <row r="20" spans="1:4" x14ac:dyDescent="0.25">
      <c r="A20" s="47" t="s">
        <v>67</v>
      </c>
      <c r="B20" s="48"/>
      <c r="C20" s="48"/>
      <c r="D20" s="49"/>
    </row>
    <row r="21" spans="1:4" x14ac:dyDescent="0.25">
      <c r="A21" s="56" t="s">
        <v>59</v>
      </c>
      <c r="B21" s="57"/>
      <c r="C21" s="57"/>
      <c r="D21" s="58"/>
    </row>
    <row r="23" spans="1:4" x14ac:dyDescent="0.25">
      <c r="A23" s="253" t="s">
        <v>276</v>
      </c>
      <c r="B23" s="254"/>
      <c r="C23" s="254"/>
      <c r="D23" s="255"/>
    </row>
    <row r="24" spans="1:4" ht="39.6" customHeight="1" x14ac:dyDescent="0.25">
      <c r="A24" s="256" t="s">
        <v>277</v>
      </c>
      <c r="B24" s="257"/>
      <c r="C24" s="257"/>
      <c r="D24" s="258"/>
    </row>
    <row r="25" spans="1:4" x14ac:dyDescent="0.25">
      <c r="A25" s="47" t="s">
        <v>67</v>
      </c>
      <c r="B25" s="48"/>
      <c r="C25" s="48"/>
      <c r="D25" s="49"/>
    </row>
    <row r="26" spans="1:4" x14ac:dyDescent="0.25">
      <c r="A26" s="56" t="s">
        <v>59</v>
      </c>
      <c r="B26" s="57"/>
      <c r="C26" s="57"/>
      <c r="D26" s="58"/>
    </row>
  </sheetData>
  <sheetProtection algorithmName="SHA-512" hashValue="OqGiZKCAyt3YfsaQT4TnCXHLlAUGmjXm0sqA4yDr9I4y9n6RwMviaGPUPhUN1/RsiZ7IxaPDzGyZR8Lc4Tgx3Q==" saltValue="5HUOt7cyo1kUl2Z1tHL8nw==" spinCount="100000" sheet="1" objects="1" scenarios="1"/>
  <mergeCells count="10">
    <mergeCell ref="A23:D23"/>
    <mergeCell ref="A24:D24"/>
    <mergeCell ref="A19:D19"/>
    <mergeCell ref="A1:D1"/>
    <mergeCell ref="A2:D2"/>
    <mergeCell ref="A12:D12"/>
    <mergeCell ref="A13:D13"/>
    <mergeCell ref="A16:D16"/>
    <mergeCell ref="A5:D5"/>
    <mergeCell ref="A8:D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47"/>
  <sheetViews>
    <sheetView zoomScale="80" zoomScaleNormal="80" workbookViewId="0">
      <selection sqref="A1:S138"/>
    </sheetView>
  </sheetViews>
  <sheetFormatPr defaultColWidth="9.140625" defaultRowHeight="15" x14ac:dyDescent="0.25"/>
  <cols>
    <col min="1" max="1" width="11.42578125" style="63" customWidth="1"/>
    <col min="2" max="2" width="14.42578125" style="63" customWidth="1"/>
    <col min="3" max="3" width="18.5703125" style="63" customWidth="1"/>
    <col min="4" max="4" width="20.42578125" style="63" customWidth="1"/>
    <col min="5" max="5" width="24.85546875" style="63" customWidth="1"/>
    <col min="6" max="6" width="10.5703125" style="63" customWidth="1"/>
    <col min="7" max="7" width="17" style="63" customWidth="1"/>
    <col min="10" max="10" width="22" customWidth="1"/>
    <col min="11" max="11" width="23.5703125" customWidth="1"/>
    <col min="12" max="12" width="25.140625" customWidth="1"/>
    <col min="13" max="13" width="8.5703125" customWidth="1"/>
    <col min="14" max="14" width="9.85546875" customWidth="1"/>
    <col min="15" max="16" width="9.42578125" customWidth="1"/>
    <col min="17" max="17" width="42.5703125" customWidth="1"/>
    <col min="18" max="19" width="14.5703125" customWidth="1"/>
  </cols>
  <sheetData>
    <row r="1" spans="1:27" ht="28.5" customHeight="1" x14ac:dyDescent="0.25">
      <c r="A1" s="62" t="s">
        <v>278</v>
      </c>
      <c r="B1" s="62" t="s">
        <v>279</v>
      </c>
      <c r="C1" s="62" t="s">
        <v>280</v>
      </c>
      <c r="D1" s="62" t="s">
        <v>281</v>
      </c>
      <c r="E1" s="63" t="s">
        <v>282</v>
      </c>
      <c r="F1" s="62" t="s">
        <v>283</v>
      </c>
      <c r="G1" s="62" t="s">
        <v>284</v>
      </c>
      <c r="J1" s="276" t="s">
        <v>285</v>
      </c>
      <c r="K1" s="276"/>
      <c r="L1" s="60"/>
      <c r="M1" s="60" t="s">
        <v>3</v>
      </c>
      <c r="N1" s="60"/>
      <c r="O1" s="60"/>
      <c r="P1" s="60"/>
      <c r="Q1" s="228"/>
      <c r="R1" s="64" t="s">
        <v>286</v>
      </c>
      <c r="S1" s="64" t="s">
        <v>286</v>
      </c>
    </row>
    <row r="2" spans="1:27" ht="28.5" customHeight="1" x14ac:dyDescent="0.25">
      <c r="A2" s="63" t="s">
        <v>229</v>
      </c>
      <c r="B2" s="63" t="s">
        <v>287</v>
      </c>
      <c r="C2" s="65" t="str">
        <f>'SUD reporting schedule'!D30</f>
        <v>DY1Q1</v>
      </c>
      <c r="D2" s="65" t="str">
        <f>IF(C2="","",C2)</f>
        <v>DY1Q1</v>
      </c>
      <c r="E2" s="65">
        <f>FLOOR(((YEAR('SUD reporting schedule'!B25)*12+MONTH('SUD reporting schedule'!B25))-(YEAR('SUD reporting schedule'!B14)*12+MONTH('SUD reporting schedule'!B14)))/3,1)+1</f>
        <v>20</v>
      </c>
      <c r="F2" s="65">
        <f>IF(COUNTA(D2)&lt;$E$2,COUNTA(D2),"")</f>
        <v>1</v>
      </c>
      <c r="G2" s="63">
        <f>YEAR(R3)</f>
        <v>2021</v>
      </c>
      <c r="J2" s="228" t="s">
        <v>251</v>
      </c>
      <c r="K2" s="228" t="s">
        <v>252</v>
      </c>
      <c r="L2" s="228" t="s">
        <v>288</v>
      </c>
      <c r="M2" s="228"/>
      <c r="N2" s="228"/>
      <c r="O2" s="228"/>
      <c r="P2" s="228"/>
      <c r="Q2" s="228" t="s">
        <v>289</v>
      </c>
      <c r="R2" s="228" t="s">
        <v>290</v>
      </c>
      <c r="S2" s="228" t="s">
        <v>290</v>
      </c>
    </row>
    <row r="3" spans="1:27" ht="29.25" customHeight="1" x14ac:dyDescent="0.25">
      <c r="A3" s="66" t="s">
        <v>287</v>
      </c>
      <c r="B3" s="66" t="s">
        <v>291</v>
      </c>
      <c r="C3" s="65"/>
      <c r="D3" s="63" t="str">
        <f t="shared" ref="D3:D34" si="0">IF(D2="","",VLOOKUP(D2,$A$1:$B$101,2,FALSE))</f>
        <v>DY1Q2</v>
      </c>
      <c r="F3" s="65">
        <f>IF(COUNTA($D$2:D3)&lt;=$E$2,COUNTA($D$2:D3),"")</f>
        <v>2</v>
      </c>
      <c r="G3" s="63">
        <f t="shared" ref="G3:G9" si="1">G2+1</f>
        <v>2022</v>
      </c>
      <c r="J3" s="228"/>
      <c r="K3" s="228"/>
      <c r="L3" s="228"/>
      <c r="M3" s="228"/>
      <c r="N3" s="228"/>
      <c r="O3" s="228"/>
      <c r="P3" s="228"/>
      <c r="Q3" s="64" t="s">
        <v>292</v>
      </c>
      <c r="R3" s="67">
        <f>'SUD reporting schedule'!B14</f>
        <v>44197</v>
      </c>
      <c r="S3" s="67"/>
    </row>
    <row r="4" spans="1:27" ht="29.25" customHeight="1" x14ac:dyDescent="0.25">
      <c r="A4" s="66" t="s">
        <v>291</v>
      </c>
      <c r="B4" s="66" t="s">
        <v>293</v>
      </c>
      <c r="C4" s="65"/>
      <c r="D4" s="63" t="str">
        <f t="shared" si="0"/>
        <v>DY1Q3</v>
      </c>
      <c r="F4" s="65">
        <f>IF(COUNTA($D$2:D4)&lt;=$E$2,COUNTA($D$2:D4),"")</f>
        <v>3</v>
      </c>
      <c r="G4" s="63">
        <f t="shared" si="1"/>
        <v>2023</v>
      </c>
      <c r="H4" t="s">
        <v>3</v>
      </c>
      <c r="J4" s="228"/>
      <c r="K4" s="228"/>
      <c r="L4" s="228"/>
      <c r="M4" s="228"/>
      <c r="N4" s="228"/>
      <c r="O4" s="228"/>
      <c r="P4" s="228"/>
      <c r="Q4" s="64" t="s">
        <v>294</v>
      </c>
      <c r="R4" s="67">
        <f>IF(R3="","",EDATE(R3,3))</f>
        <v>44287</v>
      </c>
      <c r="S4" s="67"/>
    </row>
    <row r="5" spans="1:27" ht="15" customHeight="1" x14ac:dyDescent="0.25">
      <c r="A5" s="66" t="s">
        <v>293</v>
      </c>
      <c r="B5" s="66" t="s">
        <v>295</v>
      </c>
      <c r="D5" s="63" t="str">
        <f t="shared" si="0"/>
        <v>DY1Q4</v>
      </c>
      <c r="F5" s="65">
        <f>IF(COUNTA($D$2:D5)&lt;=$E$2,COUNTA($D$2:D5),"")</f>
        <v>4</v>
      </c>
      <c r="G5" s="63">
        <f t="shared" si="1"/>
        <v>2024</v>
      </c>
      <c r="J5" s="228"/>
      <c r="K5" s="228"/>
      <c r="L5" s="228"/>
      <c r="M5" s="228" t="s">
        <v>296</v>
      </c>
      <c r="N5" s="228" t="s">
        <v>297</v>
      </c>
      <c r="O5" s="228" t="s">
        <v>298</v>
      </c>
      <c r="P5" s="228" t="s">
        <v>299</v>
      </c>
      <c r="Q5" s="61" t="s">
        <v>300</v>
      </c>
      <c r="R5" s="67">
        <f>'SUD reporting schedule'!B21</f>
        <v>44652</v>
      </c>
      <c r="S5" s="67"/>
    </row>
    <row r="6" spans="1:27" ht="15.75" customHeight="1" x14ac:dyDescent="0.25">
      <c r="A6" s="66" t="s">
        <v>295</v>
      </c>
      <c r="B6" s="66" t="s">
        <v>238</v>
      </c>
      <c r="D6" s="63" t="str">
        <f t="shared" si="0"/>
        <v>DY2Q1</v>
      </c>
      <c r="F6" s="65">
        <f>IF(COUNTA($D$2:D6)&lt;=$E$2,COUNTA($D$2:D6),"")</f>
        <v>5</v>
      </c>
      <c r="G6" s="63">
        <f t="shared" si="1"/>
        <v>2025</v>
      </c>
      <c r="J6" s="228"/>
      <c r="K6" s="228"/>
      <c r="L6" s="228"/>
      <c r="M6" s="228"/>
      <c r="N6" s="228"/>
      <c r="O6" s="228"/>
      <c r="P6" s="228"/>
      <c r="Q6" s="61" t="s">
        <v>301</v>
      </c>
      <c r="R6" s="67">
        <f>IF(R3="","",EDATE(R3,9))</f>
        <v>44470</v>
      </c>
      <c r="S6" s="67"/>
    </row>
    <row r="7" spans="1:27" ht="30.75" customHeight="1" thickBot="1" x14ac:dyDescent="0.3">
      <c r="A7" s="66" t="s">
        <v>238</v>
      </c>
      <c r="B7" s="66" t="s">
        <v>302</v>
      </c>
      <c r="D7" s="63" t="str">
        <f t="shared" si="0"/>
        <v>DY2Q2</v>
      </c>
      <c r="F7" s="65">
        <f>IF(COUNTA($D$2:D7)&lt;=$E$2,COUNTA($D$2:D7),"")</f>
        <v>6</v>
      </c>
      <c r="G7" s="63">
        <f t="shared" si="1"/>
        <v>2026</v>
      </c>
      <c r="J7" s="270">
        <f>'SUD reporting schedule'!B14</f>
        <v>44197</v>
      </c>
      <c r="K7" s="270">
        <f>'SUD reporting schedule'!B30</f>
        <v>44286</v>
      </c>
      <c r="L7" s="277">
        <f>'SUD reporting schedule'!C30</f>
        <v>44346</v>
      </c>
      <c r="M7" s="267">
        <f>COUNT($J$7:J12)</f>
        <v>1</v>
      </c>
      <c r="N7" s="267"/>
      <c r="O7" s="267" t="str">
        <f>IF($R$5=J7,1,"")</f>
        <v/>
      </c>
      <c r="P7" s="267">
        <f>IF(M7&lt;=$E$2,1,0)</f>
        <v>1</v>
      </c>
      <c r="Q7" s="68" t="s">
        <v>303</v>
      </c>
      <c r="R7" s="69" t="str">
        <f>(IF(R$3='S Reporting logic (DO NOT EDIT)'!$J$7,'SUD reporting schedule'!B$13,""))</f>
        <v>DY1Q1</v>
      </c>
      <c r="S7" s="69" t="str">
        <f>IF($P$7=1,R7,"")</f>
        <v>DY1Q1</v>
      </c>
    </row>
    <row r="8" spans="1:27" ht="16.5" customHeight="1" thickBot="1" x14ac:dyDescent="0.3">
      <c r="A8" s="66" t="s">
        <v>302</v>
      </c>
      <c r="B8" s="66" t="s">
        <v>304</v>
      </c>
      <c r="D8" s="63" t="str">
        <f t="shared" si="0"/>
        <v>DY2Q3</v>
      </c>
      <c r="F8" s="65">
        <f>IF(COUNTA($D$2:D8)&lt;=$E$2,COUNTA($D$2:D8),"")</f>
        <v>7</v>
      </c>
      <c r="G8" s="63">
        <f t="shared" si="1"/>
        <v>2027</v>
      </c>
      <c r="J8" s="271"/>
      <c r="K8" s="271"/>
      <c r="L8" s="278"/>
      <c r="M8" s="268"/>
      <c r="N8" s="268"/>
      <c r="O8" s="268"/>
      <c r="P8" s="268"/>
      <c r="Q8" s="70" t="s">
        <v>154</v>
      </c>
      <c r="R8" s="69" t="str">
        <f>IF(R$3='S Reporting logic (DO NOT EDIT)'!$J$7,'SUD reporting schedule'!B$13,"")</f>
        <v>DY1Q1</v>
      </c>
      <c r="S8" s="69" t="str">
        <f>IF($P$7=1,R8,"")</f>
        <v>DY1Q1</v>
      </c>
    </row>
    <row r="9" spans="1:27" ht="15.75" thickBot="1" x14ac:dyDescent="0.3">
      <c r="A9" s="66" t="s">
        <v>304</v>
      </c>
      <c r="B9" s="66" t="s">
        <v>305</v>
      </c>
      <c r="D9" s="63" t="str">
        <f t="shared" si="0"/>
        <v>DY2Q4</v>
      </c>
      <c r="F9" s="65">
        <f>IF(COUNTA($D$2:D9)&lt;=$E$2,COUNTA($D$2:D9),"")</f>
        <v>8</v>
      </c>
      <c r="G9" s="63">
        <f t="shared" si="1"/>
        <v>2028</v>
      </c>
      <c r="J9" s="271"/>
      <c r="K9" s="271"/>
      <c r="L9" s="278"/>
      <c r="M9" s="268"/>
      <c r="N9" s="268"/>
      <c r="O9" s="268"/>
      <c r="P9" s="268"/>
      <c r="Q9" s="70" t="s">
        <v>261</v>
      </c>
      <c r="R9" s="69" t="str">
        <f>IF(R$4='S Reporting logic (DO NOT EDIT)'!$J$7,'SUD reporting schedule'!B$13,"")</f>
        <v/>
      </c>
      <c r="S9" s="69" t="str">
        <f>IF($P$7=1,R9,"")</f>
        <v/>
      </c>
    </row>
    <row r="10" spans="1:27" ht="15.75" thickBot="1" x14ac:dyDescent="0.3">
      <c r="A10" s="66" t="s">
        <v>305</v>
      </c>
      <c r="B10" s="66" t="s">
        <v>306</v>
      </c>
      <c r="D10" s="63" t="str">
        <f t="shared" si="0"/>
        <v>DY3Q1</v>
      </c>
      <c r="F10" s="65">
        <f>IF(COUNTA($D$2:D10)&lt;=$E$2,COUNTA($D$2:D10),"")</f>
        <v>9</v>
      </c>
      <c r="J10" s="271"/>
      <c r="K10" s="271"/>
      <c r="L10" s="278"/>
      <c r="M10" s="268"/>
      <c r="N10" s="268"/>
      <c r="O10" s="268"/>
      <c r="P10" s="268"/>
      <c r="Q10" s="70"/>
      <c r="R10" s="69"/>
      <c r="S10" s="69"/>
    </row>
    <row r="11" spans="1:27" ht="30.75" thickBot="1" x14ac:dyDescent="0.3">
      <c r="A11" s="66" t="s">
        <v>306</v>
      </c>
      <c r="B11" s="66" t="s">
        <v>307</v>
      </c>
      <c r="D11" s="63" t="str">
        <f t="shared" si="0"/>
        <v>DY3Q2</v>
      </c>
      <c r="F11" s="65">
        <f>IF(COUNTA($D$2:D11)&lt;=$E$2,COUNTA($D$2:D11),"")</f>
        <v>10</v>
      </c>
      <c r="J11" s="271"/>
      <c r="K11" s="271"/>
      <c r="L11" s="278"/>
      <c r="M11" s="268"/>
      <c r="N11" s="268"/>
      <c r="O11" s="268"/>
      <c r="P11" s="268"/>
      <c r="Q11" s="70" t="s">
        <v>262</v>
      </c>
      <c r="R11" s="69" t="str">
        <f>IF(O7="","",IF(MOD(O7,4)=0, "CY" &amp; (G2-1+O7/4), ""))</f>
        <v/>
      </c>
      <c r="S11" s="69" t="str">
        <f>IF($P$7=1,R11,"")</f>
        <v/>
      </c>
    </row>
    <row r="12" spans="1:27" ht="15.75" thickBot="1" x14ac:dyDescent="0.3">
      <c r="A12" s="66" t="s">
        <v>307</v>
      </c>
      <c r="B12" s="66" t="s">
        <v>308</v>
      </c>
      <c r="D12" s="63" t="str">
        <f t="shared" si="0"/>
        <v>DY3Q3</v>
      </c>
      <c r="F12" s="65">
        <f>IF(COUNTA($D$2:D12)&lt;=$E$2,COUNTA($D$2:D12),"")</f>
        <v>11</v>
      </c>
      <c r="J12" s="272"/>
      <c r="K12" s="272"/>
      <c r="L12" s="279"/>
      <c r="M12" s="269"/>
      <c r="N12" s="269"/>
      <c r="O12" s="269"/>
      <c r="P12" s="269"/>
      <c r="Q12" s="71" t="s">
        <v>263</v>
      </c>
      <c r="R12" s="69"/>
      <c r="S12" s="69"/>
    </row>
    <row r="13" spans="1:27" ht="15.75" thickBot="1" x14ac:dyDescent="0.3">
      <c r="A13" s="66" t="s">
        <v>308</v>
      </c>
      <c r="B13" s="66" t="s">
        <v>309</v>
      </c>
      <c r="D13" s="63" t="str">
        <f t="shared" si="0"/>
        <v>DY3Q4</v>
      </c>
      <c r="F13" s="65">
        <f>IF(COUNTA($D$2:D13)&lt;=$E$2,COUNTA($D$2:D13),"")</f>
        <v>12</v>
      </c>
      <c r="J13" s="270">
        <f>EDATE(J7,3)</f>
        <v>44287</v>
      </c>
      <c r="K13" s="270">
        <f>EDATE(K7,3)</f>
        <v>44377</v>
      </c>
      <c r="L13" s="270">
        <f>EDATE(L7,3)</f>
        <v>44438</v>
      </c>
      <c r="M13" s="267">
        <f>COUNT($J$7:J18)</f>
        <v>2</v>
      </c>
      <c r="N13" s="267">
        <f>M7</f>
        <v>1</v>
      </c>
      <c r="O13" s="267" t="str">
        <f>IF(O7="",IF($R$5=J13,1,""),O7+1)</f>
        <v/>
      </c>
      <c r="P13" s="267">
        <f>IF(M13&lt;=$E$2,1,0)</f>
        <v>1</v>
      </c>
      <c r="Q13" s="68" t="s">
        <v>303</v>
      </c>
      <c r="R13" s="69" t="str">
        <f>IF(R7="",IF(R$3='S Reporting logic (DO NOT EDIT)'!$J$13,'SUD reporting schedule'!B$13,""),VLOOKUP(R7,$A$1:$B$101,2,FALSE))</f>
        <v>DY1Q2</v>
      </c>
      <c r="S13" s="69" t="str">
        <f>IF($P$13=1,R13,"")</f>
        <v>DY1Q2</v>
      </c>
    </row>
    <row r="14" spans="1:27" ht="15.75" thickBot="1" x14ac:dyDescent="0.3">
      <c r="A14" s="66" t="s">
        <v>309</v>
      </c>
      <c r="B14" s="66" t="s">
        <v>310</v>
      </c>
      <c r="D14" s="63" t="str">
        <f t="shared" si="0"/>
        <v>DY4Q1</v>
      </c>
      <c r="F14" s="65">
        <f>IF(COUNTA($D$2:D14)&lt;=$E$2,COUNTA($D$2:D14),"")</f>
        <v>13</v>
      </c>
      <c r="J14" s="271"/>
      <c r="K14" s="271"/>
      <c r="L14" s="271"/>
      <c r="M14" s="268"/>
      <c r="N14" s="268"/>
      <c r="O14" s="268"/>
      <c r="P14" s="268"/>
      <c r="Q14" s="70" t="s">
        <v>154</v>
      </c>
      <c r="R14" s="69" t="str">
        <f>IF(R8="",IF(R$3='S Reporting logic (DO NOT EDIT)'!$J$13,'SUD reporting schedule'!B$13,""),VLOOKUP(R8,$A$1:$B$101,2,FALSE))</f>
        <v>DY1Q2</v>
      </c>
      <c r="S14" s="69" t="str">
        <f>IF($P$13=1,R14,"")</f>
        <v>DY1Q2</v>
      </c>
    </row>
    <row r="15" spans="1:27" ht="15.75" thickBot="1" x14ac:dyDescent="0.3">
      <c r="A15" s="66" t="s">
        <v>310</v>
      </c>
      <c r="B15" s="66" t="s">
        <v>311</v>
      </c>
      <c r="D15" s="63" t="str">
        <f t="shared" si="0"/>
        <v>DY4Q2</v>
      </c>
      <c r="F15" s="65">
        <f>IF(COUNTA($D$2:D15)&lt;=$E$2,COUNTA($D$2:D15),"")</f>
        <v>14</v>
      </c>
      <c r="J15" s="271"/>
      <c r="K15" s="271"/>
      <c r="L15" s="271"/>
      <c r="M15" s="268"/>
      <c r="N15" s="268"/>
      <c r="O15" s="268"/>
      <c r="P15" s="268"/>
      <c r="Q15" s="70" t="s">
        <v>261</v>
      </c>
      <c r="R15" s="69" t="str">
        <f>IF(R9="",IF(R$4='S Reporting logic (DO NOT EDIT)'!$J$13,'SUD reporting schedule'!B$13,""),VLOOKUP(R9,$A$1:$B$101,2,FALSE))</f>
        <v>DY1Q1</v>
      </c>
      <c r="S15" s="69" t="str">
        <f>IF($P$13=1,R15,"")</f>
        <v>DY1Q1</v>
      </c>
    </row>
    <row r="16" spans="1:27" ht="15.75" thickBot="1" x14ac:dyDescent="0.3">
      <c r="A16" s="66" t="s">
        <v>311</v>
      </c>
      <c r="B16" s="66" t="s">
        <v>312</v>
      </c>
      <c r="D16" s="63" t="str">
        <f t="shared" si="0"/>
        <v>DY4Q3</v>
      </c>
      <c r="F16" s="65">
        <f>IF(COUNTA($D$2:D16)&lt;=$E$2,COUNTA($D$2:D16),"")</f>
        <v>15</v>
      </c>
      <c r="J16" s="271"/>
      <c r="K16" s="271"/>
      <c r="L16" s="271"/>
      <c r="M16" s="268"/>
      <c r="N16" s="268"/>
      <c r="O16" s="268"/>
      <c r="P16" s="268"/>
      <c r="Q16" s="70"/>
      <c r="R16" s="69"/>
      <c r="S16" s="69"/>
      <c r="AA16" t="s">
        <v>3</v>
      </c>
    </row>
    <row r="17" spans="1:22" ht="30.75" thickBot="1" x14ac:dyDescent="0.3">
      <c r="A17" s="66" t="s">
        <v>312</v>
      </c>
      <c r="B17" s="66" t="s">
        <v>313</v>
      </c>
      <c r="D17" s="63" t="str">
        <f t="shared" si="0"/>
        <v>DY4Q4</v>
      </c>
      <c r="F17" s="65">
        <f>IF(COUNTA($D$2:D17)&lt;=$E$2,COUNTA($D$2:D17),"")</f>
        <v>16</v>
      </c>
      <c r="J17" s="271"/>
      <c r="K17" s="271"/>
      <c r="L17" s="271"/>
      <c r="M17" s="268"/>
      <c r="N17" s="268"/>
      <c r="O17" s="268"/>
      <c r="P17" s="268"/>
      <c r="Q17" s="70" t="s">
        <v>262</v>
      </c>
      <c r="R17" s="72" t="str">
        <f>IF(O13="","",IF(MOD(O13,4)=0, "CY" &amp; (G2-1+O13/4), ""))</f>
        <v/>
      </c>
      <c r="S17" s="69" t="str">
        <f>IF($P$13=1,R17,"")</f>
        <v/>
      </c>
    </row>
    <row r="18" spans="1:22" ht="22.5" customHeight="1" thickBot="1" x14ac:dyDescent="0.3">
      <c r="A18" s="66" t="s">
        <v>313</v>
      </c>
      <c r="B18" s="66" t="s">
        <v>314</v>
      </c>
      <c r="D18" s="63" t="str">
        <f t="shared" si="0"/>
        <v>DY5Q1</v>
      </c>
      <c r="F18" s="65">
        <f>IF(COUNTA($D$2:D18)&lt;=$E$2,COUNTA($D$2:D18),"")</f>
        <v>17</v>
      </c>
      <c r="G18" s="65"/>
      <c r="J18" s="272"/>
      <c r="K18" s="272"/>
      <c r="L18" s="272"/>
      <c r="M18" s="269"/>
      <c r="N18" s="269"/>
      <c r="O18" s="269"/>
      <c r="P18" s="269"/>
      <c r="Q18" s="71" t="s">
        <v>263</v>
      </c>
      <c r="R18" s="72" t="str">
        <f>IF(MOD(N13,4)=0, "DY" &amp; N13/4, "")</f>
        <v/>
      </c>
      <c r="S18" s="69" t="str">
        <f>IF($P$13=1,R18,"")</f>
        <v/>
      </c>
    </row>
    <row r="19" spans="1:22" ht="30.75" customHeight="1" thickBot="1" x14ac:dyDescent="0.3">
      <c r="A19" s="66" t="s">
        <v>314</v>
      </c>
      <c r="B19" s="66" t="s">
        <v>315</v>
      </c>
      <c r="D19" s="63" t="str">
        <f t="shared" si="0"/>
        <v>DY5Q2</v>
      </c>
      <c r="F19" s="65">
        <f>IF(COUNTA($D$2:D19)&lt;=$E$2,COUNTA($D$2:D19),"")</f>
        <v>18</v>
      </c>
      <c r="G19" s="65"/>
      <c r="J19" s="270">
        <f>EDATE(J13,3)</f>
        <v>44378</v>
      </c>
      <c r="K19" s="270">
        <f>EDATE(K13,3)</f>
        <v>44469</v>
      </c>
      <c r="L19" s="270">
        <f>EDATE(L13,3)</f>
        <v>44530</v>
      </c>
      <c r="M19" s="267">
        <f>COUNT($J$7:J24)</f>
        <v>3</v>
      </c>
      <c r="N19" s="267">
        <f>M13</f>
        <v>2</v>
      </c>
      <c r="O19" s="267" t="str">
        <f>IF(O13="",IF($R$5=J19,4,""),O13+1)</f>
        <v/>
      </c>
      <c r="P19" s="267">
        <f>IF(M19&lt;=$E$2,1,0)</f>
        <v>1</v>
      </c>
      <c r="Q19" s="68" t="s">
        <v>303</v>
      </c>
      <c r="R19" s="69" t="str">
        <f>IF(R13="",IF(R$3='S Reporting logic (DO NOT EDIT)'!$J$19,'SUD reporting schedule'!B$13,""),VLOOKUP(R13,$A$1:$B$101,2,FALSE))</f>
        <v>DY1Q3</v>
      </c>
      <c r="S19" s="69" t="str">
        <f>IF($P$19=1,R19,"")</f>
        <v>DY1Q3</v>
      </c>
      <c r="V19" t="s">
        <v>3</v>
      </c>
    </row>
    <row r="20" spans="1:22" ht="22.5" customHeight="1" thickBot="1" x14ac:dyDescent="0.3">
      <c r="A20" s="66" t="s">
        <v>315</v>
      </c>
      <c r="B20" s="66" t="s">
        <v>316</v>
      </c>
      <c r="D20" s="63" t="str">
        <f t="shared" si="0"/>
        <v>DY5Q3</v>
      </c>
      <c r="F20" s="65">
        <f>IF(COUNTA($D$2:D20)&lt;=$E$2,COUNTA($D$2:D20),"")</f>
        <v>19</v>
      </c>
      <c r="G20" s="65"/>
      <c r="J20" s="271"/>
      <c r="K20" s="271"/>
      <c r="L20" s="271"/>
      <c r="M20" s="268"/>
      <c r="N20" s="268"/>
      <c r="O20" s="268"/>
      <c r="P20" s="268"/>
      <c r="Q20" s="70" t="s">
        <v>154</v>
      </c>
      <c r="R20" s="69" t="str">
        <f>IF(R14="",IF(R$3='S Reporting logic (DO NOT EDIT)'!$J$19,'SUD reporting schedule'!B$13,""),VLOOKUP(R14,$A$1:$B$101,2,FALSE))</f>
        <v>DY1Q3</v>
      </c>
      <c r="S20" s="69" t="str">
        <f>IF($P$19=1,R20,"")</f>
        <v>DY1Q3</v>
      </c>
    </row>
    <row r="21" spans="1:22" ht="22.5" customHeight="1" thickBot="1" x14ac:dyDescent="0.3">
      <c r="A21" s="66" t="s">
        <v>316</v>
      </c>
      <c r="B21" s="66" t="s">
        <v>317</v>
      </c>
      <c r="D21" s="63" t="str">
        <f t="shared" si="0"/>
        <v>DY5Q4</v>
      </c>
      <c r="F21" s="65">
        <f>IF(COUNTA($D$2:D21)&lt;=$E$2,COUNTA($D$2:D21),"")</f>
        <v>20</v>
      </c>
      <c r="G21" s="65"/>
      <c r="J21" s="271"/>
      <c r="K21" s="271"/>
      <c r="L21" s="271"/>
      <c r="M21" s="268"/>
      <c r="N21" s="268"/>
      <c r="O21" s="268"/>
      <c r="P21" s="268"/>
      <c r="Q21" s="70" t="s">
        <v>261</v>
      </c>
      <c r="R21" s="69" t="str">
        <f>IF(R15="",IF(R$4='S Reporting logic (DO NOT EDIT)'!$J$19,'SUD reporting schedule'!B$13,""),VLOOKUP(R15,$A$1:$B$101,2,FALSE))</f>
        <v>DY1Q2</v>
      </c>
      <c r="S21" s="69" t="str">
        <f>IF($P$19=1,R21,"")</f>
        <v>DY1Q2</v>
      </c>
    </row>
    <row r="22" spans="1:22" ht="22.5" customHeight="1" thickBot="1" x14ac:dyDescent="0.3">
      <c r="A22" s="66" t="s">
        <v>317</v>
      </c>
      <c r="B22" s="66" t="s">
        <v>318</v>
      </c>
      <c r="D22" s="63" t="str">
        <f t="shared" si="0"/>
        <v>DY6Q1</v>
      </c>
      <c r="F22" s="65" t="str">
        <f>IF(COUNTA($D$2:D22)&lt;=$E$2,COUNTA($D$2:D22),"")</f>
        <v/>
      </c>
      <c r="G22" s="65"/>
      <c r="J22" s="271"/>
      <c r="K22" s="271"/>
      <c r="L22" s="271"/>
      <c r="M22" s="268"/>
      <c r="N22" s="268"/>
      <c r="O22" s="268"/>
      <c r="P22" s="268"/>
      <c r="Q22" s="70"/>
      <c r="R22" s="69"/>
      <c r="S22" s="69"/>
    </row>
    <row r="23" spans="1:22" ht="30.75" customHeight="1" thickBot="1" x14ac:dyDescent="0.3">
      <c r="A23" s="66" t="s">
        <v>318</v>
      </c>
      <c r="B23" s="66" t="s">
        <v>319</v>
      </c>
      <c r="D23" s="63" t="str">
        <f t="shared" si="0"/>
        <v>DY6Q2</v>
      </c>
      <c r="F23" s="65" t="str">
        <f>IF(COUNTA($D$2:D23)&lt;=$E$2,COUNTA($D$2:D23),"")</f>
        <v/>
      </c>
      <c r="G23" s="65"/>
      <c r="J23" s="271"/>
      <c r="K23" s="271"/>
      <c r="L23" s="271"/>
      <c r="M23" s="268"/>
      <c r="N23" s="268"/>
      <c r="O23" s="268"/>
      <c r="P23" s="268"/>
      <c r="Q23" s="70" t="s">
        <v>262</v>
      </c>
      <c r="R23" s="72" t="str">
        <f>IF(O19="","",IF(MOD(O19,4)=0, "CY" &amp; (G2-1+O19/4), ""))</f>
        <v/>
      </c>
      <c r="S23" s="69" t="str">
        <f>IF($P$19=1,R23,"")</f>
        <v/>
      </c>
    </row>
    <row r="24" spans="1:22" ht="22.5" customHeight="1" thickBot="1" x14ac:dyDescent="0.3">
      <c r="A24" s="66" t="s">
        <v>319</v>
      </c>
      <c r="B24" s="66" t="s">
        <v>320</v>
      </c>
      <c r="D24" s="63" t="str">
        <f t="shared" si="0"/>
        <v>DY6Q3</v>
      </c>
      <c r="F24" s="65" t="str">
        <f>IF(COUNTA($D$2:D24)&lt;=$E$2,COUNTA($D$2:D24),"")</f>
        <v/>
      </c>
      <c r="G24" s="65"/>
      <c r="J24" s="272"/>
      <c r="K24" s="272"/>
      <c r="L24" s="272"/>
      <c r="M24" s="269"/>
      <c r="N24" s="269"/>
      <c r="O24" s="269"/>
      <c r="P24" s="269"/>
      <c r="Q24" s="71" t="s">
        <v>263</v>
      </c>
      <c r="R24" s="72" t="str">
        <f>IF(MOD(N19,4)=0, "DY" &amp; N19/4, "")</f>
        <v/>
      </c>
      <c r="S24" s="69" t="str">
        <f>IF($P$19=1,R24,"")</f>
        <v/>
      </c>
    </row>
    <row r="25" spans="1:22" ht="22.5" customHeight="1" thickBot="1" x14ac:dyDescent="0.3">
      <c r="A25" s="66" t="s">
        <v>320</v>
      </c>
      <c r="B25" s="66" t="s">
        <v>321</v>
      </c>
      <c r="D25" s="63" t="str">
        <f t="shared" si="0"/>
        <v>DY6Q4</v>
      </c>
      <c r="F25" s="65" t="str">
        <f>IF(COUNTA($D$2:D25)&lt;=$E$2,COUNTA($D$2:D25),"")</f>
        <v/>
      </c>
      <c r="G25" s="65"/>
      <c r="J25" s="270">
        <f>EDATE(J19,3)</f>
        <v>44470</v>
      </c>
      <c r="K25" s="270">
        <f>EDATE(K19,3)</f>
        <v>44560</v>
      </c>
      <c r="L25" s="270">
        <f>EDATE(L19,3)</f>
        <v>44620</v>
      </c>
      <c r="M25" s="267">
        <f>COUNT($J$7:J30)</f>
        <v>4</v>
      </c>
      <c r="N25" s="267">
        <f>M19</f>
        <v>3</v>
      </c>
      <c r="O25" s="267" t="str">
        <f>IF(O19="",IF($R$5=J25,4,""),O19+1)</f>
        <v/>
      </c>
      <c r="P25" s="267">
        <f>IF(M25&lt;=$E$2,1,0)</f>
        <v>1</v>
      </c>
      <c r="Q25" s="68" t="s">
        <v>303</v>
      </c>
      <c r="R25" s="69" t="str">
        <f>IF(R19="",IF(R$3='S Reporting logic (DO NOT EDIT)'!$J$25,'SUD reporting schedule'!B$13,""),VLOOKUP(R19,$A$1:$B$101,2,FALSE))</f>
        <v>DY1Q4</v>
      </c>
      <c r="S25" s="69" t="str">
        <f>IF($P$25=1,R25,"")</f>
        <v>DY1Q4</v>
      </c>
    </row>
    <row r="26" spans="1:22" ht="22.5" customHeight="1" thickBot="1" x14ac:dyDescent="0.3">
      <c r="A26" s="66" t="s">
        <v>321</v>
      </c>
      <c r="B26" s="66" t="s">
        <v>322</v>
      </c>
      <c r="D26" s="63" t="str">
        <f t="shared" si="0"/>
        <v>DY7Q1</v>
      </c>
      <c r="F26" s="65" t="str">
        <f>IF(COUNTA($D$2:D26)&lt;=$E$2,COUNTA($D$2:D26),"")</f>
        <v/>
      </c>
      <c r="G26" s="65"/>
      <c r="J26" s="271"/>
      <c r="K26" s="271"/>
      <c r="L26" s="271"/>
      <c r="M26" s="268"/>
      <c r="N26" s="268"/>
      <c r="O26" s="268"/>
      <c r="P26" s="268"/>
      <c r="Q26" s="70" t="s">
        <v>154</v>
      </c>
      <c r="R26" s="69" t="str">
        <f>IF(R20="",IF(R$3='S Reporting logic (DO NOT EDIT)'!$J$25,'SUD reporting schedule'!B$13,""),VLOOKUP(R20,$A$1:$B$101,2,FALSE))</f>
        <v>DY1Q4</v>
      </c>
      <c r="S26" s="69" t="str">
        <f>IF($P$25=1,R26,"")</f>
        <v>DY1Q4</v>
      </c>
    </row>
    <row r="27" spans="1:22" ht="22.5" customHeight="1" thickBot="1" x14ac:dyDescent="0.3">
      <c r="A27" s="66" t="s">
        <v>322</v>
      </c>
      <c r="B27" s="66" t="s">
        <v>323</v>
      </c>
      <c r="D27" s="63" t="str">
        <f t="shared" si="0"/>
        <v>DY7Q2</v>
      </c>
      <c r="F27" s="65" t="str">
        <f>IF(COUNTA($D$2:D27)&lt;=$E$2,COUNTA($D$2:D27),"")</f>
        <v/>
      </c>
      <c r="G27" s="65"/>
      <c r="J27" s="271"/>
      <c r="K27" s="271"/>
      <c r="L27" s="271"/>
      <c r="M27" s="268"/>
      <c r="N27" s="268"/>
      <c r="O27" s="268"/>
      <c r="P27" s="268"/>
      <c r="Q27" s="70" t="s">
        <v>261</v>
      </c>
      <c r="R27" s="69" t="str">
        <f>IF(R21="",IF(R$4='S Reporting logic (DO NOT EDIT)'!$J$25,'SUD reporting schedule'!B$13,""),VLOOKUP(R21,$A$1:$B$101,2,FALSE))</f>
        <v>DY1Q3</v>
      </c>
      <c r="S27" s="69" t="str">
        <f>IF($P$25=1,R27,"")</f>
        <v>DY1Q3</v>
      </c>
    </row>
    <row r="28" spans="1:22" ht="22.5" customHeight="1" thickBot="1" x14ac:dyDescent="0.3">
      <c r="A28" s="66" t="s">
        <v>323</v>
      </c>
      <c r="B28" s="66" t="s">
        <v>324</v>
      </c>
      <c r="D28" s="63" t="str">
        <f t="shared" si="0"/>
        <v>DY7Q3</v>
      </c>
      <c r="F28" s="65" t="str">
        <f>IF(COUNTA($D$2:D28)&lt;=$E$2,COUNTA($D$2:D28),"")</f>
        <v/>
      </c>
      <c r="G28" s="65"/>
      <c r="J28" s="271"/>
      <c r="K28" s="271"/>
      <c r="L28" s="271"/>
      <c r="M28" s="268"/>
      <c r="N28" s="268"/>
      <c r="O28" s="268"/>
      <c r="P28" s="268"/>
      <c r="Q28" s="70"/>
      <c r="R28" s="69"/>
      <c r="S28" s="69"/>
    </row>
    <row r="29" spans="1:22" ht="22.5" customHeight="1" thickBot="1" x14ac:dyDescent="0.3">
      <c r="A29" s="66" t="s">
        <v>324</v>
      </c>
      <c r="B29" s="66" t="s">
        <v>325</v>
      </c>
      <c r="D29" s="63" t="str">
        <f t="shared" si="0"/>
        <v>DY7Q4</v>
      </c>
      <c r="F29" s="65" t="str">
        <f>IF(COUNTA($D$2:D29)&lt;=$E$2,COUNTA($D$2:D29),"")</f>
        <v/>
      </c>
      <c r="G29" s="65"/>
      <c r="J29" s="271"/>
      <c r="K29" s="271"/>
      <c r="L29" s="271"/>
      <c r="M29" s="268"/>
      <c r="N29" s="268"/>
      <c r="O29" s="268"/>
      <c r="P29" s="268"/>
      <c r="Q29" s="70" t="s">
        <v>262</v>
      </c>
      <c r="R29" s="72" t="str">
        <f>IF(O25="","",IF(MOD(O25,4)=0, "CY" &amp; (G2-1+O25/4), ""))</f>
        <v/>
      </c>
      <c r="S29" s="69" t="str">
        <f>IF($P$25=1,R29,"")</f>
        <v/>
      </c>
    </row>
    <row r="30" spans="1:22" ht="22.5" customHeight="1" thickBot="1" x14ac:dyDescent="0.3">
      <c r="A30" s="66" t="s">
        <v>325</v>
      </c>
      <c r="B30" s="66" t="s">
        <v>326</v>
      </c>
      <c r="D30" s="63" t="str">
        <f t="shared" si="0"/>
        <v>DY8Q1</v>
      </c>
      <c r="F30" s="65" t="str">
        <f>IF(COUNTA($D$2:D30)&lt;=$E$2,COUNTA($D$2:D30),"")</f>
        <v/>
      </c>
      <c r="G30" s="65"/>
      <c r="J30" s="272"/>
      <c r="K30" s="272"/>
      <c r="L30" s="272"/>
      <c r="M30" s="269"/>
      <c r="N30" s="269"/>
      <c r="O30" s="269"/>
      <c r="P30" s="269"/>
      <c r="Q30" s="71" t="s">
        <v>263</v>
      </c>
      <c r="R30" s="72" t="str">
        <f>IF(MOD(N25,4)=0, "DY" &amp; N25/4, "")</f>
        <v/>
      </c>
      <c r="S30" s="69" t="str">
        <f>IF($P$25=1,R30,"")</f>
        <v/>
      </c>
    </row>
    <row r="31" spans="1:22" ht="30.75" customHeight="1" thickBot="1" x14ac:dyDescent="0.3">
      <c r="A31" s="66" t="s">
        <v>326</v>
      </c>
      <c r="B31" s="66" t="s">
        <v>327</v>
      </c>
      <c r="D31" s="63" t="str">
        <f t="shared" si="0"/>
        <v>DY8Q2</v>
      </c>
      <c r="F31" s="65" t="str">
        <f>IF(COUNTA($D$2:D31)&lt;=$E$2,COUNTA($D$2:D31),"")</f>
        <v/>
      </c>
      <c r="G31" s="65"/>
      <c r="J31" s="273">
        <f>EDATE(J25,3)</f>
        <v>44562</v>
      </c>
      <c r="K31" s="273">
        <f>EDATE(K25,3)</f>
        <v>44650</v>
      </c>
      <c r="L31" s="273">
        <f>EDATE(L25,3)</f>
        <v>44709</v>
      </c>
      <c r="M31" s="264">
        <f>COUNT($J$7:J36)</f>
        <v>5</v>
      </c>
      <c r="N31" s="264">
        <f>M25</f>
        <v>4</v>
      </c>
      <c r="O31" s="264" t="str">
        <f>IF(O25="",IF($R$5=J31,4,""),O25+1)</f>
        <v/>
      </c>
      <c r="P31" s="264">
        <f>IF(M31&lt;=$E$2,1,0)</f>
        <v>1</v>
      </c>
      <c r="Q31" s="73" t="s">
        <v>303</v>
      </c>
      <c r="R31" s="74" t="str">
        <f>IF(R25="",IF(R$3='S Reporting logic (DO NOT EDIT)'!$J$31,'SUD reporting schedule'!B$13,""),VLOOKUP(R25,$A$1:$B$101,2,FALSE))</f>
        <v>DY2Q1</v>
      </c>
      <c r="S31" s="74" t="str">
        <f>IF($P$31=1,R31,"")</f>
        <v>DY2Q1</v>
      </c>
    </row>
    <row r="32" spans="1:22" ht="15.75" thickBot="1" x14ac:dyDescent="0.3">
      <c r="A32" s="66" t="s">
        <v>327</v>
      </c>
      <c r="B32" s="66" t="s">
        <v>328</v>
      </c>
      <c r="D32" s="63" t="str">
        <f t="shared" si="0"/>
        <v>DY8Q3</v>
      </c>
      <c r="F32" s="65" t="str">
        <f>IF(COUNTA($D$2:D32)&lt;=$E$2,COUNTA($D$2:D32),"")</f>
        <v/>
      </c>
      <c r="G32" s="65"/>
      <c r="J32" s="274"/>
      <c r="K32" s="274"/>
      <c r="L32" s="274"/>
      <c r="M32" s="265"/>
      <c r="N32" s="265"/>
      <c r="O32" s="265"/>
      <c r="P32" s="265"/>
      <c r="Q32" s="75" t="s">
        <v>154</v>
      </c>
      <c r="R32" s="74" t="str">
        <f>IF(R26="",IF(R$3='S Reporting logic (DO NOT EDIT)'!$J$31,'SUD reporting schedule'!B$13,""),VLOOKUP(R26,$A$1:$B$101,2,FALSE))</f>
        <v>DY2Q1</v>
      </c>
      <c r="S32" s="74" t="str">
        <f>IF($P$31=1,R32,"")</f>
        <v>DY2Q1</v>
      </c>
    </row>
    <row r="33" spans="1:21" ht="15.75" thickBot="1" x14ac:dyDescent="0.3">
      <c r="A33" s="66" t="s">
        <v>328</v>
      </c>
      <c r="B33" s="66" t="s">
        <v>329</v>
      </c>
      <c r="D33" s="63" t="str">
        <f t="shared" si="0"/>
        <v>DY8Q4</v>
      </c>
      <c r="F33" s="65" t="str">
        <f>IF(COUNTA($D$2:D33)&lt;=$E$2,COUNTA($D$2:D33),"")</f>
        <v/>
      </c>
      <c r="G33" s="65"/>
      <c r="J33" s="274"/>
      <c r="K33" s="274"/>
      <c r="L33" s="274"/>
      <c r="M33" s="265"/>
      <c r="N33" s="265"/>
      <c r="O33" s="265"/>
      <c r="P33" s="265"/>
      <c r="Q33" s="75" t="s">
        <v>261</v>
      </c>
      <c r="R33" s="74" t="str">
        <f>IF(R27="",IF(R$4='S Reporting logic (DO NOT EDIT)'!$J$31,'SUD reporting schedule'!B$13,""),VLOOKUP(R27,$A$1:$B$101,2,FALSE))</f>
        <v>DY1Q4</v>
      </c>
      <c r="S33" s="74" t="str">
        <f>IF($P$31=1,R33,"")</f>
        <v>DY1Q4</v>
      </c>
    </row>
    <row r="34" spans="1:21" ht="15.75" thickBot="1" x14ac:dyDescent="0.3">
      <c r="A34" s="66" t="s">
        <v>329</v>
      </c>
      <c r="B34" s="66" t="s">
        <v>330</v>
      </c>
      <c r="D34" s="63" t="str">
        <f t="shared" si="0"/>
        <v>DY9Q1</v>
      </c>
      <c r="F34" s="65" t="str">
        <f>IF(COUNTA($D$2:D34)&lt;=$E$2,COUNTA($D$2:D34),"")</f>
        <v/>
      </c>
      <c r="G34" s="65"/>
      <c r="J34" s="274"/>
      <c r="K34" s="274"/>
      <c r="L34" s="274"/>
      <c r="M34" s="265"/>
      <c r="N34" s="265"/>
      <c r="O34" s="265"/>
      <c r="P34" s="265"/>
      <c r="Q34" s="75"/>
      <c r="R34" s="74"/>
      <c r="S34" s="74"/>
    </row>
    <row r="35" spans="1:21" ht="30.75" thickBot="1" x14ac:dyDescent="0.3">
      <c r="A35" s="66" t="s">
        <v>330</v>
      </c>
      <c r="B35" s="66" t="s">
        <v>331</v>
      </c>
      <c r="D35" s="63" t="str">
        <f t="shared" ref="D35:D66" si="2">IF(D34="","",VLOOKUP(D34,$A$1:$B$101,2,FALSE))</f>
        <v>DY9Q2</v>
      </c>
      <c r="F35" s="65" t="str">
        <f>IF(COUNTA($D$2:D35)&lt;=$E$2,COUNTA($D$2:D35),"")</f>
        <v/>
      </c>
      <c r="G35" s="65"/>
      <c r="J35" s="274"/>
      <c r="K35" s="274"/>
      <c r="L35" s="274"/>
      <c r="M35" s="265"/>
      <c r="N35" s="265"/>
      <c r="O35" s="265"/>
      <c r="P35" s="265"/>
      <c r="Q35" s="75" t="s">
        <v>262</v>
      </c>
      <c r="R35" s="74" t="str">
        <f>IF(O31="","",IF(MOD(O31,4)=0, "CY" &amp; ($G$2-1+O31/4), ""))</f>
        <v/>
      </c>
      <c r="S35" s="74" t="str">
        <f>IF($P$31=1,R35,"")</f>
        <v/>
      </c>
      <c r="U35" t="s">
        <v>3</v>
      </c>
    </row>
    <row r="36" spans="1:21" ht="15.75" thickBot="1" x14ac:dyDescent="0.3">
      <c r="A36" s="66" t="s">
        <v>331</v>
      </c>
      <c r="B36" s="66" t="s">
        <v>332</v>
      </c>
      <c r="D36" s="63" t="str">
        <f t="shared" si="2"/>
        <v>DY9Q3</v>
      </c>
      <c r="F36" s="65" t="str">
        <f>IF(COUNTA($D$2:D36)&lt;=$E$2,COUNTA($D$2:D36),"")</f>
        <v/>
      </c>
      <c r="G36" s="65"/>
      <c r="J36" s="275"/>
      <c r="K36" s="275"/>
      <c r="L36" s="275"/>
      <c r="M36" s="266"/>
      <c r="N36" s="266"/>
      <c r="O36" s="266"/>
      <c r="P36" s="266"/>
      <c r="Q36" s="76" t="s">
        <v>263</v>
      </c>
      <c r="R36" s="74" t="str">
        <f>IF(MOD(N31,4)=0, "DY" &amp; N31/4, "")</f>
        <v>DY1</v>
      </c>
      <c r="S36" s="74" t="str">
        <f>IF($P$31=1,R36,"")</f>
        <v>DY1</v>
      </c>
    </row>
    <row r="37" spans="1:21" ht="30.75" customHeight="1" thickBot="1" x14ac:dyDescent="0.3">
      <c r="A37" s="66" t="s">
        <v>332</v>
      </c>
      <c r="B37" s="66" t="s">
        <v>333</v>
      </c>
      <c r="D37" s="63" t="str">
        <f t="shared" si="2"/>
        <v>DY9Q4</v>
      </c>
      <c r="F37" s="65" t="str">
        <f>IF(COUNTA($D$2:D37)&lt;=$E$2,COUNTA($D$2:D37),"")</f>
        <v/>
      </c>
      <c r="G37" s="65"/>
      <c r="J37" s="273">
        <f>EDATE(J31,3)</f>
        <v>44652</v>
      </c>
      <c r="K37" s="273">
        <f>EDATE(K31,3)</f>
        <v>44742</v>
      </c>
      <c r="L37" s="273">
        <f>EDATE(L31,3)</f>
        <v>44801</v>
      </c>
      <c r="M37" s="264">
        <f>COUNT($J$7:J42)</f>
        <v>6</v>
      </c>
      <c r="N37" s="264">
        <f>M31</f>
        <v>5</v>
      </c>
      <c r="O37" s="264">
        <f>IF(O31="",IF($R$5=J37,4,""),O31+1)</f>
        <v>4</v>
      </c>
      <c r="P37" s="264">
        <f>IF(M37&lt;=$E$2,1,0)</f>
        <v>1</v>
      </c>
      <c r="Q37" s="73" t="s">
        <v>303</v>
      </c>
      <c r="R37" s="74" t="str">
        <f>IF(R31="",IF(R$3='S Reporting logic (DO NOT EDIT)'!$J$37,'SUD reporting schedule'!B$13,""),VLOOKUP(R31,$A$1:$B$101,2,FALSE))</f>
        <v>DY2Q2</v>
      </c>
      <c r="S37" s="74" t="str">
        <f>IF($P$37=1,R37,"")</f>
        <v>DY2Q2</v>
      </c>
    </row>
    <row r="38" spans="1:21" ht="15.75" thickBot="1" x14ac:dyDescent="0.3">
      <c r="A38" s="66" t="s">
        <v>333</v>
      </c>
      <c r="B38" s="66" t="s">
        <v>334</v>
      </c>
      <c r="D38" s="63" t="str">
        <f t="shared" si="2"/>
        <v>DY10Q1</v>
      </c>
      <c r="F38" s="65" t="str">
        <f>IF(COUNTA($D$2:D38)&lt;=$E$2,COUNTA($D$2:D38),"")</f>
        <v/>
      </c>
      <c r="G38" s="65"/>
      <c r="J38" s="274"/>
      <c r="K38" s="274"/>
      <c r="L38" s="274"/>
      <c r="M38" s="265"/>
      <c r="N38" s="265"/>
      <c r="O38" s="265"/>
      <c r="P38" s="265"/>
      <c r="Q38" s="75" t="s">
        <v>154</v>
      </c>
      <c r="R38" s="74" t="str">
        <f>IF(R32="",IF(R$3='S Reporting logic (DO NOT EDIT)'!$J$37,'SUD reporting schedule'!B$13,""),VLOOKUP(R32,$A$1:$B$101,2,FALSE))</f>
        <v>DY2Q2</v>
      </c>
      <c r="S38" s="74" t="str">
        <f>IF($P$37=1,R38,"")</f>
        <v>DY2Q2</v>
      </c>
    </row>
    <row r="39" spans="1:21" ht="15.75" thickBot="1" x14ac:dyDescent="0.3">
      <c r="A39" s="66" t="s">
        <v>334</v>
      </c>
      <c r="B39" s="66" t="s">
        <v>335</v>
      </c>
      <c r="D39" s="63" t="str">
        <f t="shared" si="2"/>
        <v>DY10Q2</v>
      </c>
      <c r="F39" s="65" t="str">
        <f>IF(COUNTA($D$2:D39)&lt;=$E$2,COUNTA($D$2:D39),"")</f>
        <v/>
      </c>
      <c r="G39" s="65"/>
      <c r="J39" s="274"/>
      <c r="K39" s="274"/>
      <c r="L39" s="274"/>
      <c r="M39" s="265"/>
      <c r="N39" s="265"/>
      <c r="O39" s="265"/>
      <c r="P39" s="265"/>
      <c r="Q39" s="75" t="s">
        <v>261</v>
      </c>
      <c r="R39" s="74" t="str">
        <f>IF(R33="",IF(R$4='S Reporting logic (DO NOT EDIT)'!$J$37,'SUD reporting schedule'!B$13,""),VLOOKUP(R33,$A$1:$B$101,2,FALSE))</f>
        <v>DY2Q1</v>
      </c>
      <c r="S39" s="74" t="str">
        <f>IF($P$37=1,R39,"")</f>
        <v>DY2Q1</v>
      </c>
    </row>
    <row r="40" spans="1:21" ht="15.75" thickBot="1" x14ac:dyDescent="0.3">
      <c r="A40" s="66" t="s">
        <v>335</v>
      </c>
      <c r="B40" s="66" t="s">
        <v>336</v>
      </c>
      <c r="D40" s="63" t="str">
        <f t="shared" si="2"/>
        <v>DY10Q3</v>
      </c>
      <c r="F40" s="65" t="str">
        <f>IF(COUNTA($D$2:D40)&lt;=$E$2,COUNTA($D$2:D40),"")</f>
        <v/>
      </c>
      <c r="G40" s="65"/>
      <c r="J40" s="274"/>
      <c r="K40" s="274"/>
      <c r="L40" s="274"/>
      <c r="M40" s="265"/>
      <c r="N40" s="265"/>
      <c r="O40" s="265"/>
      <c r="P40" s="265"/>
      <c r="Q40" s="75"/>
      <c r="R40" s="74"/>
      <c r="S40" s="74"/>
    </row>
    <row r="41" spans="1:21" ht="30.75" thickBot="1" x14ac:dyDescent="0.3">
      <c r="A41" s="66" t="s">
        <v>336</v>
      </c>
      <c r="B41" s="66" t="s">
        <v>337</v>
      </c>
      <c r="D41" s="63" t="str">
        <f t="shared" si="2"/>
        <v>DY10Q4</v>
      </c>
      <c r="F41" s="65" t="str">
        <f>IF(COUNTA($D$2:D41)&lt;=$E$2,COUNTA($D$2:D41),"")</f>
        <v/>
      </c>
      <c r="G41" s="65"/>
      <c r="J41" s="274"/>
      <c r="K41" s="274"/>
      <c r="L41" s="274"/>
      <c r="M41" s="265"/>
      <c r="N41" s="265"/>
      <c r="O41" s="265"/>
      <c r="P41" s="265"/>
      <c r="Q41" s="75" t="s">
        <v>262</v>
      </c>
      <c r="R41" s="74" t="str">
        <f>IF(O37="","",IF(MOD(O37,4)=0, "CY" &amp; ($G$2-1+O37/4), ""))</f>
        <v>CY2021</v>
      </c>
      <c r="S41" s="74" t="str">
        <f>IF($P$37=1,R41,"")</f>
        <v>CY2021</v>
      </c>
    </row>
    <row r="42" spans="1:21" ht="15.75" thickBot="1" x14ac:dyDescent="0.3">
      <c r="A42" s="66" t="s">
        <v>337</v>
      </c>
      <c r="B42" s="66" t="s">
        <v>338</v>
      </c>
      <c r="D42" s="63" t="str">
        <f t="shared" si="2"/>
        <v>DY11Q1</v>
      </c>
      <c r="F42" s="65" t="str">
        <f>IF(COUNTA($D$2:D42)&lt;=$E$2,COUNTA($D$2:D42),"")</f>
        <v/>
      </c>
      <c r="G42" s="65"/>
      <c r="J42" s="275"/>
      <c r="K42" s="275"/>
      <c r="L42" s="275"/>
      <c r="M42" s="266"/>
      <c r="N42" s="266"/>
      <c r="O42" s="266"/>
      <c r="P42" s="266"/>
      <c r="Q42" s="76" t="s">
        <v>263</v>
      </c>
      <c r="R42" s="74" t="str">
        <f>IF(MOD(N37,4)=0, "DY" &amp; N37/4, "")</f>
        <v/>
      </c>
      <c r="S42" s="74" t="str">
        <f>IF($P$37=1,R42,"")</f>
        <v/>
      </c>
    </row>
    <row r="43" spans="1:21" ht="30.75" customHeight="1" thickBot="1" x14ac:dyDescent="0.3">
      <c r="A43" s="66" t="s">
        <v>338</v>
      </c>
      <c r="B43" s="66" t="s">
        <v>339</v>
      </c>
      <c r="D43" s="63" t="str">
        <f t="shared" si="2"/>
        <v>DY11Q2</v>
      </c>
      <c r="F43" s="65" t="str">
        <f>IF(COUNTA($D$2:D43)&lt;=$E$2,COUNTA($D$2:D43),"")</f>
        <v/>
      </c>
      <c r="G43" s="65"/>
      <c r="J43" s="273">
        <f>EDATE(J37,3)</f>
        <v>44743</v>
      </c>
      <c r="K43" s="273">
        <f>EDATE(K37,3)</f>
        <v>44834</v>
      </c>
      <c r="L43" s="273">
        <f>EDATE(L37,3)</f>
        <v>44893</v>
      </c>
      <c r="M43" s="264">
        <f>COUNT($J$7:J48)</f>
        <v>7</v>
      </c>
      <c r="N43" s="264">
        <f>M37</f>
        <v>6</v>
      </c>
      <c r="O43" s="264">
        <f>IF(O37="",IF($R$5=J43,4,""),O37+1)</f>
        <v>5</v>
      </c>
      <c r="P43" s="264">
        <f>IF(M43&lt;=$E$2,1,0)</f>
        <v>1</v>
      </c>
      <c r="Q43" s="73" t="s">
        <v>303</v>
      </c>
      <c r="R43" s="74" t="str">
        <f>IF(R37="",IF(R$3='S Reporting logic (DO NOT EDIT)'!$J$37,'SUD reporting schedule'!B$13,""),VLOOKUP(R37,$A$1:$B$101,2,FALSE))</f>
        <v>DY2Q3</v>
      </c>
      <c r="S43" s="74" t="str">
        <f>IF($P$43=1,R43,"")</f>
        <v>DY2Q3</v>
      </c>
    </row>
    <row r="44" spans="1:21" ht="15.75" thickBot="1" x14ac:dyDescent="0.3">
      <c r="A44" s="66" t="s">
        <v>339</v>
      </c>
      <c r="B44" s="66" t="s">
        <v>340</v>
      </c>
      <c r="D44" s="63" t="str">
        <f t="shared" si="2"/>
        <v>DY11Q3</v>
      </c>
      <c r="F44" s="65" t="str">
        <f>IF(COUNTA($D$2:D44)&lt;=$E$2,COUNTA($D$2:D44),"")</f>
        <v/>
      </c>
      <c r="G44" s="65"/>
      <c r="J44" s="274"/>
      <c r="K44" s="274"/>
      <c r="L44" s="274"/>
      <c r="M44" s="265"/>
      <c r="N44" s="265"/>
      <c r="O44" s="265"/>
      <c r="P44" s="265"/>
      <c r="Q44" s="75" t="s">
        <v>154</v>
      </c>
      <c r="R44" s="74" t="str">
        <f>IF(R38="",IF(R$3='S Reporting logic (DO NOT EDIT)'!$J$37,'SUD reporting schedule'!B$13,""),VLOOKUP(R38,$A$1:$B$101,2,FALSE))</f>
        <v>DY2Q3</v>
      </c>
      <c r="S44" s="74" t="str">
        <f>IF($P$43=1,R44,"")</f>
        <v>DY2Q3</v>
      </c>
    </row>
    <row r="45" spans="1:21" ht="15.75" thickBot="1" x14ac:dyDescent="0.3">
      <c r="A45" s="66" t="s">
        <v>340</v>
      </c>
      <c r="B45" s="66" t="s">
        <v>341</v>
      </c>
      <c r="D45" s="63" t="str">
        <f t="shared" si="2"/>
        <v>DY11Q4</v>
      </c>
      <c r="F45" s="65" t="str">
        <f>IF(COUNTA($D$2:D45)&lt;=$E$2,COUNTA($D$2:D45),"")</f>
        <v/>
      </c>
      <c r="G45" s="65"/>
      <c r="J45" s="274"/>
      <c r="K45" s="274"/>
      <c r="L45" s="274"/>
      <c r="M45" s="265"/>
      <c r="N45" s="265"/>
      <c r="O45" s="265"/>
      <c r="P45" s="265"/>
      <c r="Q45" s="75" t="s">
        <v>261</v>
      </c>
      <c r="R45" s="74" t="str">
        <f>IF(R39="",IF(R$4='S Reporting logic (DO NOT EDIT)'!$J$37,'SUD reporting schedule'!B$13,""),VLOOKUP(R39,$A$1:$B$101,2,FALSE))</f>
        <v>DY2Q2</v>
      </c>
      <c r="S45" s="74" t="str">
        <f>IF($P$43=1,R45,"")</f>
        <v>DY2Q2</v>
      </c>
    </row>
    <row r="46" spans="1:21" ht="15.75" thickBot="1" x14ac:dyDescent="0.3">
      <c r="A46" s="66" t="s">
        <v>341</v>
      </c>
      <c r="B46" s="66" t="s">
        <v>342</v>
      </c>
      <c r="D46" s="63" t="str">
        <f t="shared" si="2"/>
        <v>DY12Q1</v>
      </c>
      <c r="F46" s="65" t="str">
        <f>IF(COUNTA($D$2:D46)&lt;=$E$2,COUNTA($D$2:D46),"")</f>
        <v/>
      </c>
      <c r="G46" s="65"/>
      <c r="J46" s="274"/>
      <c r="K46" s="274"/>
      <c r="L46" s="274"/>
      <c r="M46" s="265"/>
      <c r="N46" s="265"/>
      <c r="O46" s="265"/>
      <c r="P46" s="265"/>
      <c r="Q46" s="75"/>
      <c r="R46" s="74"/>
      <c r="S46" s="74"/>
    </row>
    <row r="47" spans="1:21" ht="30.75" thickBot="1" x14ac:dyDescent="0.3">
      <c r="A47" s="66" t="s">
        <v>342</v>
      </c>
      <c r="B47" s="66" t="s">
        <v>343</v>
      </c>
      <c r="D47" s="63" t="str">
        <f t="shared" si="2"/>
        <v>DY12Q2</v>
      </c>
      <c r="F47" s="65" t="str">
        <f>IF(COUNTA($D$2:D47)&lt;=$E$2,COUNTA($D$2:D47),"")</f>
        <v/>
      </c>
      <c r="G47" s="65"/>
      <c r="J47" s="274"/>
      <c r="K47" s="274"/>
      <c r="L47" s="274"/>
      <c r="M47" s="265"/>
      <c r="N47" s="265"/>
      <c r="O47" s="265"/>
      <c r="P47" s="265"/>
      <c r="Q47" s="75" t="s">
        <v>262</v>
      </c>
      <c r="R47" s="74" t="str">
        <f>IF(O43="","",IF(MOD(O43,4)=0, "CY" &amp; ($G$2-1+O43/4), ""))</f>
        <v/>
      </c>
      <c r="S47" s="74" t="str">
        <f>IF($P$43=1,R47,"")</f>
        <v/>
      </c>
    </row>
    <row r="48" spans="1:21" ht="15.75" thickBot="1" x14ac:dyDescent="0.3">
      <c r="A48" s="66" t="s">
        <v>343</v>
      </c>
      <c r="B48" s="66" t="s">
        <v>344</v>
      </c>
      <c r="D48" s="63" t="str">
        <f t="shared" si="2"/>
        <v>DY12Q3</v>
      </c>
      <c r="F48" s="65" t="str">
        <f>IF(COUNTA($D$2:D48)&lt;=$E$2,COUNTA($D$2:D48),"")</f>
        <v/>
      </c>
      <c r="G48" s="65"/>
      <c r="J48" s="275"/>
      <c r="K48" s="275"/>
      <c r="L48" s="275"/>
      <c r="M48" s="266"/>
      <c r="N48" s="266"/>
      <c r="O48" s="266"/>
      <c r="P48" s="266"/>
      <c r="Q48" s="76" t="s">
        <v>263</v>
      </c>
      <c r="R48" s="74" t="str">
        <f>IF(MOD(N43,4)=0, "DY" &amp; N43/4, "")</f>
        <v/>
      </c>
      <c r="S48" s="74" t="str">
        <f>IF($P$43=1,R48,"")</f>
        <v/>
      </c>
    </row>
    <row r="49" spans="1:19" ht="30.75" customHeight="1" thickBot="1" x14ac:dyDescent="0.3">
      <c r="A49" s="66" t="s">
        <v>344</v>
      </c>
      <c r="B49" s="66" t="s">
        <v>345</v>
      </c>
      <c r="D49" s="63" t="str">
        <f t="shared" si="2"/>
        <v>DY12Q4</v>
      </c>
      <c r="F49" s="65" t="str">
        <f>IF(COUNTA($D$2:D49)&lt;=$E$2,COUNTA($D$2:D49),"")</f>
        <v/>
      </c>
      <c r="G49" s="65"/>
      <c r="J49" s="273">
        <f>EDATE(J43,3)</f>
        <v>44835</v>
      </c>
      <c r="K49" s="273">
        <f>EDATE(K43,3)</f>
        <v>44925</v>
      </c>
      <c r="L49" s="273">
        <f>EDATE(L43,3)</f>
        <v>44985</v>
      </c>
      <c r="M49" s="264">
        <f>COUNT($J$7:J54)</f>
        <v>8</v>
      </c>
      <c r="N49" s="264">
        <f>M43</f>
        <v>7</v>
      </c>
      <c r="O49" s="264">
        <f>IF(O43="",IF($R$5=J49,4,""),O43+1)</f>
        <v>6</v>
      </c>
      <c r="P49" s="264">
        <f>IF(M49&lt;=$E$2,1,0)</f>
        <v>1</v>
      </c>
      <c r="Q49" s="73" t="s">
        <v>303</v>
      </c>
      <c r="R49" s="74" t="str">
        <f>IF(R43="",IF(R$3='S Reporting logic (DO NOT EDIT)'!$J$49,'SUD reporting schedule'!B$13,""),VLOOKUP(R43,$A$1:$B$101,2,FALSE))</f>
        <v>DY2Q4</v>
      </c>
      <c r="S49" s="74" t="str">
        <f t="shared" ref="S49:S54" si="3">IF($P$49=1,R49,"")</f>
        <v>DY2Q4</v>
      </c>
    </row>
    <row r="50" spans="1:19" ht="15.75" thickBot="1" x14ac:dyDescent="0.3">
      <c r="A50" s="66" t="s">
        <v>345</v>
      </c>
      <c r="B50" s="66" t="s">
        <v>346</v>
      </c>
      <c r="D50" s="63" t="str">
        <f t="shared" si="2"/>
        <v>DY13Q1</v>
      </c>
      <c r="F50" s="65" t="str">
        <f>IF(COUNTA($D$2:D50)&lt;=$E$2,COUNTA($D$2:D50),"")</f>
        <v/>
      </c>
      <c r="G50" s="65"/>
      <c r="J50" s="274"/>
      <c r="K50" s="274"/>
      <c r="L50" s="274"/>
      <c r="M50" s="265"/>
      <c r="N50" s="265"/>
      <c r="O50" s="265"/>
      <c r="P50" s="265"/>
      <c r="Q50" s="75" t="s">
        <v>154</v>
      </c>
      <c r="R50" s="74" t="str">
        <f>IF(R44="",IF(R$3='S Reporting logic (DO NOT EDIT)'!$J$49,'SUD reporting schedule'!B$13,""),VLOOKUP(R44,$A$1:$B$101,2,FALSE))</f>
        <v>DY2Q4</v>
      </c>
      <c r="S50" s="74" t="str">
        <f t="shared" si="3"/>
        <v>DY2Q4</v>
      </c>
    </row>
    <row r="51" spans="1:19" ht="15.75" thickBot="1" x14ac:dyDescent="0.3">
      <c r="A51" s="66" t="s">
        <v>346</v>
      </c>
      <c r="B51" s="66" t="s">
        <v>347</v>
      </c>
      <c r="D51" s="63" t="str">
        <f t="shared" si="2"/>
        <v>DY13Q2</v>
      </c>
      <c r="F51" s="65" t="str">
        <f>IF(COUNTA($D$2:D51)&lt;=$E$2,COUNTA($D$2:D51),"")</f>
        <v/>
      </c>
      <c r="G51" s="65"/>
      <c r="J51" s="274"/>
      <c r="K51" s="274"/>
      <c r="L51" s="274"/>
      <c r="M51" s="265"/>
      <c r="N51" s="265"/>
      <c r="O51" s="265"/>
      <c r="P51" s="265"/>
      <c r="Q51" s="75" t="s">
        <v>261</v>
      </c>
      <c r="R51" s="74" t="str">
        <f>IF(R45="",IF(R$4='S Reporting logic (DO NOT EDIT)'!$J$49,'SUD reporting schedule'!B$13,""),VLOOKUP(R45,$A$1:$B$101,2,FALSE))</f>
        <v>DY2Q3</v>
      </c>
      <c r="S51" s="74" t="str">
        <f t="shared" si="3"/>
        <v>DY2Q3</v>
      </c>
    </row>
    <row r="52" spans="1:19" ht="15.75" thickBot="1" x14ac:dyDescent="0.3">
      <c r="A52" s="66" t="s">
        <v>347</v>
      </c>
      <c r="B52" s="66" t="s">
        <v>348</v>
      </c>
      <c r="D52" s="63" t="str">
        <f t="shared" si="2"/>
        <v>DY13Q3</v>
      </c>
      <c r="F52" s="65" t="str">
        <f>IF(COUNTA($D$2:D52)&lt;=$E$2,COUNTA($D$2:D52),"")</f>
        <v/>
      </c>
      <c r="G52" s="65"/>
      <c r="J52" s="274"/>
      <c r="K52" s="274"/>
      <c r="L52" s="274"/>
      <c r="M52" s="265"/>
      <c r="N52" s="265"/>
      <c r="O52" s="265"/>
      <c r="P52" s="265"/>
      <c r="Q52" s="75"/>
      <c r="R52" s="74" t="str">
        <f>IF(R46="",IF(R$4='S Reporting logic (DO NOT EDIT)'!$J$49,'SUD reporting schedule'!B$13,""),VLOOKUP(R46,$A$1:$B$101,2,FALSE))</f>
        <v/>
      </c>
      <c r="S52" s="74" t="str">
        <f t="shared" si="3"/>
        <v/>
      </c>
    </row>
    <row r="53" spans="1:19" ht="30.75" thickBot="1" x14ac:dyDescent="0.3">
      <c r="A53" s="66" t="s">
        <v>348</v>
      </c>
      <c r="B53" s="66" t="s">
        <v>349</v>
      </c>
      <c r="D53" s="63" t="str">
        <f t="shared" si="2"/>
        <v>DY13Q4</v>
      </c>
      <c r="F53" s="65" t="str">
        <f>IF(COUNTA($D$2:D53)&lt;=$E$2,COUNTA($D$2:D53),"")</f>
        <v/>
      </c>
      <c r="G53" s="65"/>
      <c r="J53" s="274"/>
      <c r="K53" s="274"/>
      <c r="L53" s="274"/>
      <c r="M53" s="265"/>
      <c r="N53" s="265"/>
      <c r="O53" s="265"/>
      <c r="P53" s="265"/>
      <c r="Q53" s="75" t="s">
        <v>262</v>
      </c>
      <c r="R53" s="74" t="str">
        <f>IF(O49="","",IF(MOD(O49,4)=0, "CY" &amp; ($G$2-1+O49/4), ""))</f>
        <v/>
      </c>
      <c r="S53" s="74" t="str">
        <f t="shared" si="3"/>
        <v/>
      </c>
    </row>
    <row r="54" spans="1:19" ht="15.75" thickBot="1" x14ac:dyDescent="0.3">
      <c r="A54" s="66" t="s">
        <v>349</v>
      </c>
      <c r="B54" s="66" t="s">
        <v>350</v>
      </c>
      <c r="D54" s="63" t="str">
        <f t="shared" si="2"/>
        <v>DY14Q1</v>
      </c>
      <c r="F54" s="65" t="str">
        <f>IF(COUNTA($D$2:D54)&lt;=$E$2,COUNTA($D$2:D54),"")</f>
        <v/>
      </c>
      <c r="G54" s="65"/>
      <c r="J54" s="275"/>
      <c r="K54" s="275"/>
      <c r="L54" s="275"/>
      <c r="M54" s="266"/>
      <c r="N54" s="266"/>
      <c r="O54" s="266"/>
      <c r="P54" s="266"/>
      <c r="Q54" s="76" t="s">
        <v>263</v>
      </c>
      <c r="R54" s="74" t="str">
        <f>IF(MOD(N49,4)=0, "DY" &amp; N49/4, "")</f>
        <v/>
      </c>
      <c r="S54" s="74" t="str">
        <f t="shared" si="3"/>
        <v/>
      </c>
    </row>
    <row r="55" spans="1:19" ht="30.75" customHeight="1" thickBot="1" x14ac:dyDescent="0.3">
      <c r="A55" s="66" t="s">
        <v>350</v>
      </c>
      <c r="B55" s="66" t="s">
        <v>351</v>
      </c>
      <c r="D55" s="63" t="str">
        <f t="shared" si="2"/>
        <v>DY14Q2</v>
      </c>
      <c r="F55" s="65" t="str">
        <f>IF(COUNTA($D$2:D55)&lt;=$E$2,COUNTA($D$2:D55),"")</f>
        <v/>
      </c>
      <c r="G55" s="65"/>
      <c r="J55" s="270">
        <f>EDATE(J49,3)</f>
        <v>44927</v>
      </c>
      <c r="K55" s="270">
        <f>EDATE(K49,3)</f>
        <v>45015</v>
      </c>
      <c r="L55" s="270">
        <f>EDATE(L49,3)</f>
        <v>45074</v>
      </c>
      <c r="M55" s="267">
        <f>COUNT($J$7:J60)</f>
        <v>9</v>
      </c>
      <c r="N55" s="267">
        <f>M49</f>
        <v>8</v>
      </c>
      <c r="O55" s="267">
        <f>IF(O49="",IF($R$5=J55,4,""),O49+1)</f>
        <v>7</v>
      </c>
      <c r="P55" s="267">
        <f>IF(M55&lt;=$E$2,1,0)</f>
        <v>1</v>
      </c>
      <c r="Q55" s="68" t="s">
        <v>303</v>
      </c>
      <c r="R55" s="69" t="str">
        <f>IF(R49="",IF(R$3='S Reporting logic (DO NOT EDIT)'!$J$55,'SUD reporting schedule'!B$13,""),VLOOKUP(R49,$A$1:$B$101,2,FALSE))</f>
        <v>DY3Q1</v>
      </c>
      <c r="S55" s="69" t="str">
        <f>IF($P$55=1,R55,"")</f>
        <v>DY3Q1</v>
      </c>
    </row>
    <row r="56" spans="1:19" ht="15.75" thickBot="1" x14ac:dyDescent="0.3">
      <c r="A56" s="66" t="s">
        <v>351</v>
      </c>
      <c r="B56" s="66" t="s">
        <v>352</v>
      </c>
      <c r="D56" s="63" t="str">
        <f t="shared" si="2"/>
        <v>DY14Q3</v>
      </c>
      <c r="F56" s="65" t="str">
        <f>IF(COUNTA($D$2:D56)&lt;=$E$2,COUNTA($D$2:D56),"")</f>
        <v/>
      </c>
      <c r="G56" s="65"/>
      <c r="J56" s="271"/>
      <c r="K56" s="271"/>
      <c r="L56" s="271"/>
      <c r="M56" s="268"/>
      <c r="N56" s="268"/>
      <c r="O56" s="268"/>
      <c r="P56" s="268"/>
      <c r="Q56" s="70" t="s">
        <v>154</v>
      </c>
      <c r="R56" s="69" t="str">
        <f>IF(R50="",IF(R$3='S Reporting logic (DO NOT EDIT)'!$J$55,'SUD reporting schedule'!B$13,""),VLOOKUP(R50,$A$1:$B$101,2,FALSE))</f>
        <v>DY3Q1</v>
      </c>
      <c r="S56" s="69" t="str">
        <f>IF($P$55=1,R56,"")</f>
        <v>DY3Q1</v>
      </c>
    </row>
    <row r="57" spans="1:19" ht="15.75" thickBot="1" x14ac:dyDescent="0.3">
      <c r="A57" s="66" t="s">
        <v>352</v>
      </c>
      <c r="B57" s="66" t="s">
        <v>353</v>
      </c>
      <c r="D57" s="63" t="str">
        <f t="shared" si="2"/>
        <v>DY14Q4</v>
      </c>
      <c r="F57" s="65" t="str">
        <f>IF(COUNTA($D$2:D57)&lt;=$E$2,COUNTA($D$2:D57),"")</f>
        <v/>
      </c>
      <c r="G57" s="65"/>
      <c r="J57" s="271"/>
      <c r="K57" s="271"/>
      <c r="L57" s="271"/>
      <c r="M57" s="268"/>
      <c r="N57" s="268"/>
      <c r="O57" s="268"/>
      <c r="P57" s="268"/>
      <c r="Q57" s="70" t="s">
        <v>261</v>
      </c>
      <c r="R57" s="69" t="str">
        <f>IF(R51="",IF(R$4='S Reporting logic (DO NOT EDIT)'!$J$55,'SUD reporting schedule'!B$13,""),VLOOKUP(R51,$A$1:$B$101,2,FALSE))</f>
        <v>DY2Q4</v>
      </c>
      <c r="S57" s="69" t="str">
        <f>IF($P$55=1,R57,"")</f>
        <v>DY2Q4</v>
      </c>
    </row>
    <row r="58" spans="1:19" ht="15.75" thickBot="1" x14ac:dyDescent="0.3">
      <c r="A58" s="66" t="s">
        <v>353</v>
      </c>
      <c r="B58" s="66" t="s">
        <v>354</v>
      </c>
      <c r="D58" s="63" t="str">
        <f t="shared" si="2"/>
        <v>DY15Q1</v>
      </c>
      <c r="F58" s="65" t="str">
        <f>IF(COUNTA($D$2:D58)&lt;=$E$2,COUNTA($D$2:D58),"")</f>
        <v/>
      </c>
      <c r="G58" s="65"/>
      <c r="J58" s="271"/>
      <c r="K58" s="271"/>
      <c r="L58" s="271"/>
      <c r="M58" s="268"/>
      <c r="N58" s="268"/>
      <c r="O58" s="268"/>
      <c r="P58" s="268"/>
      <c r="Q58" s="70"/>
      <c r="R58" s="69"/>
      <c r="S58" s="69"/>
    </row>
    <row r="59" spans="1:19" ht="30.75" thickBot="1" x14ac:dyDescent="0.3">
      <c r="A59" s="66" t="s">
        <v>354</v>
      </c>
      <c r="B59" s="66" t="s">
        <v>355</v>
      </c>
      <c r="D59" s="63" t="str">
        <f t="shared" si="2"/>
        <v>DY15Q2</v>
      </c>
      <c r="F59" s="65" t="str">
        <f>IF(COUNTA($D$2:D59)&lt;=$E$2,COUNTA($D$2:D59),"")</f>
        <v/>
      </c>
      <c r="G59" s="65"/>
      <c r="J59" s="271"/>
      <c r="K59" s="271"/>
      <c r="L59" s="271"/>
      <c r="M59" s="268"/>
      <c r="N59" s="268"/>
      <c r="O59" s="268"/>
      <c r="P59" s="268"/>
      <c r="Q59" s="70" t="s">
        <v>262</v>
      </c>
      <c r="R59" s="69" t="str">
        <f>IF(O55="","",IF(MOD(O55,4)=0, "CY" &amp; ($G$2-1+O55/4), ""))</f>
        <v/>
      </c>
      <c r="S59" s="69" t="str">
        <f>IF($P$55=1,R59,"")</f>
        <v/>
      </c>
    </row>
    <row r="60" spans="1:19" ht="15.75" thickBot="1" x14ac:dyDescent="0.3">
      <c r="A60" s="66" t="s">
        <v>355</v>
      </c>
      <c r="B60" s="66" t="s">
        <v>356</v>
      </c>
      <c r="D60" s="63" t="str">
        <f t="shared" si="2"/>
        <v>DY15Q3</v>
      </c>
      <c r="F60" s="65" t="str">
        <f>IF(COUNTA($D$2:D60)&lt;=$E$2,COUNTA($D$2:D60),"")</f>
        <v/>
      </c>
      <c r="G60" s="65"/>
      <c r="J60" s="272"/>
      <c r="K60" s="272"/>
      <c r="L60" s="272"/>
      <c r="M60" s="269"/>
      <c r="N60" s="269"/>
      <c r="O60" s="269"/>
      <c r="P60" s="269"/>
      <c r="Q60" s="71" t="s">
        <v>263</v>
      </c>
      <c r="R60" s="69" t="str">
        <f>IF(MOD(N55,4)=0, "DY" &amp; N55/4, "")</f>
        <v>DY2</v>
      </c>
      <c r="S60" s="69" t="str">
        <f>IF($P$55=1,R60,"")</f>
        <v>DY2</v>
      </c>
    </row>
    <row r="61" spans="1:19" ht="15.75" thickBot="1" x14ac:dyDescent="0.3">
      <c r="A61" s="66" t="s">
        <v>356</v>
      </c>
      <c r="B61" s="66" t="s">
        <v>357</v>
      </c>
      <c r="D61" s="63" t="str">
        <f t="shared" si="2"/>
        <v>DY15Q4</v>
      </c>
      <c r="F61" s="65" t="str">
        <f>IF(COUNTA($D$2:D61)&lt;=$E$2,COUNTA($D$2:D61),"")</f>
        <v/>
      </c>
      <c r="G61" s="65"/>
      <c r="J61" s="270">
        <f>EDATE(J55,3)</f>
        <v>45017</v>
      </c>
      <c r="K61" s="270">
        <f>EDATE(K55,3)</f>
        <v>45107</v>
      </c>
      <c r="L61" s="270">
        <f>EDATE(L55,3)</f>
        <v>45166</v>
      </c>
      <c r="M61" s="267">
        <f>COUNT($J$7:J66)</f>
        <v>10</v>
      </c>
      <c r="N61" s="267">
        <f>M55</f>
        <v>9</v>
      </c>
      <c r="O61" s="267">
        <f>IF(O55="",IF($R$5=J61,4,""),O55+1)</f>
        <v>8</v>
      </c>
      <c r="P61" s="267">
        <f>IF(M61&lt;=$E$2,1,0)</f>
        <v>1</v>
      </c>
      <c r="Q61" s="68" t="s">
        <v>303</v>
      </c>
      <c r="R61" s="69" t="str">
        <f>IF(R55="",IF(R$3='S Reporting logic (DO NOT EDIT)'!$J$61,'SUD reporting schedule'!B$13,""),VLOOKUP(R55,$A$1:$B$101,2,FALSE))</f>
        <v>DY3Q2</v>
      </c>
      <c r="S61" s="69" t="str">
        <f>IF($P$61=1,R61,"")</f>
        <v>DY3Q2</v>
      </c>
    </row>
    <row r="62" spans="1:19" ht="15.75" thickBot="1" x14ac:dyDescent="0.3">
      <c r="A62" s="66" t="s">
        <v>357</v>
      </c>
      <c r="B62" s="66" t="s">
        <v>358</v>
      </c>
      <c r="D62" s="63" t="str">
        <f t="shared" si="2"/>
        <v>DY16Q1</v>
      </c>
      <c r="F62" s="65" t="str">
        <f>IF(COUNTA($D$2:D62)&lt;=$E$2,COUNTA($D$2:D62),"")</f>
        <v/>
      </c>
      <c r="G62" s="65"/>
      <c r="J62" s="271"/>
      <c r="K62" s="271"/>
      <c r="L62" s="271"/>
      <c r="M62" s="268"/>
      <c r="N62" s="268"/>
      <c r="O62" s="268"/>
      <c r="P62" s="268"/>
      <c r="Q62" s="70" t="s">
        <v>154</v>
      </c>
      <c r="R62" s="69" t="str">
        <f>IF(R56="",IF(R$3='S Reporting logic (DO NOT EDIT)'!$J$61,'SUD reporting schedule'!B$13,""),VLOOKUP(R56,$A$1:$B$101,2,FALSE))</f>
        <v>DY3Q2</v>
      </c>
      <c r="S62" s="69" t="str">
        <f>IF($P$61=1,R62,"")</f>
        <v>DY3Q2</v>
      </c>
    </row>
    <row r="63" spans="1:19" ht="15.75" thickBot="1" x14ac:dyDescent="0.3">
      <c r="A63" s="66" t="s">
        <v>358</v>
      </c>
      <c r="B63" s="66" t="s">
        <v>359</v>
      </c>
      <c r="D63" s="63" t="str">
        <f t="shared" si="2"/>
        <v>DY16Q2</v>
      </c>
      <c r="F63" s="65" t="str">
        <f>IF(COUNTA($D$2:D63)&lt;=$E$2,COUNTA($D$2:D63),"")</f>
        <v/>
      </c>
      <c r="G63" s="65"/>
      <c r="J63" s="271"/>
      <c r="K63" s="271"/>
      <c r="L63" s="271"/>
      <c r="M63" s="268"/>
      <c r="N63" s="268"/>
      <c r="O63" s="268"/>
      <c r="P63" s="268"/>
      <c r="Q63" s="70" t="s">
        <v>261</v>
      </c>
      <c r="R63" s="69" t="str">
        <f>IF(R57="",IF(R$4='S Reporting logic (DO NOT EDIT)'!$J$61,'SUD reporting schedule'!B$13,""),VLOOKUP(R57,$A$1:$B$101,2,FALSE))</f>
        <v>DY3Q1</v>
      </c>
      <c r="S63" s="69" t="str">
        <f>IF($P$61=1,R63,"")</f>
        <v>DY3Q1</v>
      </c>
    </row>
    <row r="64" spans="1:19" ht="15.75" thickBot="1" x14ac:dyDescent="0.3">
      <c r="A64" s="66" t="s">
        <v>359</v>
      </c>
      <c r="B64" s="66" t="s">
        <v>360</v>
      </c>
      <c r="D64" s="63" t="str">
        <f t="shared" si="2"/>
        <v>DY16Q3</v>
      </c>
      <c r="F64" s="65" t="str">
        <f>IF(COUNTA($D$2:D64)&lt;=$E$2,COUNTA($D$2:D64),"")</f>
        <v/>
      </c>
      <c r="G64" s="65"/>
      <c r="J64" s="271"/>
      <c r="K64" s="271"/>
      <c r="L64" s="271"/>
      <c r="M64" s="268"/>
      <c r="N64" s="268"/>
      <c r="O64" s="268"/>
      <c r="P64" s="268"/>
      <c r="Q64" s="70"/>
      <c r="R64" s="69"/>
      <c r="S64" s="69"/>
    </row>
    <row r="65" spans="1:19" ht="30.75" thickBot="1" x14ac:dyDescent="0.3">
      <c r="A65" s="66" t="s">
        <v>360</v>
      </c>
      <c r="B65" s="66" t="s">
        <v>361</v>
      </c>
      <c r="D65" s="63" t="str">
        <f t="shared" si="2"/>
        <v>DY16Q4</v>
      </c>
      <c r="F65" s="65" t="str">
        <f>IF(COUNTA($D$2:D65)&lt;=$E$2,COUNTA($D$2:D65),"")</f>
        <v/>
      </c>
      <c r="G65" s="65"/>
      <c r="J65" s="271"/>
      <c r="K65" s="271"/>
      <c r="L65" s="271"/>
      <c r="M65" s="268"/>
      <c r="N65" s="268"/>
      <c r="O65" s="268"/>
      <c r="P65" s="268"/>
      <c r="Q65" s="70" t="s">
        <v>262</v>
      </c>
      <c r="R65" s="69" t="str">
        <f>IF(O61="","",IF(MOD(O61,4)=0, "CY" &amp; ($G$2-1+O61/4), ""))</f>
        <v>CY2022</v>
      </c>
      <c r="S65" s="69" t="str">
        <f>IF($P$61=1,R65,"")</f>
        <v>CY2022</v>
      </c>
    </row>
    <row r="66" spans="1:19" ht="15.75" thickBot="1" x14ac:dyDescent="0.3">
      <c r="A66" s="66" t="s">
        <v>361</v>
      </c>
      <c r="B66" s="66" t="s">
        <v>362</v>
      </c>
      <c r="D66" s="63" t="str">
        <f t="shared" si="2"/>
        <v>DY17Q1</v>
      </c>
      <c r="F66" s="65" t="str">
        <f>IF(COUNTA($D$2:D66)&lt;=$E$2,COUNTA($D$2:D66),"")</f>
        <v/>
      </c>
      <c r="G66" s="65"/>
      <c r="J66" s="272"/>
      <c r="K66" s="272"/>
      <c r="L66" s="272"/>
      <c r="M66" s="269"/>
      <c r="N66" s="269"/>
      <c r="O66" s="269"/>
      <c r="P66" s="269"/>
      <c r="Q66" s="71" t="s">
        <v>263</v>
      </c>
      <c r="R66" s="69" t="str">
        <f>IF(MOD(N61,4)=0, "DY" &amp; N61/4, "")</f>
        <v/>
      </c>
      <c r="S66" s="69" t="str">
        <f>IF($P$61=1,R66,"")</f>
        <v/>
      </c>
    </row>
    <row r="67" spans="1:19" ht="30.75" customHeight="1" thickBot="1" x14ac:dyDescent="0.3">
      <c r="A67" s="66" t="s">
        <v>362</v>
      </c>
      <c r="B67" s="66" t="s">
        <v>363</v>
      </c>
      <c r="D67" s="63" t="str">
        <f t="shared" ref="D67:D101" si="4">IF(D66="","",VLOOKUP(D66,$A$1:$B$101,2,FALSE))</f>
        <v>DY17Q2</v>
      </c>
      <c r="F67" s="65" t="str">
        <f>IF(COUNTA($D$2:D67)&lt;=$E$2,COUNTA($D$2:D67),"")</f>
        <v/>
      </c>
      <c r="G67" s="65"/>
      <c r="J67" s="270">
        <f>EDATE(J61,3)</f>
        <v>45108</v>
      </c>
      <c r="K67" s="270">
        <f>EDATE(K61,3)</f>
        <v>45199</v>
      </c>
      <c r="L67" s="270">
        <f>EDATE(L61,3)</f>
        <v>45258</v>
      </c>
      <c r="M67" s="267">
        <f>COUNT($J$7:J72)</f>
        <v>11</v>
      </c>
      <c r="N67" s="267">
        <f>M61</f>
        <v>10</v>
      </c>
      <c r="O67" s="267">
        <f>IF(O61="",IF($R$5=J67,4,""),O61+1)</f>
        <v>9</v>
      </c>
      <c r="P67" s="267">
        <f>IF(M67&lt;=$E$2,1,0)</f>
        <v>1</v>
      </c>
      <c r="Q67" s="68" t="s">
        <v>303</v>
      </c>
      <c r="R67" s="69" t="str">
        <f>IF(R61="",IF(R$3='S Reporting logic (DO NOT EDIT)'!$J$67,'SUD reporting schedule'!B$13,""),VLOOKUP(R61,$A$1:$B$101,2,FALSE))</f>
        <v>DY3Q3</v>
      </c>
      <c r="S67" s="69" t="str">
        <f>IF($P$67=1,R67,"")</f>
        <v>DY3Q3</v>
      </c>
    </row>
    <row r="68" spans="1:19" ht="15.75" thickBot="1" x14ac:dyDescent="0.3">
      <c r="A68" s="66" t="s">
        <v>363</v>
      </c>
      <c r="B68" s="66" t="s">
        <v>364</v>
      </c>
      <c r="D68" s="63" t="str">
        <f t="shared" si="4"/>
        <v>DY17Q3</v>
      </c>
      <c r="F68" s="65" t="str">
        <f>IF(COUNTA($D$2:D68)&lt;=$E$2,COUNTA($D$2:D68),"")</f>
        <v/>
      </c>
      <c r="G68" s="65"/>
      <c r="J68" s="271"/>
      <c r="K68" s="271"/>
      <c r="L68" s="271"/>
      <c r="M68" s="268"/>
      <c r="N68" s="268"/>
      <c r="O68" s="268"/>
      <c r="P68" s="268"/>
      <c r="Q68" s="70" t="s">
        <v>154</v>
      </c>
      <c r="R68" s="69" t="str">
        <f>IF(R62="",IF(R$3='S Reporting logic (DO NOT EDIT)'!$J$67,'SUD reporting schedule'!B$13,""),VLOOKUP(R62,$A$1:$B$101,2,FALSE))</f>
        <v>DY3Q3</v>
      </c>
      <c r="S68" s="69" t="str">
        <f>IF($P$67=1,R68,"")</f>
        <v>DY3Q3</v>
      </c>
    </row>
    <row r="69" spans="1:19" ht="15.75" thickBot="1" x14ac:dyDescent="0.3">
      <c r="A69" s="66" t="s">
        <v>364</v>
      </c>
      <c r="B69" s="66" t="s">
        <v>365</v>
      </c>
      <c r="D69" s="63" t="str">
        <f t="shared" si="4"/>
        <v>DY17Q4</v>
      </c>
      <c r="F69" s="65" t="str">
        <f>IF(COUNTA($D$2:D69)&lt;=$E$2,COUNTA($D$2:D69),"")</f>
        <v/>
      </c>
      <c r="G69" s="65"/>
      <c r="J69" s="271"/>
      <c r="K69" s="271"/>
      <c r="L69" s="271"/>
      <c r="M69" s="268"/>
      <c r="N69" s="268"/>
      <c r="O69" s="268"/>
      <c r="P69" s="268"/>
      <c r="Q69" s="70" t="s">
        <v>261</v>
      </c>
      <c r="R69" s="69" t="str">
        <f>IF(R63="",IF(R$4='S Reporting logic (DO NOT EDIT)'!$J$67,'SUD reporting schedule'!B$13,""),VLOOKUP(R63,$A$1:$B$101,2,FALSE))</f>
        <v>DY3Q2</v>
      </c>
      <c r="S69" s="69" t="str">
        <f>IF($P$67=1,R69,"")</f>
        <v>DY3Q2</v>
      </c>
    </row>
    <row r="70" spans="1:19" ht="15.75" thickBot="1" x14ac:dyDescent="0.3">
      <c r="A70" s="66" t="s">
        <v>365</v>
      </c>
      <c r="B70" s="66" t="s">
        <v>366</v>
      </c>
      <c r="D70" s="63" t="str">
        <f t="shared" si="4"/>
        <v>DY18Q1</v>
      </c>
      <c r="F70" s="65" t="str">
        <f>IF(COUNTA($D$2:D70)&lt;=$E$2,COUNTA($D$2:D70),"")</f>
        <v/>
      </c>
      <c r="G70" s="65"/>
      <c r="J70" s="271"/>
      <c r="K70" s="271"/>
      <c r="L70" s="271"/>
      <c r="M70" s="268"/>
      <c r="N70" s="268"/>
      <c r="O70" s="268"/>
      <c r="P70" s="268"/>
      <c r="Q70" s="70"/>
      <c r="R70" s="69"/>
      <c r="S70" s="69"/>
    </row>
    <row r="71" spans="1:19" ht="30.75" thickBot="1" x14ac:dyDescent="0.3">
      <c r="A71" s="66" t="s">
        <v>366</v>
      </c>
      <c r="B71" s="66" t="s">
        <v>367</v>
      </c>
      <c r="D71" s="63" t="str">
        <f t="shared" si="4"/>
        <v>DY18Q2</v>
      </c>
      <c r="F71" s="65" t="str">
        <f>IF(COUNTA($D$2:D71)&lt;=$E$2,COUNTA($D$2:D71),"")</f>
        <v/>
      </c>
      <c r="G71" s="65"/>
      <c r="J71" s="271"/>
      <c r="K71" s="271"/>
      <c r="L71" s="271"/>
      <c r="M71" s="268"/>
      <c r="N71" s="268"/>
      <c r="O71" s="268"/>
      <c r="P71" s="268"/>
      <c r="Q71" s="70" t="s">
        <v>262</v>
      </c>
      <c r="R71" s="69" t="str">
        <f>IF(O67="","",IF(MOD(O67,4)=0, "CY" &amp; ($G$2-1+O67/4), ""))</f>
        <v/>
      </c>
      <c r="S71" s="69" t="str">
        <f>IF($P$67=1,R71,"")</f>
        <v/>
      </c>
    </row>
    <row r="72" spans="1:19" ht="15.75" thickBot="1" x14ac:dyDescent="0.3">
      <c r="A72" s="66" t="s">
        <v>367</v>
      </c>
      <c r="B72" s="66" t="s">
        <v>368</v>
      </c>
      <c r="D72" s="63" t="str">
        <f t="shared" si="4"/>
        <v>DY18Q3</v>
      </c>
      <c r="F72" s="65" t="str">
        <f>IF(COUNTA($D$2:D72)&lt;=$E$2,COUNTA($D$2:D72),"")</f>
        <v/>
      </c>
      <c r="G72" s="65"/>
      <c r="J72" s="272"/>
      <c r="K72" s="272"/>
      <c r="L72" s="272"/>
      <c r="M72" s="269"/>
      <c r="N72" s="269"/>
      <c r="O72" s="269"/>
      <c r="P72" s="269"/>
      <c r="Q72" s="71" t="s">
        <v>263</v>
      </c>
      <c r="R72" s="69" t="str">
        <f>IF(MOD(N67,4)=0, "DY" &amp; N67/4, "")</f>
        <v/>
      </c>
      <c r="S72" s="69" t="str">
        <f>IF($P$67=1,R72,"")</f>
        <v/>
      </c>
    </row>
    <row r="73" spans="1:19" ht="30.75" customHeight="1" thickBot="1" x14ac:dyDescent="0.3">
      <c r="A73" s="66" t="s">
        <v>368</v>
      </c>
      <c r="B73" s="66" t="s">
        <v>369</v>
      </c>
      <c r="D73" s="63" t="str">
        <f t="shared" si="4"/>
        <v>DY18Q4</v>
      </c>
      <c r="F73" s="65" t="str">
        <f>IF(COUNTA($D$2:D73)&lt;=$E$2,COUNTA($D$2:D73),"")</f>
        <v/>
      </c>
      <c r="G73" s="65"/>
      <c r="J73" s="270">
        <f>EDATE(J67,3)</f>
        <v>45200</v>
      </c>
      <c r="K73" s="270">
        <f>EDATE(K67,3)</f>
        <v>45290</v>
      </c>
      <c r="L73" s="270">
        <f>EDATE(L67,3)</f>
        <v>45350</v>
      </c>
      <c r="M73" s="267">
        <f>COUNT($J$7:J78)</f>
        <v>12</v>
      </c>
      <c r="N73" s="267">
        <f>M67</f>
        <v>11</v>
      </c>
      <c r="O73" s="267">
        <f>IF(O67="",IF($R$5=J73,4,""),O67+1)</f>
        <v>10</v>
      </c>
      <c r="P73" s="267">
        <f>IF(M73&lt;=$E$2,1,0)</f>
        <v>1</v>
      </c>
      <c r="Q73" s="68" t="s">
        <v>303</v>
      </c>
      <c r="R73" s="69" t="str">
        <f>IF(R67="",IF(R$3='S Reporting logic (DO NOT EDIT)'!$J$73,'SUD reporting schedule'!B$13,""),VLOOKUP(R67,$A$1:$B$17,2))</f>
        <v>DY3Q4</v>
      </c>
      <c r="S73" s="69" t="str">
        <f>IF($P$73=1,R73,"")</f>
        <v>DY3Q4</v>
      </c>
    </row>
    <row r="74" spans="1:19" ht="15.75" thickBot="1" x14ac:dyDescent="0.3">
      <c r="A74" s="66" t="s">
        <v>369</v>
      </c>
      <c r="B74" s="66" t="s">
        <v>370</v>
      </c>
      <c r="D74" s="63" t="str">
        <f t="shared" si="4"/>
        <v>DY19Q1</v>
      </c>
      <c r="F74" s="65" t="str">
        <f>IF(COUNTA($D$2:D74)&lt;=$E$2,COUNTA($D$2:D74),"")</f>
        <v/>
      </c>
      <c r="G74" s="65"/>
      <c r="J74" s="271"/>
      <c r="K74" s="271"/>
      <c r="L74" s="271"/>
      <c r="M74" s="268"/>
      <c r="N74" s="268"/>
      <c r="O74" s="268"/>
      <c r="P74" s="268"/>
      <c r="Q74" s="70" t="s">
        <v>154</v>
      </c>
      <c r="R74" s="69" t="str">
        <f>IF(R68="",IF(R$3='S Reporting logic (DO NOT EDIT)'!$J$73,'SUD reporting schedule'!B$13,""),VLOOKUP(R68,$A$1:$B$17,2))</f>
        <v>DY3Q4</v>
      </c>
      <c r="S74" s="69" t="str">
        <f>IF($P$73=1,R74,"")</f>
        <v>DY3Q4</v>
      </c>
    </row>
    <row r="75" spans="1:19" ht="15.75" thickBot="1" x14ac:dyDescent="0.3">
      <c r="A75" s="66" t="s">
        <v>370</v>
      </c>
      <c r="B75" s="66" t="s">
        <v>371</v>
      </c>
      <c r="D75" s="63" t="str">
        <f t="shared" si="4"/>
        <v>DY19Q2</v>
      </c>
      <c r="F75" s="65" t="str">
        <f>IF(COUNTA($D$2:D75)&lt;=$E$2,COUNTA($D$2:D75),"")</f>
        <v/>
      </c>
      <c r="G75" s="65"/>
      <c r="J75" s="271"/>
      <c r="K75" s="271"/>
      <c r="L75" s="271"/>
      <c r="M75" s="268"/>
      <c r="N75" s="268"/>
      <c r="O75" s="268"/>
      <c r="P75" s="268"/>
      <c r="Q75" s="70" t="s">
        <v>261</v>
      </c>
      <c r="R75" s="69" t="str">
        <f>IF(R69="",IF(R$4='S Reporting logic (DO NOT EDIT)'!$J$73,'SUD reporting schedule'!B$13,""),VLOOKUP(R69,$A$1:$B$17,2))</f>
        <v>DY3Q3</v>
      </c>
      <c r="S75" s="69" t="str">
        <f>IF($P$73=1,R75,"")</f>
        <v>DY3Q3</v>
      </c>
    </row>
    <row r="76" spans="1:19" ht="15.75" thickBot="1" x14ac:dyDescent="0.3">
      <c r="A76" s="66" t="s">
        <v>371</v>
      </c>
      <c r="B76" s="66" t="s">
        <v>372</v>
      </c>
      <c r="D76" s="63" t="str">
        <f t="shared" si="4"/>
        <v>DY19Q3</v>
      </c>
      <c r="F76" s="65" t="str">
        <f>IF(COUNTA($D$2:D76)&lt;=$E$2,COUNTA($D$2:D76),"")</f>
        <v/>
      </c>
      <c r="G76" s="65"/>
      <c r="J76" s="271"/>
      <c r="K76" s="271"/>
      <c r="L76" s="271"/>
      <c r="M76" s="268"/>
      <c r="N76" s="268"/>
      <c r="O76" s="268"/>
      <c r="P76" s="268"/>
      <c r="Q76" s="70"/>
      <c r="R76" s="69"/>
      <c r="S76" s="69"/>
    </row>
    <row r="77" spans="1:19" ht="30.75" thickBot="1" x14ac:dyDescent="0.3">
      <c r="A77" s="66" t="s">
        <v>372</v>
      </c>
      <c r="B77" s="66" t="s">
        <v>373</v>
      </c>
      <c r="D77" s="63" t="str">
        <f t="shared" si="4"/>
        <v>DY19Q4</v>
      </c>
      <c r="F77" s="65" t="str">
        <f>IF(COUNTA($D$2:D77)&lt;=$E$2,COUNTA($D$2:D77),"")</f>
        <v/>
      </c>
      <c r="G77" s="65"/>
      <c r="J77" s="271"/>
      <c r="K77" s="271"/>
      <c r="L77" s="271"/>
      <c r="M77" s="268"/>
      <c r="N77" s="268"/>
      <c r="O77" s="268"/>
      <c r="P77" s="268"/>
      <c r="Q77" s="70" t="s">
        <v>262</v>
      </c>
      <c r="R77" s="69" t="str">
        <f>IF(O73="","",IF(MOD(O73,4)=0, "CY" &amp; ($G$2-1+O73/4), ""))</f>
        <v/>
      </c>
      <c r="S77" s="69" t="str">
        <f>IF($P$73=1,R77,"")</f>
        <v/>
      </c>
    </row>
    <row r="78" spans="1:19" ht="15.75" thickBot="1" x14ac:dyDescent="0.3">
      <c r="A78" s="66" t="s">
        <v>373</v>
      </c>
      <c r="B78" s="66" t="s">
        <v>374</v>
      </c>
      <c r="D78" s="63" t="str">
        <f t="shared" si="4"/>
        <v>DY20Q1</v>
      </c>
      <c r="F78" s="65" t="str">
        <f>IF(COUNTA($D$2:D78)&lt;=$E$2,COUNTA($D$2:D78),"")</f>
        <v/>
      </c>
      <c r="G78" s="65"/>
      <c r="J78" s="272"/>
      <c r="K78" s="272"/>
      <c r="L78" s="272"/>
      <c r="M78" s="269"/>
      <c r="N78" s="269"/>
      <c r="O78" s="269"/>
      <c r="P78" s="269"/>
      <c r="Q78" s="71" t="s">
        <v>263</v>
      </c>
      <c r="R78" s="69" t="str">
        <f>IF(MOD(N73,4)=0, "DY" &amp; N73/4, "")</f>
        <v/>
      </c>
      <c r="S78" s="69" t="str">
        <f>IF($P$73=1,R78,"")</f>
        <v/>
      </c>
    </row>
    <row r="79" spans="1:19" ht="30.75" customHeight="1" thickBot="1" x14ac:dyDescent="0.3">
      <c r="A79" s="66" t="s">
        <v>374</v>
      </c>
      <c r="B79" s="66" t="s">
        <v>375</v>
      </c>
      <c r="D79" s="63" t="str">
        <f t="shared" si="4"/>
        <v>DY20Q2</v>
      </c>
      <c r="F79" s="65" t="str">
        <f>IF(COUNTA($D$2:D79)&lt;=$E$2,COUNTA($D$2:D79),"")</f>
        <v/>
      </c>
      <c r="G79" s="65"/>
      <c r="J79" s="273">
        <f>EDATE(J73,3)</f>
        <v>45292</v>
      </c>
      <c r="K79" s="273">
        <f>EDATE(K73,3)</f>
        <v>45381</v>
      </c>
      <c r="L79" s="273">
        <f>EDATE(L73,3)</f>
        <v>45440</v>
      </c>
      <c r="M79" s="264">
        <f>COUNT($J$7:J84)</f>
        <v>13</v>
      </c>
      <c r="N79" s="264">
        <f>M73</f>
        <v>12</v>
      </c>
      <c r="O79" s="264">
        <f>IF(O73="",IF($R$5=J79,4,""),O73+1)</f>
        <v>11</v>
      </c>
      <c r="P79" s="264">
        <f>IF(M79&lt;=$E$2,1,0)</f>
        <v>1</v>
      </c>
      <c r="Q79" s="73" t="s">
        <v>303</v>
      </c>
      <c r="R79" s="74" t="str">
        <f>IF(R73="",IF(R$3='S Reporting logic (DO NOT EDIT)'!$J$79,'SUD reporting schedule'!B$13,""),VLOOKUP(R73,$A$1:$B$101,2,FALSE))</f>
        <v>DY4Q1</v>
      </c>
      <c r="S79" s="74" t="str">
        <f>IF($P$79=1,R79,"")</f>
        <v>DY4Q1</v>
      </c>
    </row>
    <row r="80" spans="1:19" ht="15.75" thickBot="1" x14ac:dyDescent="0.3">
      <c r="A80" s="66" t="s">
        <v>375</v>
      </c>
      <c r="B80" s="66" t="s">
        <v>376</v>
      </c>
      <c r="D80" s="63" t="str">
        <f t="shared" si="4"/>
        <v>DY20Q3</v>
      </c>
      <c r="F80" s="65" t="str">
        <f>IF(COUNTA($D$2:D80)&lt;=$E$2,COUNTA($D$2:D80),"")</f>
        <v/>
      </c>
      <c r="G80" s="65"/>
      <c r="J80" s="274"/>
      <c r="K80" s="274"/>
      <c r="L80" s="274"/>
      <c r="M80" s="265"/>
      <c r="N80" s="265"/>
      <c r="O80" s="265"/>
      <c r="P80" s="265"/>
      <c r="Q80" s="75" t="s">
        <v>154</v>
      </c>
      <c r="R80" s="74" t="str">
        <f>IF(R74="",IF(R$3='S Reporting logic (DO NOT EDIT)'!$J$79,'SUD reporting schedule'!B$13,""),VLOOKUP(R74,$A$1:$B$101,2,FALSE))</f>
        <v>DY4Q1</v>
      </c>
      <c r="S80" s="74" t="str">
        <f>IF($P$79=1,R80,"")</f>
        <v>DY4Q1</v>
      </c>
    </row>
    <row r="81" spans="1:19" ht="15.75" thickBot="1" x14ac:dyDescent="0.3">
      <c r="A81" s="66" t="s">
        <v>376</v>
      </c>
      <c r="B81" s="66" t="s">
        <v>377</v>
      </c>
      <c r="D81" s="63" t="str">
        <f t="shared" si="4"/>
        <v>DY20Q4</v>
      </c>
      <c r="F81" s="65" t="str">
        <f>IF(COUNTA($D$2:D81)&lt;=$E$2,COUNTA($D$2:D81),"")</f>
        <v/>
      </c>
      <c r="G81" s="65"/>
      <c r="J81" s="274"/>
      <c r="K81" s="274"/>
      <c r="L81" s="274"/>
      <c r="M81" s="265"/>
      <c r="N81" s="265"/>
      <c r="O81" s="265"/>
      <c r="P81" s="265"/>
      <c r="Q81" s="75" t="s">
        <v>261</v>
      </c>
      <c r="R81" s="74" t="str">
        <f>IF(R75="",IF(R$4='S Reporting logic (DO NOT EDIT)'!$J$79,'SUD reporting schedule'!B$13,""),VLOOKUP(R75,$A$1:$B$101,2,FALSE))</f>
        <v>DY3Q4</v>
      </c>
      <c r="S81" s="74" t="str">
        <f>IF($P$79=1,R81,"")</f>
        <v>DY3Q4</v>
      </c>
    </row>
    <row r="82" spans="1:19" ht="15.75" thickBot="1" x14ac:dyDescent="0.3">
      <c r="A82" s="66" t="s">
        <v>377</v>
      </c>
      <c r="B82" s="66" t="s">
        <v>378</v>
      </c>
      <c r="D82" s="63" t="str">
        <f t="shared" si="4"/>
        <v>DY21Q1</v>
      </c>
      <c r="F82" s="65" t="str">
        <f>IF(COUNTA($D$2:D82)&lt;=$E$2,COUNTA($D$2:D82),"")</f>
        <v/>
      </c>
      <c r="G82" s="65"/>
      <c r="J82" s="274"/>
      <c r="K82" s="274"/>
      <c r="L82" s="274"/>
      <c r="M82" s="265"/>
      <c r="N82" s="265"/>
      <c r="O82" s="265"/>
      <c r="P82" s="265"/>
      <c r="Q82" s="75"/>
      <c r="R82" s="74"/>
      <c r="S82" s="74"/>
    </row>
    <row r="83" spans="1:19" ht="30.75" thickBot="1" x14ac:dyDescent="0.3">
      <c r="A83" s="66" t="s">
        <v>378</v>
      </c>
      <c r="B83" s="66" t="s">
        <v>379</v>
      </c>
      <c r="D83" s="63" t="str">
        <f t="shared" si="4"/>
        <v>DY21Q2</v>
      </c>
      <c r="F83" s="65" t="str">
        <f>IF(COUNTA($D$2:D83)&lt;=$E$2,COUNTA($D$2:D83),"")</f>
        <v/>
      </c>
      <c r="G83" s="65"/>
      <c r="J83" s="274"/>
      <c r="K83" s="274"/>
      <c r="L83" s="274"/>
      <c r="M83" s="265"/>
      <c r="N83" s="265"/>
      <c r="O83" s="265"/>
      <c r="P83" s="265"/>
      <c r="Q83" s="75" t="s">
        <v>262</v>
      </c>
      <c r="R83" s="74" t="str">
        <f>IF(O79="","",IF(MOD(O79,4)=0, "CY" &amp; ($G$2-1+O79/4), ""))</f>
        <v/>
      </c>
      <c r="S83" s="74" t="str">
        <f>IF($P$79=1,R83,"")</f>
        <v/>
      </c>
    </row>
    <row r="84" spans="1:19" ht="15.75" thickBot="1" x14ac:dyDescent="0.3">
      <c r="A84" s="66" t="s">
        <v>379</v>
      </c>
      <c r="B84" s="66" t="s">
        <v>380</v>
      </c>
      <c r="D84" s="63" t="str">
        <f t="shared" si="4"/>
        <v>DY21Q3</v>
      </c>
      <c r="F84" s="65" t="str">
        <f>IF(COUNTA($D$2:D84)&lt;=$E$2,COUNTA($D$2:D84),"")</f>
        <v/>
      </c>
      <c r="G84" s="65"/>
      <c r="J84" s="275"/>
      <c r="K84" s="275"/>
      <c r="L84" s="275"/>
      <c r="M84" s="266"/>
      <c r="N84" s="266"/>
      <c r="O84" s="266"/>
      <c r="P84" s="266"/>
      <c r="Q84" s="76" t="s">
        <v>263</v>
      </c>
      <c r="R84" s="74" t="str">
        <f>IF(MOD(N79,4)=0, "DY" &amp; N79/4, "")</f>
        <v>DY3</v>
      </c>
      <c r="S84" s="74" t="str">
        <f>IF($P$79=1,R84,"")</f>
        <v>DY3</v>
      </c>
    </row>
    <row r="85" spans="1:19" ht="15.75" thickBot="1" x14ac:dyDescent="0.3">
      <c r="A85" s="66" t="s">
        <v>380</v>
      </c>
      <c r="B85" s="66" t="s">
        <v>381</v>
      </c>
      <c r="D85" s="63" t="str">
        <f t="shared" si="4"/>
        <v>DY21Q4</v>
      </c>
      <c r="F85" s="65" t="str">
        <f>IF(COUNTA($D$2:D85)&lt;=$E$2,COUNTA($D$2:D85),"")</f>
        <v/>
      </c>
      <c r="G85" s="65"/>
      <c r="J85" s="273">
        <f>EDATE(J79,3)</f>
        <v>45383</v>
      </c>
      <c r="K85" s="273">
        <f>EDATE(K79,3)</f>
        <v>45473</v>
      </c>
      <c r="L85" s="273">
        <f>EDATE(L79,3)</f>
        <v>45532</v>
      </c>
      <c r="M85" s="264">
        <f>COUNT($J$7:J90)</f>
        <v>14</v>
      </c>
      <c r="N85" s="264">
        <f>M79</f>
        <v>13</v>
      </c>
      <c r="O85" s="264">
        <f>IF(O79="",IF($R$5=J85,4,""),O79+1)</f>
        <v>12</v>
      </c>
      <c r="P85" s="264">
        <f>IF(M85&lt;=$E$2,1,0)</f>
        <v>1</v>
      </c>
      <c r="Q85" s="73" t="s">
        <v>303</v>
      </c>
      <c r="R85" s="74" t="str">
        <f>IF(R79="",IF(R$3='S Reporting logic (DO NOT EDIT)'!$J$85,'SUD reporting schedule'!B$13,""),VLOOKUP(R79,$A$1:$B$101,2,FALSE))</f>
        <v>DY4Q2</v>
      </c>
      <c r="S85" s="74" t="str">
        <f>IF($P$85=1,R85,"")</f>
        <v>DY4Q2</v>
      </c>
    </row>
    <row r="86" spans="1:19" ht="15.75" thickBot="1" x14ac:dyDescent="0.3">
      <c r="A86" s="66" t="s">
        <v>381</v>
      </c>
      <c r="B86" s="66" t="s">
        <v>382</v>
      </c>
      <c r="D86" s="63" t="str">
        <f t="shared" si="4"/>
        <v>DY22Q1</v>
      </c>
      <c r="F86" s="65" t="str">
        <f>IF(COUNTA($D$2:D86)&lt;=$E$2,COUNTA($D$2:D86),"")</f>
        <v/>
      </c>
      <c r="G86" s="65"/>
      <c r="J86" s="274"/>
      <c r="K86" s="274"/>
      <c r="L86" s="274"/>
      <c r="M86" s="265"/>
      <c r="N86" s="265"/>
      <c r="O86" s="265"/>
      <c r="P86" s="265"/>
      <c r="Q86" s="75" t="s">
        <v>154</v>
      </c>
      <c r="R86" s="74" t="str">
        <f>IF(R80="",IF(R$3='S Reporting logic (DO NOT EDIT)'!$J$85,'SUD reporting schedule'!B$13,""),VLOOKUP(R80,$A$1:$B$101,2,FALSE))</f>
        <v>DY4Q2</v>
      </c>
      <c r="S86" s="74" t="str">
        <f>IF($P$85=1,R86,"")</f>
        <v>DY4Q2</v>
      </c>
    </row>
    <row r="87" spans="1:19" ht="15.75" thickBot="1" x14ac:dyDescent="0.3">
      <c r="A87" s="66" t="s">
        <v>382</v>
      </c>
      <c r="B87" s="66" t="s">
        <v>383</v>
      </c>
      <c r="D87" s="63" t="str">
        <f t="shared" si="4"/>
        <v>DY23Q2</v>
      </c>
      <c r="F87" s="65" t="str">
        <f>IF(COUNTA($D$2:D87)&lt;=$E$2,COUNTA($D$2:D87),"")</f>
        <v/>
      </c>
      <c r="G87" s="65"/>
      <c r="J87" s="274"/>
      <c r="K87" s="274"/>
      <c r="L87" s="274"/>
      <c r="M87" s="265"/>
      <c r="N87" s="265"/>
      <c r="O87" s="265"/>
      <c r="P87" s="265"/>
      <c r="Q87" s="75" t="s">
        <v>261</v>
      </c>
      <c r="R87" s="74" t="str">
        <f>IF(R81="",IF(R$4='S Reporting logic (DO NOT EDIT)'!$J$85,'SUD reporting schedule'!B$13,""),VLOOKUP(R81,$A$1:$B$101,2,FALSE))</f>
        <v>DY4Q1</v>
      </c>
      <c r="S87" s="74" t="str">
        <f>IF($P$85=1,R87,"")</f>
        <v>DY4Q1</v>
      </c>
    </row>
    <row r="88" spans="1:19" ht="15.75" thickBot="1" x14ac:dyDescent="0.3">
      <c r="A88" s="66" t="s">
        <v>383</v>
      </c>
      <c r="B88" s="66" t="s">
        <v>384</v>
      </c>
      <c r="D88" s="63" t="str">
        <f t="shared" si="4"/>
        <v>DY22Q3</v>
      </c>
      <c r="F88" s="65" t="str">
        <f>IF(COUNTA($D$2:D88)&lt;=$E$2,COUNTA($D$2:D88),"")</f>
        <v/>
      </c>
      <c r="G88" s="65"/>
      <c r="J88" s="274"/>
      <c r="K88" s="274"/>
      <c r="L88" s="274"/>
      <c r="M88" s="265"/>
      <c r="N88" s="265"/>
      <c r="O88" s="265"/>
      <c r="P88" s="265"/>
      <c r="Q88" s="75"/>
      <c r="R88" s="74"/>
      <c r="S88" s="74"/>
    </row>
    <row r="89" spans="1:19" ht="30.75" thickBot="1" x14ac:dyDescent="0.3">
      <c r="A89" s="66" t="s">
        <v>384</v>
      </c>
      <c r="B89" s="66" t="s">
        <v>385</v>
      </c>
      <c r="D89" s="63" t="str">
        <f t="shared" si="4"/>
        <v>DY22Q4</v>
      </c>
      <c r="F89" s="65" t="str">
        <f>IF(COUNTA($D$2:D89)&lt;=$E$2,COUNTA($D$2:D89),"")</f>
        <v/>
      </c>
      <c r="G89" s="65"/>
      <c r="J89" s="274"/>
      <c r="K89" s="274"/>
      <c r="L89" s="274"/>
      <c r="M89" s="265"/>
      <c r="N89" s="265"/>
      <c r="O89" s="265"/>
      <c r="P89" s="265"/>
      <c r="Q89" s="75" t="s">
        <v>262</v>
      </c>
      <c r="R89" s="74" t="str">
        <f>IF(O85="","",IF(MOD(O85,4)=0, "CY" &amp; ($G$2-1+O85/4), ""))</f>
        <v>CY2023</v>
      </c>
      <c r="S89" s="74" t="str">
        <f>IF($P$85=1,R89,"")</f>
        <v>CY2023</v>
      </c>
    </row>
    <row r="90" spans="1:19" ht="15.75" thickBot="1" x14ac:dyDescent="0.3">
      <c r="A90" s="66" t="s">
        <v>385</v>
      </c>
      <c r="B90" s="66" t="s">
        <v>382</v>
      </c>
      <c r="D90" s="63" t="str">
        <f t="shared" si="4"/>
        <v>DY23Q1</v>
      </c>
      <c r="F90" s="65" t="str">
        <f>IF(COUNTA($D$2:D90)&lt;=$E$2,COUNTA($D$2:D90),"")</f>
        <v/>
      </c>
      <c r="G90" s="65"/>
      <c r="J90" s="275"/>
      <c r="K90" s="275"/>
      <c r="L90" s="275"/>
      <c r="M90" s="266"/>
      <c r="N90" s="266"/>
      <c r="O90" s="266"/>
      <c r="P90" s="266"/>
      <c r="Q90" s="76" t="s">
        <v>263</v>
      </c>
      <c r="R90" s="74" t="str">
        <f>IF(MOD(N85,4)=0, "DY" &amp; N85/4, "")</f>
        <v/>
      </c>
      <c r="S90" s="74" t="str">
        <f>IF($P$85=1,R90,"")</f>
        <v/>
      </c>
    </row>
    <row r="91" spans="1:19" ht="30.75" customHeight="1" thickBot="1" x14ac:dyDescent="0.3">
      <c r="A91" s="66" t="s">
        <v>382</v>
      </c>
      <c r="B91" s="66" t="s">
        <v>386</v>
      </c>
      <c r="D91" s="63" t="str">
        <f t="shared" si="4"/>
        <v>DY23Q2</v>
      </c>
      <c r="F91" s="65" t="str">
        <f>IF(COUNTA($D$2:D91)&lt;=$E$2,COUNTA($D$2:D91),"")</f>
        <v/>
      </c>
      <c r="G91" s="65"/>
      <c r="J91" s="273">
        <f>EDATE(J85,3)</f>
        <v>45474</v>
      </c>
      <c r="K91" s="273">
        <f>EDATE(K85,3)</f>
        <v>45565</v>
      </c>
      <c r="L91" s="273">
        <f>EDATE(L85,3)</f>
        <v>45624</v>
      </c>
      <c r="M91" s="264">
        <f>COUNT($J$7:J96)</f>
        <v>15</v>
      </c>
      <c r="N91" s="264">
        <f>M85</f>
        <v>14</v>
      </c>
      <c r="O91" s="264">
        <f>IF(O85="",IF($R$5=J91,4,""),O85+1)</f>
        <v>13</v>
      </c>
      <c r="P91" s="264">
        <f>IF(M91&lt;=$E$2,1,0)</f>
        <v>1</v>
      </c>
      <c r="Q91" s="73" t="s">
        <v>303</v>
      </c>
      <c r="R91" s="74" t="str">
        <f>IF(R85="",IF(R$3='S Reporting logic (DO NOT EDIT)'!$J$91,'SUD reporting schedule'!B$13,""),VLOOKUP(R85,$A$1:$B$101,2,FALSE))</f>
        <v>DY4Q3</v>
      </c>
      <c r="S91" s="74" t="str">
        <f>IF($P$91=1,R91,"")</f>
        <v>DY4Q3</v>
      </c>
    </row>
    <row r="92" spans="1:19" ht="15.75" thickBot="1" x14ac:dyDescent="0.3">
      <c r="A92" s="66" t="s">
        <v>386</v>
      </c>
      <c r="B92" s="66" t="s">
        <v>387</v>
      </c>
      <c r="D92" s="63" t="str">
        <f t="shared" si="4"/>
        <v>DY22Q3</v>
      </c>
      <c r="F92" s="65" t="str">
        <f>IF(COUNTA($D$2:D92)&lt;=$E$2,COUNTA($D$2:D92),"")</f>
        <v/>
      </c>
      <c r="G92" s="65"/>
      <c r="J92" s="274"/>
      <c r="K92" s="274"/>
      <c r="L92" s="274"/>
      <c r="M92" s="265"/>
      <c r="N92" s="265"/>
      <c r="O92" s="265"/>
      <c r="P92" s="265"/>
      <c r="Q92" s="74" t="s">
        <v>154</v>
      </c>
      <c r="R92" s="74" t="str">
        <f>IF(R86="",IF(R$3='S Reporting logic (DO NOT EDIT)'!$J$91,'SUD reporting schedule'!B$13,""),VLOOKUP(R86,$A$1:$B$101,2,FALSE))</f>
        <v>DY4Q3</v>
      </c>
      <c r="S92" s="74" t="str">
        <f>IF($P$91=1,R92,"")</f>
        <v>DY4Q3</v>
      </c>
    </row>
    <row r="93" spans="1:19" ht="15.75" thickBot="1" x14ac:dyDescent="0.3">
      <c r="A93" s="66" t="s">
        <v>387</v>
      </c>
      <c r="B93" s="66" t="s">
        <v>388</v>
      </c>
      <c r="D93" s="63" t="str">
        <f t="shared" si="4"/>
        <v>DY22Q4</v>
      </c>
      <c r="F93" s="65" t="str">
        <f>IF(COUNTA($D$2:D93)&lt;=$E$2,COUNTA($D$2:D93),"")</f>
        <v/>
      </c>
      <c r="G93" s="65"/>
      <c r="J93" s="274"/>
      <c r="K93" s="274"/>
      <c r="L93" s="274"/>
      <c r="M93" s="265"/>
      <c r="N93" s="265"/>
      <c r="O93" s="265"/>
      <c r="P93" s="265"/>
      <c r="Q93" s="74" t="s">
        <v>261</v>
      </c>
      <c r="R93" s="74" t="str">
        <f>IF(R87="",IF(R$4='S Reporting logic (DO NOT EDIT)'!$J$91,'SUD reporting schedule'!B$13,""),VLOOKUP(R87,$A$1:$B$101,2,FALSE))</f>
        <v>DY4Q2</v>
      </c>
      <c r="S93" s="74" t="str">
        <f>IF($P$91=1,R93,"")</f>
        <v>DY4Q2</v>
      </c>
    </row>
    <row r="94" spans="1:19" ht="15.75" thickBot="1" x14ac:dyDescent="0.3">
      <c r="A94" s="66" t="s">
        <v>388</v>
      </c>
      <c r="B94" s="66" t="s">
        <v>389</v>
      </c>
      <c r="D94" s="63" t="str">
        <f t="shared" si="4"/>
        <v>DY23Q1</v>
      </c>
      <c r="F94" s="65" t="str">
        <f>IF(COUNTA($D$2:D94)&lt;=$E$2,COUNTA($D$2:D94),"")</f>
        <v/>
      </c>
      <c r="G94" s="65"/>
      <c r="J94" s="274"/>
      <c r="K94" s="274"/>
      <c r="L94" s="274"/>
      <c r="M94" s="265"/>
      <c r="N94" s="265"/>
      <c r="O94" s="265"/>
      <c r="P94" s="265"/>
      <c r="Q94" s="74"/>
      <c r="R94" s="74"/>
      <c r="S94" s="74"/>
    </row>
    <row r="95" spans="1:19" ht="30.75" thickBot="1" x14ac:dyDescent="0.3">
      <c r="A95" s="66" t="s">
        <v>389</v>
      </c>
      <c r="B95" s="66" t="s">
        <v>390</v>
      </c>
      <c r="D95" s="63" t="str">
        <f t="shared" si="4"/>
        <v>DY23Q2</v>
      </c>
      <c r="F95" s="65" t="str">
        <f>IF(COUNTA($D$2:D95)&lt;=$E$2,COUNTA($D$2:D95),"")</f>
        <v/>
      </c>
      <c r="G95" s="65"/>
      <c r="J95" s="274"/>
      <c r="K95" s="274"/>
      <c r="L95" s="274"/>
      <c r="M95" s="265"/>
      <c r="N95" s="265"/>
      <c r="O95" s="265"/>
      <c r="P95" s="265"/>
      <c r="Q95" s="75" t="s">
        <v>262</v>
      </c>
      <c r="R95" s="74" t="str">
        <f>IF(O91="","",IF(MOD(O91,4)=0, "CY" &amp; ($G$2-1+O91/4), ""))</f>
        <v/>
      </c>
      <c r="S95" s="74" t="str">
        <f>IF($P$91=1,R95,"")</f>
        <v/>
      </c>
    </row>
    <row r="96" spans="1:19" ht="15.75" thickBot="1" x14ac:dyDescent="0.3">
      <c r="A96" s="66" t="s">
        <v>390</v>
      </c>
      <c r="B96" s="66" t="s">
        <v>391</v>
      </c>
      <c r="D96" s="63" t="str">
        <f t="shared" si="4"/>
        <v>DY22Q3</v>
      </c>
      <c r="F96" s="65" t="str">
        <f>IF(COUNTA($D$2:D96)&lt;=$E$2,COUNTA($D$2:D96),"")</f>
        <v/>
      </c>
      <c r="G96" s="65"/>
      <c r="J96" s="275"/>
      <c r="K96" s="275"/>
      <c r="L96" s="275"/>
      <c r="M96" s="266"/>
      <c r="N96" s="266"/>
      <c r="O96" s="266"/>
      <c r="P96" s="266"/>
      <c r="Q96" s="76" t="s">
        <v>263</v>
      </c>
      <c r="R96" s="74" t="str">
        <f>IF(MOD(N91,4)=0, "DY" &amp; N91/4, "")</f>
        <v/>
      </c>
      <c r="S96" s="74" t="str">
        <f>IF($P$91=1,R96,"")</f>
        <v/>
      </c>
    </row>
    <row r="97" spans="1:19" ht="30.75" customHeight="1" thickBot="1" x14ac:dyDescent="0.3">
      <c r="A97" s="66" t="s">
        <v>391</v>
      </c>
      <c r="B97" s="66" t="s">
        <v>392</v>
      </c>
      <c r="D97" s="63" t="str">
        <f t="shared" si="4"/>
        <v>DY22Q4</v>
      </c>
      <c r="F97" s="65" t="str">
        <f>IF(COUNTA($D$2:D97)&lt;=$E$2,COUNTA($D$2:D97),"")</f>
        <v/>
      </c>
      <c r="G97" s="65"/>
      <c r="J97" s="273">
        <f>EDATE(J91,3)</f>
        <v>45566</v>
      </c>
      <c r="K97" s="273">
        <f>EDATE(K91,3)</f>
        <v>45656</v>
      </c>
      <c r="L97" s="273">
        <f>EDATE(L91,3)</f>
        <v>45716</v>
      </c>
      <c r="M97" s="264">
        <f>COUNT($J$7:J102)</f>
        <v>16</v>
      </c>
      <c r="N97" s="264">
        <f>M91</f>
        <v>15</v>
      </c>
      <c r="O97" s="264">
        <f>IF(O91="",IF($R$5=J97,4,""),O91+1)</f>
        <v>14</v>
      </c>
      <c r="P97" s="264">
        <f>IF(M97&lt;=$E$2,1,0)</f>
        <v>1</v>
      </c>
      <c r="Q97" s="73" t="s">
        <v>303</v>
      </c>
      <c r="R97" s="74" t="str">
        <f>IF(R91="",IF(R$3='S Reporting logic (DO NOT EDIT)'!$J$97,'SUD reporting schedule'!B$13,""),VLOOKUP(R91,$A$1:$B$101,2,FALSE))</f>
        <v>DY4Q4</v>
      </c>
      <c r="S97" s="74" t="str">
        <f>IF($P$97=1,R97,"")</f>
        <v>DY4Q4</v>
      </c>
    </row>
    <row r="98" spans="1:19" ht="15.75" thickBot="1" x14ac:dyDescent="0.3">
      <c r="A98" s="66" t="s">
        <v>392</v>
      </c>
      <c r="B98" s="66" t="s">
        <v>393</v>
      </c>
      <c r="D98" s="63" t="str">
        <f t="shared" si="4"/>
        <v>DY23Q1</v>
      </c>
      <c r="F98" s="65" t="str">
        <f>IF(COUNTA($D$2:D98)&lt;=$E$2,COUNTA($D$2:D98),"")</f>
        <v/>
      </c>
      <c r="G98" s="65"/>
      <c r="J98" s="274"/>
      <c r="K98" s="274"/>
      <c r="L98" s="274"/>
      <c r="M98" s="265"/>
      <c r="N98" s="265"/>
      <c r="O98" s="265"/>
      <c r="P98" s="265"/>
      <c r="Q98" s="75" t="s">
        <v>154</v>
      </c>
      <c r="R98" s="74" t="str">
        <f>IF(R92="",IF(R$3='S Reporting logic (DO NOT EDIT)'!$J$97,'SUD reporting schedule'!B$13,""),VLOOKUP(R92,$A$1:$B$101,2,FALSE))</f>
        <v>DY4Q4</v>
      </c>
      <c r="S98" s="74" t="str">
        <f>IF($P$97=1,R98,"")</f>
        <v>DY4Q4</v>
      </c>
    </row>
    <row r="99" spans="1:19" ht="15.75" thickBot="1" x14ac:dyDescent="0.3">
      <c r="A99" s="66" t="s">
        <v>393</v>
      </c>
      <c r="B99" s="66" t="s">
        <v>394</v>
      </c>
      <c r="D99" s="63" t="str">
        <f t="shared" si="4"/>
        <v>DY23Q2</v>
      </c>
      <c r="F99" s="65" t="str">
        <f>IF(COUNTA($D$2:D99)&lt;=$E$2,COUNTA($D$2:D99),"")</f>
        <v/>
      </c>
      <c r="G99" s="65"/>
      <c r="J99" s="274"/>
      <c r="K99" s="274"/>
      <c r="L99" s="274"/>
      <c r="M99" s="265"/>
      <c r="N99" s="265"/>
      <c r="O99" s="265"/>
      <c r="P99" s="265"/>
      <c r="Q99" s="75" t="s">
        <v>261</v>
      </c>
      <c r="R99" s="74" t="str">
        <f>IF(R93="",IF(R$4='S Reporting logic (DO NOT EDIT)'!$J$97,'SUD reporting schedule'!B$13,""),VLOOKUP(R93,$A$1:$B$101,2,FALSE))</f>
        <v>DY4Q3</v>
      </c>
      <c r="S99" s="74" t="str">
        <f>IF($P$97=1,R99,"")</f>
        <v>DY4Q3</v>
      </c>
    </row>
    <row r="100" spans="1:19" ht="15.75" thickBot="1" x14ac:dyDescent="0.3">
      <c r="A100" s="66" t="s">
        <v>394</v>
      </c>
      <c r="B100" s="66" t="s">
        <v>395</v>
      </c>
      <c r="D100" s="63" t="str">
        <f t="shared" si="4"/>
        <v>DY22Q3</v>
      </c>
      <c r="F100" s="65" t="str">
        <f>IF(COUNTA($D$2:D100)&lt;=$E$2,COUNTA($D$2:D100),"")</f>
        <v/>
      </c>
      <c r="G100" s="65"/>
      <c r="J100" s="274"/>
      <c r="K100" s="274"/>
      <c r="L100" s="274"/>
      <c r="M100" s="265"/>
      <c r="N100" s="265"/>
      <c r="O100" s="265"/>
      <c r="P100" s="265"/>
      <c r="Q100" s="75"/>
      <c r="R100" s="74"/>
      <c r="S100" s="74"/>
    </row>
    <row r="101" spans="1:19" ht="30.75" thickBot="1" x14ac:dyDescent="0.3">
      <c r="A101" s="66" t="s">
        <v>395</v>
      </c>
      <c r="B101" s="66" t="s">
        <v>396</v>
      </c>
      <c r="D101" s="63" t="str">
        <f t="shared" si="4"/>
        <v>DY22Q4</v>
      </c>
      <c r="F101" s="65" t="str">
        <f>IF(COUNTA($D$2:D101)&lt;=$E$2,COUNTA($D$2:D101),"")</f>
        <v/>
      </c>
      <c r="G101" s="65"/>
      <c r="J101" s="274"/>
      <c r="K101" s="274"/>
      <c r="L101" s="274"/>
      <c r="M101" s="265"/>
      <c r="N101" s="265"/>
      <c r="O101" s="265"/>
      <c r="P101" s="265"/>
      <c r="Q101" s="75" t="s">
        <v>262</v>
      </c>
      <c r="R101" s="74" t="str">
        <f>IF(O97="","",IF(MOD(O97,4)=0, "CY" &amp; ($G$2-1+O97/4), ""))</f>
        <v/>
      </c>
      <c r="S101" s="74" t="str">
        <f>IF($P$97=1,R101,"")</f>
        <v/>
      </c>
    </row>
    <row r="102" spans="1:19" ht="15.75" thickBot="1" x14ac:dyDescent="0.3">
      <c r="F102" s="65" t="str">
        <f>IF(COUNTA($D$2:D102)&lt;=$E$2,COUNTA($D$2:D102),"")</f>
        <v/>
      </c>
      <c r="G102" s="65"/>
      <c r="J102" s="275"/>
      <c r="K102" s="275"/>
      <c r="L102" s="275"/>
      <c r="M102" s="266"/>
      <c r="N102" s="266"/>
      <c r="O102" s="266"/>
      <c r="P102" s="266"/>
      <c r="Q102" s="76" t="s">
        <v>263</v>
      </c>
      <c r="R102" s="74" t="str">
        <f>IF(MOD(N97,4)=0, "DY" &amp; N97/4, "")</f>
        <v/>
      </c>
      <c r="S102" s="74" t="str">
        <f>IF($P$97=1,R102,"")</f>
        <v/>
      </c>
    </row>
    <row r="103" spans="1:19" ht="30.75" customHeight="1" thickBot="1" x14ac:dyDescent="0.3">
      <c r="J103" s="270">
        <f>EDATE(J97,3)</f>
        <v>45658</v>
      </c>
      <c r="K103" s="270">
        <f>EDATE(K97,3)</f>
        <v>45746</v>
      </c>
      <c r="L103" s="270">
        <f>EDATE(L97,3)</f>
        <v>45805</v>
      </c>
      <c r="M103" s="267">
        <f>COUNT($J$7:J108)</f>
        <v>17</v>
      </c>
      <c r="N103" s="267">
        <f>M97</f>
        <v>16</v>
      </c>
      <c r="O103" s="267">
        <f>IF(O97="",IF($R$5=J103,4,""),O97+1)</f>
        <v>15</v>
      </c>
      <c r="P103" s="267">
        <f>IF(M103&lt;=$E$2,1,0)</f>
        <v>1</v>
      </c>
      <c r="Q103" s="68" t="s">
        <v>303</v>
      </c>
      <c r="R103" s="69" t="str">
        <f>IF(R97="",IF(R$3='S Reporting logic (DO NOT EDIT)'!$J$103,'SUD reporting schedule'!B$13,""),VLOOKUP(R97,$A$1:$B$101,2,FALSE))</f>
        <v>DY5Q1</v>
      </c>
      <c r="S103" s="69" t="str">
        <f>IF($P$103=1,R103,"")</f>
        <v>DY5Q1</v>
      </c>
    </row>
    <row r="104" spans="1:19" ht="15.75" thickBot="1" x14ac:dyDescent="0.3">
      <c r="J104" s="271"/>
      <c r="K104" s="271"/>
      <c r="L104" s="271"/>
      <c r="M104" s="268"/>
      <c r="N104" s="268"/>
      <c r="O104" s="268"/>
      <c r="P104" s="268"/>
      <c r="Q104" s="70" t="s">
        <v>154</v>
      </c>
      <c r="R104" s="69" t="str">
        <f>IF(R98="",IF(R$3='S Reporting logic (DO NOT EDIT)'!$J$103,'SUD reporting schedule'!B$13,""),VLOOKUP(R98,$A$1:$B$101,2,FALSE))</f>
        <v>DY5Q1</v>
      </c>
      <c r="S104" s="69" t="str">
        <f>IF($P$103=1,R104,"")</f>
        <v>DY5Q1</v>
      </c>
    </row>
    <row r="105" spans="1:19" ht="15.75" thickBot="1" x14ac:dyDescent="0.3">
      <c r="J105" s="271"/>
      <c r="K105" s="271"/>
      <c r="L105" s="271"/>
      <c r="M105" s="268"/>
      <c r="N105" s="268"/>
      <c r="O105" s="268"/>
      <c r="P105" s="268"/>
      <c r="Q105" s="70" t="s">
        <v>261</v>
      </c>
      <c r="R105" s="69" t="str">
        <f>IF(R99="",IF(R$4='S Reporting logic (DO NOT EDIT)'!$J$103,'SUD reporting schedule'!B$13,""),VLOOKUP(R99,$A$1:$B$101,2,FALSE))</f>
        <v>DY4Q4</v>
      </c>
      <c r="S105" s="69" t="str">
        <f>IF($P$103=1,R105,"")</f>
        <v>DY4Q4</v>
      </c>
    </row>
    <row r="106" spans="1:19" ht="15.75" thickBot="1" x14ac:dyDescent="0.3">
      <c r="J106" s="271"/>
      <c r="K106" s="271"/>
      <c r="L106" s="271"/>
      <c r="M106" s="268"/>
      <c r="N106" s="268"/>
      <c r="O106" s="268"/>
      <c r="P106" s="268"/>
      <c r="Q106" s="70"/>
      <c r="R106" s="69"/>
      <c r="S106" s="69"/>
    </row>
    <row r="107" spans="1:19" ht="30.75" thickBot="1" x14ac:dyDescent="0.3">
      <c r="J107" s="271"/>
      <c r="K107" s="271"/>
      <c r="L107" s="271"/>
      <c r="M107" s="268"/>
      <c r="N107" s="268"/>
      <c r="O107" s="268"/>
      <c r="P107" s="268"/>
      <c r="Q107" s="70" t="s">
        <v>262</v>
      </c>
      <c r="R107" s="69" t="str">
        <f>IF(O103="","",IF(MOD(O103,4)=0, "CY" &amp; ($G$2-1+O103/4), ""))</f>
        <v/>
      </c>
      <c r="S107" s="69" t="str">
        <f>IF($P$103=1,R107,"")</f>
        <v/>
      </c>
    </row>
    <row r="108" spans="1:19" ht="15.75" thickBot="1" x14ac:dyDescent="0.3">
      <c r="J108" s="272"/>
      <c r="K108" s="272"/>
      <c r="L108" s="272"/>
      <c r="M108" s="269"/>
      <c r="N108" s="269"/>
      <c r="O108" s="269"/>
      <c r="P108" s="269"/>
      <c r="Q108" s="71" t="s">
        <v>263</v>
      </c>
      <c r="R108" s="69" t="str">
        <f>IF(MOD(N103,4)=0, "DY" &amp; N103/4, "")</f>
        <v>DY4</v>
      </c>
      <c r="S108" s="69" t="str">
        <f>IF($P$103=1,R108,"")</f>
        <v>DY4</v>
      </c>
    </row>
    <row r="109" spans="1:19" ht="30.75" customHeight="1" thickBot="1" x14ac:dyDescent="0.3">
      <c r="J109" s="270">
        <f>EDATE(J103,3)</f>
        <v>45748</v>
      </c>
      <c r="K109" s="270">
        <f>EDATE(K103,3)</f>
        <v>45838</v>
      </c>
      <c r="L109" s="270">
        <f>EDATE(L103,3)</f>
        <v>45897</v>
      </c>
      <c r="M109" s="267">
        <f>COUNT($J$7:J114)</f>
        <v>18</v>
      </c>
      <c r="N109" s="267">
        <f>M103</f>
        <v>17</v>
      </c>
      <c r="O109" s="267">
        <f>IF(O103="",IF($R$5=J109,4,""),O103+1)</f>
        <v>16</v>
      </c>
      <c r="P109" s="267">
        <f>IF(M109&lt;=$E$2,1,0)</f>
        <v>1</v>
      </c>
      <c r="Q109" s="68" t="s">
        <v>303</v>
      </c>
      <c r="R109" s="69" t="str">
        <f>IF(R103="",IF(R$3='S Reporting logic (DO NOT EDIT)'!$J$109,'SUD reporting schedule'!B$13,""),VLOOKUP(R103,$A$1:$B$101,2,FALSE))</f>
        <v>DY5Q2</v>
      </c>
      <c r="S109" s="69" t="str">
        <f>IF($P$109=1,R109,"")</f>
        <v>DY5Q2</v>
      </c>
    </row>
    <row r="110" spans="1:19" ht="15.75" thickBot="1" x14ac:dyDescent="0.3">
      <c r="J110" s="271"/>
      <c r="K110" s="271"/>
      <c r="L110" s="271"/>
      <c r="M110" s="268"/>
      <c r="N110" s="268"/>
      <c r="O110" s="268"/>
      <c r="P110" s="268"/>
      <c r="Q110" s="70" t="s">
        <v>154</v>
      </c>
      <c r="R110" s="69" t="str">
        <f>IF(R104="",IF(R$3='S Reporting logic (DO NOT EDIT)'!$J$109,'SUD reporting schedule'!B$13,""),VLOOKUP(R104,$A$1:$B$101,2,FALSE))</f>
        <v>DY5Q2</v>
      </c>
      <c r="S110" s="69" t="str">
        <f>IF($P$109=1,R110,"")</f>
        <v>DY5Q2</v>
      </c>
    </row>
    <row r="111" spans="1:19" ht="15.75" thickBot="1" x14ac:dyDescent="0.3">
      <c r="J111" s="271"/>
      <c r="K111" s="271"/>
      <c r="L111" s="271"/>
      <c r="M111" s="268"/>
      <c r="N111" s="268"/>
      <c r="O111" s="268"/>
      <c r="P111" s="268"/>
      <c r="Q111" s="70" t="s">
        <v>261</v>
      </c>
      <c r="R111" s="69" t="str">
        <f>IF(R105="",IF(R$4='S Reporting logic (DO NOT EDIT)'!$J$109,'SUD reporting schedule'!B$13,""),VLOOKUP(R105,$A$1:$B$101,2,FALSE))</f>
        <v>DY5Q1</v>
      </c>
      <c r="S111" s="69" t="str">
        <f>IF($P$109=1,R111,"")</f>
        <v>DY5Q1</v>
      </c>
    </row>
    <row r="112" spans="1:19" ht="15.75" thickBot="1" x14ac:dyDescent="0.3">
      <c r="J112" s="271"/>
      <c r="K112" s="271"/>
      <c r="L112" s="271"/>
      <c r="M112" s="268"/>
      <c r="N112" s="268"/>
      <c r="O112" s="268"/>
      <c r="P112" s="268"/>
      <c r="Q112" s="70"/>
      <c r="R112" s="69"/>
      <c r="S112" s="69"/>
    </row>
    <row r="113" spans="10:19" ht="30.75" thickBot="1" x14ac:dyDescent="0.3">
      <c r="J113" s="271"/>
      <c r="K113" s="271"/>
      <c r="L113" s="271"/>
      <c r="M113" s="268"/>
      <c r="N113" s="268"/>
      <c r="O113" s="268"/>
      <c r="P113" s="268"/>
      <c r="Q113" s="70" t="s">
        <v>262</v>
      </c>
      <c r="R113" s="69" t="str">
        <f>IF(O109="","",IF(MOD(O109,4)=0, "CY" &amp; ($G$2-1+O109/4), ""))</f>
        <v>CY2024</v>
      </c>
      <c r="S113" s="69" t="str">
        <f>IF($P$109=1,R113,"")</f>
        <v>CY2024</v>
      </c>
    </row>
    <row r="114" spans="10:19" ht="15.75" thickBot="1" x14ac:dyDescent="0.3">
      <c r="J114" s="272"/>
      <c r="K114" s="272"/>
      <c r="L114" s="272"/>
      <c r="M114" s="269"/>
      <c r="N114" s="269"/>
      <c r="O114" s="269"/>
      <c r="P114" s="269"/>
      <c r="Q114" s="71" t="s">
        <v>263</v>
      </c>
      <c r="R114" s="69" t="str">
        <f>IF(MOD(N109,4)=0, "DY" &amp; N109/4, "")</f>
        <v/>
      </c>
      <c r="S114" s="69" t="str">
        <f>IF($P$109=1,R114,"")</f>
        <v/>
      </c>
    </row>
    <row r="115" spans="10:19" ht="30.75" customHeight="1" thickBot="1" x14ac:dyDescent="0.3">
      <c r="J115" s="270">
        <f>EDATE(J109,3)</f>
        <v>45839</v>
      </c>
      <c r="K115" s="270">
        <f>EDATE(K109,3)</f>
        <v>45930</v>
      </c>
      <c r="L115" s="270">
        <f>EDATE(L109,3)</f>
        <v>45989</v>
      </c>
      <c r="M115" s="267">
        <f>COUNT($J$7:J120)</f>
        <v>19</v>
      </c>
      <c r="N115" s="267">
        <f>M109</f>
        <v>18</v>
      </c>
      <c r="O115" s="267">
        <f>IF(O109="",IF($R$5=J115,4,""),O109+1)</f>
        <v>17</v>
      </c>
      <c r="P115" s="267">
        <f>IF(M115&lt;=$E$2,1,0)</f>
        <v>1</v>
      </c>
      <c r="Q115" s="68" t="s">
        <v>303</v>
      </c>
      <c r="R115" s="69" t="str">
        <f>IF(R109="",IF(R$3='S Reporting logic (DO NOT EDIT)'!$J$115,'SUD reporting schedule'!B$13,""),VLOOKUP(R109,$A$1:$B$101,2,FALSE))</f>
        <v>DY5Q3</v>
      </c>
      <c r="S115" s="69" t="str">
        <f>IF($P$115=1,R115,"")</f>
        <v>DY5Q3</v>
      </c>
    </row>
    <row r="116" spans="10:19" ht="15.75" thickBot="1" x14ac:dyDescent="0.3">
      <c r="J116" s="271"/>
      <c r="K116" s="271"/>
      <c r="L116" s="271"/>
      <c r="M116" s="268"/>
      <c r="N116" s="268"/>
      <c r="O116" s="268"/>
      <c r="P116" s="268"/>
      <c r="Q116" s="70" t="s">
        <v>154</v>
      </c>
      <c r="R116" s="69" t="str">
        <f>IF(R110="",IF(R$3='S Reporting logic (DO NOT EDIT)'!$J$115,'SUD reporting schedule'!B$13,""),VLOOKUP(R110,$A$1:$B$101,2,FALSE))</f>
        <v>DY5Q3</v>
      </c>
      <c r="S116" s="69" t="str">
        <f>IF($P$115=1,R116,"")</f>
        <v>DY5Q3</v>
      </c>
    </row>
    <row r="117" spans="10:19" ht="15.75" thickBot="1" x14ac:dyDescent="0.3">
      <c r="J117" s="271"/>
      <c r="K117" s="271"/>
      <c r="L117" s="271"/>
      <c r="M117" s="268"/>
      <c r="N117" s="268"/>
      <c r="O117" s="268"/>
      <c r="P117" s="268"/>
      <c r="Q117" s="70" t="s">
        <v>261</v>
      </c>
      <c r="R117" s="69" t="str">
        <f>IF(R111="",IF(R$4='S Reporting logic (DO NOT EDIT)'!$J$115,'SUD reporting schedule'!B$13,""),VLOOKUP(R111,$A$1:$B$101,2,FALSE))</f>
        <v>DY5Q2</v>
      </c>
      <c r="S117" s="69" t="str">
        <f>IF($P$115=1,R117,"")</f>
        <v>DY5Q2</v>
      </c>
    </row>
    <row r="118" spans="10:19" ht="15.75" thickBot="1" x14ac:dyDescent="0.3">
      <c r="J118" s="271"/>
      <c r="K118" s="271"/>
      <c r="L118" s="271"/>
      <c r="M118" s="268"/>
      <c r="N118" s="268"/>
      <c r="O118" s="268"/>
      <c r="P118" s="268"/>
      <c r="Q118" s="70"/>
      <c r="R118" s="69"/>
      <c r="S118" s="69"/>
    </row>
    <row r="119" spans="10:19" ht="30.75" thickBot="1" x14ac:dyDescent="0.3">
      <c r="J119" s="271"/>
      <c r="K119" s="271"/>
      <c r="L119" s="271"/>
      <c r="M119" s="268"/>
      <c r="N119" s="268"/>
      <c r="O119" s="268"/>
      <c r="P119" s="268"/>
      <c r="Q119" s="70" t="s">
        <v>262</v>
      </c>
      <c r="R119" s="69" t="str">
        <f>IF(O115="","",IF(MOD(O115,4)=0, "CY" &amp; ($G$2-1+O115/4), ""))</f>
        <v/>
      </c>
      <c r="S119" s="69" t="str">
        <f>IF($P$115=1,R119,"")</f>
        <v/>
      </c>
    </row>
    <row r="120" spans="10:19" ht="15.75" thickBot="1" x14ac:dyDescent="0.3">
      <c r="J120" s="272"/>
      <c r="K120" s="272"/>
      <c r="L120" s="272"/>
      <c r="M120" s="269"/>
      <c r="N120" s="269"/>
      <c r="O120" s="269"/>
      <c r="P120" s="269"/>
      <c r="Q120" s="71" t="s">
        <v>263</v>
      </c>
      <c r="R120" s="69" t="str">
        <f>IF(MOD(N115,4)=0, "DY" &amp; N115/4, "")</f>
        <v/>
      </c>
      <c r="S120" s="69" t="str">
        <f>IF($P$115=1,R120,"")</f>
        <v/>
      </c>
    </row>
    <row r="121" spans="10:19" ht="30.75" customHeight="1" thickBot="1" x14ac:dyDescent="0.3">
      <c r="J121" s="270">
        <f>EDATE(J115,3)</f>
        <v>45931</v>
      </c>
      <c r="K121" s="270">
        <f>EDATE(K115,3)</f>
        <v>46021</v>
      </c>
      <c r="L121" s="270">
        <f>EDATE(L115,3)</f>
        <v>46081</v>
      </c>
      <c r="M121" s="267">
        <f>COUNT($J$7:J126)</f>
        <v>20</v>
      </c>
      <c r="N121" s="267">
        <f>M115</f>
        <v>19</v>
      </c>
      <c r="O121" s="267">
        <f>IF(O115="",IF($R$5=J121,4,""),O115+1)</f>
        <v>18</v>
      </c>
      <c r="P121" s="267">
        <f>IF(M121&lt;=$E$2,1,0)</f>
        <v>1</v>
      </c>
      <c r="Q121" s="68" t="s">
        <v>303</v>
      </c>
      <c r="R121" s="69" t="str">
        <f>IF(R115="",IF(R$3='S Reporting logic (DO NOT EDIT)'!$J$121,'SUD reporting schedule'!B$13,""),VLOOKUP(R115,$A$1:$B$101,2,FALSE))</f>
        <v>DY5Q4</v>
      </c>
      <c r="S121" s="69" t="str">
        <f>IF($P$121=1,R121,"")</f>
        <v>DY5Q4</v>
      </c>
    </row>
    <row r="122" spans="10:19" ht="15.75" thickBot="1" x14ac:dyDescent="0.3">
      <c r="J122" s="271"/>
      <c r="K122" s="271"/>
      <c r="L122" s="271"/>
      <c r="M122" s="268"/>
      <c r="N122" s="268"/>
      <c r="O122" s="268"/>
      <c r="P122" s="268"/>
      <c r="Q122" s="70" t="s">
        <v>154</v>
      </c>
      <c r="R122" s="69" t="str">
        <f>IF(R116="",IF(R$3='S Reporting logic (DO NOT EDIT)'!$J$121,'SUD reporting schedule'!B$13,""),VLOOKUP(R116,$A$1:$B$101,2,FALSE))</f>
        <v>DY5Q4</v>
      </c>
      <c r="S122" s="69" t="str">
        <f>IF($P$121=1,R122,"")</f>
        <v>DY5Q4</v>
      </c>
    </row>
    <row r="123" spans="10:19" ht="15.75" thickBot="1" x14ac:dyDescent="0.3">
      <c r="J123" s="271"/>
      <c r="K123" s="271"/>
      <c r="L123" s="271"/>
      <c r="M123" s="268"/>
      <c r="N123" s="268"/>
      <c r="O123" s="268"/>
      <c r="P123" s="268"/>
      <c r="Q123" s="70" t="s">
        <v>261</v>
      </c>
      <c r="R123" s="69" t="str">
        <f>IF(R117="",IF(R$4='S Reporting logic (DO NOT EDIT)'!$J$121,'SUD reporting schedule'!B$13,""),VLOOKUP(R117,$A$1:$B$101,2,FALSE))</f>
        <v>DY5Q3</v>
      </c>
      <c r="S123" s="69" t="str">
        <f>IF($P$121=1,R123,"")</f>
        <v>DY5Q3</v>
      </c>
    </row>
    <row r="124" spans="10:19" ht="15.75" thickBot="1" x14ac:dyDescent="0.3">
      <c r="J124" s="271"/>
      <c r="K124" s="271"/>
      <c r="L124" s="271"/>
      <c r="M124" s="268"/>
      <c r="N124" s="268"/>
      <c r="O124" s="268"/>
      <c r="P124" s="268"/>
      <c r="Q124" s="70"/>
      <c r="R124" s="69"/>
      <c r="S124" s="69"/>
    </row>
    <row r="125" spans="10:19" ht="30.75" thickBot="1" x14ac:dyDescent="0.3">
      <c r="J125" s="271"/>
      <c r="K125" s="271"/>
      <c r="L125" s="271"/>
      <c r="M125" s="268"/>
      <c r="N125" s="268"/>
      <c r="O125" s="268"/>
      <c r="P125" s="268"/>
      <c r="Q125" s="70" t="s">
        <v>262</v>
      </c>
      <c r="R125" s="69" t="str">
        <f>IF(O121="","",IF(MOD(O121,4)=0, "CY" &amp; ($G$2-1+O121/4), ""))</f>
        <v/>
      </c>
      <c r="S125" s="69" t="str">
        <f>IF($P$121=1,R125,"")</f>
        <v/>
      </c>
    </row>
    <row r="126" spans="10:19" ht="15.75" thickBot="1" x14ac:dyDescent="0.3">
      <c r="J126" s="272"/>
      <c r="K126" s="272"/>
      <c r="L126" s="272"/>
      <c r="M126" s="269"/>
      <c r="N126" s="269"/>
      <c r="O126" s="269"/>
      <c r="P126" s="269"/>
      <c r="Q126" s="71" t="s">
        <v>263</v>
      </c>
      <c r="R126" s="69" t="str">
        <f>IF(MOD(N121,4)=0, "DY" &amp; N121/4, "")</f>
        <v/>
      </c>
      <c r="S126" s="69" t="str">
        <f>IF($P$121=1,R126,"")</f>
        <v/>
      </c>
    </row>
    <row r="127" spans="10:19" ht="30.75" customHeight="1" thickBot="1" x14ac:dyDescent="0.3">
      <c r="J127" s="273">
        <f>EDATE(J121,3)</f>
        <v>46023</v>
      </c>
      <c r="K127" s="273">
        <f>EDATE(K121,3)</f>
        <v>46111</v>
      </c>
      <c r="L127" s="273">
        <f>EDATE(L121,3)</f>
        <v>46170</v>
      </c>
      <c r="M127" s="264">
        <f>COUNT($J$7:J132)</f>
        <v>21</v>
      </c>
      <c r="N127" s="264">
        <f>M121</f>
        <v>20</v>
      </c>
      <c r="O127" s="264">
        <f>IF(O121="",IF($R$5=J127,4,""),O121+1)</f>
        <v>19</v>
      </c>
      <c r="P127" s="264">
        <f>IF(M127&lt;=$E$2,1,0)</f>
        <v>0</v>
      </c>
      <c r="Q127" s="74" t="s">
        <v>303</v>
      </c>
      <c r="R127" s="74" t="str">
        <f>IF(R121="",IF(R$3='S Reporting logic (DO NOT EDIT)'!$J$127,'SUD reporting schedule'!B$13,""),VLOOKUP(R121,$A$1:$B$101,2,FALSE))</f>
        <v>DY6Q1</v>
      </c>
      <c r="S127" s="74" t="str">
        <f>IF($P$127=1,R127,"")</f>
        <v/>
      </c>
    </row>
    <row r="128" spans="10:19" ht="15.75" thickBot="1" x14ac:dyDescent="0.3">
      <c r="J128" s="274"/>
      <c r="K128" s="274"/>
      <c r="L128" s="274"/>
      <c r="M128" s="265"/>
      <c r="N128" s="265"/>
      <c r="O128" s="265"/>
      <c r="P128" s="265"/>
      <c r="Q128" s="74" t="s">
        <v>154</v>
      </c>
      <c r="R128" s="74" t="str">
        <f>IF(R122="",IF(R$3='S Reporting logic (DO NOT EDIT)'!$J$127,'SUD reporting schedule'!B$13,""),VLOOKUP(R122,$A$1:$B$101,2,FALSE))</f>
        <v>DY6Q1</v>
      </c>
      <c r="S128" s="74" t="str">
        <f>IF($P$127=1,R128,"")</f>
        <v/>
      </c>
    </row>
    <row r="129" spans="10:19" ht="15.75" thickBot="1" x14ac:dyDescent="0.3">
      <c r="J129" s="274"/>
      <c r="K129" s="274"/>
      <c r="L129" s="274"/>
      <c r="M129" s="265"/>
      <c r="N129" s="265"/>
      <c r="O129" s="265"/>
      <c r="P129" s="265"/>
      <c r="Q129" s="74" t="s">
        <v>261</v>
      </c>
      <c r="R129" s="74" t="str">
        <f>IF(R123="",IF(R$4='S Reporting logic (DO NOT EDIT)'!$J$127,'SUD reporting schedule'!B$13,""),VLOOKUP(R123,$A$1:$B$101,2,FALSE))</f>
        <v>DY5Q4</v>
      </c>
      <c r="S129" s="74" t="str">
        <f>IF($P$127=1,R129,"")</f>
        <v/>
      </c>
    </row>
    <row r="130" spans="10:19" ht="15.75" thickBot="1" x14ac:dyDescent="0.3">
      <c r="J130" s="274"/>
      <c r="K130" s="274"/>
      <c r="L130" s="274"/>
      <c r="M130" s="265"/>
      <c r="N130" s="265"/>
      <c r="O130" s="265"/>
      <c r="P130" s="265"/>
      <c r="Q130" s="74"/>
      <c r="R130" s="74"/>
      <c r="S130" s="74"/>
    </row>
    <row r="131" spans="10:19" ht="30.75" thickBot="1" x14ac:dyDescent="0.3">
      <c r="J131" s="274"/>
      <c r="K131" s="274"/>
      <c r="L131" s="274"/>
      <c r="M131" s="265"/>
      <c r="N131" s="265"/>
      <c r="O131" s="265"/>
      <c r="P131" s="265"/>
      <c r="Q131" s="74" t="s">
        <v>262</v>
      </c>
      <c r="R131" s="74" t="str">
        <f>IF(O127="","",IF(MOD(O127,4)=0, "CY" &amp; ($G$2-1+O127/4), ""))</f>
        <v/>
      </c>
      <c r="S131" s="74" t="str">
        <f>IF($P$127=1,R131,"")</f>
        <v/>
      </c>
    </row>
    <row r="132" spans="10:19" ht="15.75" thickBot="1" x14ac:dyDescent="0.3">
      <c r="J132" s="275"/>
      <c r="K132" s="275"/>
      <c r="L132" s="275"/>
      <c r="M132" s="266"/>
      <c r="N132" s="266"/>
      <c r="O132" s="266"/>
      <c r="P132" s="266"/>
      <c r="Q132" s="74" t="s">
        <v>263</v>
      </c>
      <c r="R132" s="74" t="str">
        <f>IF(MOD(N127,4)=0, "DY" &amp; N127/4, "")</f>
        <v>DY5</v>
      </c>
      <c r="S132" s="74" t="str">
        <f>IF($P$127=1,R132,"")</f>
        <v/>
      </c>
    </row>
    <row r="133" spans="10:19" ht="30.75" customHeight="1" thickBot="1" x14ac:dyDescent="0.3">
      <c r="J133" s="273">
        <f>EDATE(J127,3)</f>
        <v>46113</v>
      </c>
      <c r="K133" s="273">
        <f>EDATE(K127,3)</f>
        <v>46203</v>
      </c>
      <c r="L133" s="273">
        <f>EDATE(L127,3)</f>
        <v>46262</v>
      </c>
      <c r="M133" s="264">
        <f>COUNT($J$7:J138)</f>
        <v>22</v>
      </c>
      <c r="N133" s="264">
        <f>M127</f>
        <v>21</v>
      </c>
      <c r="O133" s="264">
        <f>IF(O127="",IF($R$5=J133,4,""),O127+1)</f>
        <v>20</v>
      </c>
      <c r="P133" s="264">
        <f>IF(M133&lt;=$E$2,1,0)</f>
        <v>0</v>
      </c>
      <c r="Q133" s="74" t="s">
        <v>303</v>
      </c>
      <c r="R133" s="74" t="str">
        <f>IF(R127="",IF(R$3='S Reporting logic (DO NOT EDIT)'!$J$133,'SUD reporting schedule'!B$13,""),VLOOKUP(R127,$A$1:$B$101,2,FALSE))</f>
        <v>DY6Q2</v>
      </c>
      <c r="S133" s="74" t="str">
        <f t="shared" ref="S133:S138" si="5">IF($P$133=1,R133,"")</f>
        <v/>
      </c>
    </row>
    <row r="134" spans="10:19" ht="15.75" thickBot="1" x14ac:dyDescent="0.3">
      <c r="J134" s="274"/>
      <c r="K134" s="274"/>
      <c r="L134" s="274"/>
      <c r="M134" s="265"/>
      <c r="N134" s="265"/>
      <c r="O134" s="265"/>
      <c r="P134" s="265"/>
      <c r="Q134" s="74" t="s">
        <v>154</v>
      </c>
      <c r="R134" s="74" t="str">
        <f>IF(R128="",IF(R$3='S Reporting logic (DO NOT EDIT)'!$J$133,'SUD reporting schedule'!B$13,""),VLOOKUP(R128,$A$1:$B$101,2,FALSE))</f>
        <v>DY6Q2</v>
      </c>
      <c r="S134" s="74" t="str">
        <f t="shared" si="5"/>
        <v/>
      </c>
    </row>
    <row r="135" spans="10:19" ht="15.75" thickBot="1" x14ac:dyDescent="0.3">
      <c r="J135" s="274"/>
      <c r="K135" s="274"/>
      <c r="L135" s="274"/>
      <c r="M135" s="265"/>
      <c r="N135" s="265"/>
      <c r="O135" s="265"/>
      <c r="P135" s="265"/>
      <c r="Q135" s="74" t="s">
        <v>261</v>
      </c>
      <c r="R135" s="74" t="str">
        <f>IF(R129="",IF(R$4='S Reporting logic (DO NOT EDIT)'!$J$133,'SUD reporting schedule'!B$13,""),VLOOKUP(R129,$A$1:$B$101,2,FALSE))</f>
        <v>DY6Q1</v>
      </c>
      <c r="S135" s="74" t="str">
        <f t="shared" si="5"/>
        <v/>
      </c>
    </row>
    <row r="136" spans="10:19" ht="15.75" thickBot="1" x14ac:dyDescent="0.3">
      <c r="J136" s="274"/>
      <c r="K136" s="274"/>
      <c r="L136" s="274"/>
      <c r="M136" s="265"/>
      <c r="N136" s="265"/>
      <c r="O136" s="265"/>
      <c r="P136" s="265"/>
      <c r="Q136" s="74"/>
      <c r="R136" s="74" t="str">
        <f>IF(R130="",IF(R$4='S Reporting logic (DO NOT EDIT)'!$J$133,'SUD reporting schedule'!B$13,""),VLOOKUP(R130,$A$1:$B$101,2,FALSE))</f>
        <v/>
      </c>
      <c r="S136" s="74" t="str">
        <f t="shared" si="5"/>
        <v/>
      </c>
    </row>
    <row r="137" spans="10:19" ht="30.75" thickBot="1" x14ac:dyDescent="0.3">
      <c r="J137" s="274"/>
      <c r="K137" s="274"/>
      <c r="L137" s="274"/>
      <c r="M137" s="265"/>
      <c r="N137" s="265"/>
      <c r="O137" s="265"/>
      <c r="P137" s="265"/>
      <c r="Q137" s="74" t="s">
        <v>262</v>
      </c>
      <c r="R137" s="74" t="str">
        <f>IF(O133="","",IF(MOD(O133,4)=0, "CY" &amp; ($G$2-1+O133/4), ""))</f>
        <v>CY2025</v>
      </c>
      <c r="S137" s="74" t="str">
        <f t="shared" si="5"/>
        <v/>
      </c>
    </row>
    <row r="138" spans="10:19" ht="15.75" thickBot="1" x14ac:dyDescent="0.3">
      <c r="J138" s="275"/>
      <c r="K138" s="275"/>
      <c r="L138" s="275"/>
      <c r="M138" s="266"/>
      <c r="N138" s="266"/>
      <c r="O138" s="266"/>
      <c r="P138" s="266"/>
      <c r="Q138" s="74" t="s">
        <v>263</v>
      </c>
      <c r="R138" s="74" t="str">
        <f>IF(MOD(N133,4)=0, "DY" &amp; N133/4, "")</f>
        <v/>
      </c>
      <c r="S138" s="74" t="str">
        <f t="shared" si="5"/>
        <v/>
      </c>
    </row>
    <row r="147" spans="17:17" x14ac:dyDescent="0.25">
      <c r="Q147" t="s">
        <v>3</v>
      </c>
    </row>
  </sheetData>
  <sheetProtection algorithmName="SHA-512" hashValue="2jaQd8f5GksH9dGdoqobqTl63I76c/ZCqweL2BxHz3/yjp7XDQp2U36cVfnVPBBDDauDVk+xTc9svI+dbP9I+w==" saltValue="OEAaJtXIX5LTPlMUfjon4Q==" spinCount="100000" sheet="1" objects="1" scenarios="1"/>
  <mergeCells count="155">
    <mergeCell ref="J1:K1"/>
    <mergeCell ref="O7:O12"/>
    <mergeCell ref="O13:O18"/>
    <mergeCell ref="O19:O24"/>
    <mergeCell ref="J19:J24"/>
    <mergeCell ref="J7:J12"/>
    <mergeCell ref="K7:K12"/>
    <mergeCell ref="L7:L12"/>
    <mergeCell ref="J13:J18"/>
    <mergeCell ref="K13:K18"/>
    <mergeCell ref="L13:L18"/>
    <mergeCell ref="M7:M12"/>
    <mergeCell ref="N121:N126"/>
    <mergeCell ref="N127:N132"/>
    <mergeCell ref="P7:P12"/>
    <mergeCell ref="N7:N12"/>
    <mergeCell ref="N13:N18"/>
    <mergeCell ref="N19:N24"/>
    <mergeCell ref="M25:M30"/>
    <mergeCell ref="P25:P30"/>
    <mergeCell ref="K19:K24"/>
    <mergeCell ref="L19:L24"/>
    <mergeCell ref="M19:M24"/>
    <mergeCell ref="P19:P24"/>
    <mergeCell ref="P13:P18"/>
    <mergeCell ref="O25:O30"/>
    <mergeCell ref="O31:O36"/>
    <mergeCell ref="O37:O42"/>
    <mergeCell ref="N25:N30"/>
    <mergeCell ref="N31:N36"/>
    <mergeCell ref="N37:N42"/>
    <mergeCell ref="O55:O60"/>
    <mergeCell ref="O61:O66"/>
    <mergeCell ref="O43:O48"/>
    <mergeCell ref="O49:O54"/>
    <mergeCell ref="O85:O90"/>
    <mergeCell ref="J25:J30"/>
    <mergeCell ref="K25:K30"/>
    <mergeCell ref="J31:J36"/>
    <mergeCell ref="K31:K36"/>
    <mergeCell ref="L31:L36"/>
    <mergeCell ref="M13:M18"/>
    <mergeCell ref="L25:L30"/>
    <mergeCell ref="J37:J42"/>
    <mergeCell ref="K37:K42"/>
    <mergeCell ref="L37:L42"/>
    <mergeCell ref="M31:M36"/>
    <mergeCell ref="M37:M42"/>
    <mergeCell ref="N55:N60"/>
    <mergeCell ref="N61:N66"/>
    <mergeCell ref="N43:N48"/>
    <mergeCell ref="N49:N54"/>
    <mergeCell ref="J55:J60"/>
    <mergeCell ref="K55:K60"/>
    <mergeCell ref="L55:L60"/>
    <mergeCell ref="M55:M60"/>
    <mergeCell ref="J49:J54"/>
    <mergeCell ref="K49:K54"/>
    <mergeCell ref="L49:L54"/>
    <mergeCell ref="J43:J48"/>
    <mergeCell ref="K43:K48"/>
    <mergeCell ref="L43:L48"/>
    <mergeCell ref="M43:M48"/>
    <mergeCell ref="M49:M54"/>
    <mergeCell ref="J67:J72"/>
    <mergeCell ref="K67:K72"/>
    <mergeCell ref="L67:L72"/>
    <mergeCell ref="M67:M72"/>
    <mergeCell ref="O67:O72"/>
    <mergeCell ref="J61:J66"/>
    <mergeCell ref="K61:K66"/>
    <mergeCell ref="L61:L66"/>
    <mergeCell ref="M61:M66"/>
    <mergeCell ref="N67:N72"/>
    <mergeCell ref="J85:J90"/>
    <mergeCell ref="K85:K90"/>
    <mergeCell ref="L85:L90"/>
    <mergeCell ref="M85:M90"/>
    <mergeCell ref="J73:J78"/>
    <mergeCell ref="K73:K78"/>
    <mergeCell ref="L73:L78"/>
    <mergeCell ref="M73:M78"/>
    <mergeCell ref="O97:O102"/>
    <mergeCell ref="J91:J96"/>
    <mergeCell ref="K91:K96"/>
    <mergeCell ref="L91:L96"/>
    <mergeCell ref="M91:M96"/>
    <mergeCell ref="O91:O96"/>
    <mergeCell ref="J79:J84"/>
    <mergeCell ref="K79:K84"/>
    <mergeCell ref="L79:L84"/>
    <mergeCell ref="M79:M84"/>
    <mergeCell ref="O79:O84"/>
    <mergeCell ref="N79:N84"/>
    <mergeCell ref="N85:N90"/>
    <mergeCell ref="O73:O78"/>
    <mergeCell ref="N73:N78"/>
    <mergeCell ref="P133:P138"/>
    <mergeCell ref="J133:J138"/>
    <mergeCell ref="K133:K138"/>
    <mergeCell ref="L133:L138"/>
    <mergeCell ref="M133:M138"/>
    <mergeCell ref="O133:O138"/>
    <mergeCell ref="K103:K108"/>
    <mergeCell ref="L103:L108"/>
    <mergeCell ref="M103:M108"/>
    <mergeCell ref="O103:O108"/>
    <mergeCell ref="N103:N108"/>
    <mergeCell ref="N109:N114"/>
    <mergeCell ref="M115:M120"/>
    <mergeCell ref="O115:O120"/>
    <mergeCell ref="J109:J114"/>
    <mergeCell ref="K109:K114"/>
    <mergeCell ref="L109:L114"/>
    <mergeCell ref="M109:M114"/>
    <mergeCell ref="O109:O114"/>
    <mergeCell ref="J103:J108"/>
    <mergeCell ref="N133:N138"/>
    <mergeCell ref="M121:M126"/>
    <mergeCell ref="O121:O126"/>
    <mergeCell ref="J115:J120"/>
    <mergeCell ref="K115:K120"/>
    <mergeCell ref="L115:L120"/>
    <mergeCell ref="P79:P84"/>
    <mergeCell ref="P97:P102"/>
    <mergeCell ref="J127:J132"/>
    <mergeCell ref="P109:P114"/>
    <mergeCell ref="P115:P120"/>
    <mergeCell ref="K127:K132"/>
    <mergeCell ref="L127:L132"/>
    <mergeCell ref="M127:M132"/>
    <mergeCell ref="O127:O132"/>
    <mergeCell ref="J121:J126"/>
    <mergeCell ref="K121:K126"/>
    <mergeCell ref="L121:L126"/>
    <mergeCell ref="N115:N120"/>
    <mergeCell ref="P103:P108"/>
    <mergeCell ref="P121:P126"/>
    <mergeCell ref="P127:P132"/>
    <mergeCell ref="N91:N96"/>
    <mergeCell ref="N97:N102"/>
    <mergeCell ref="J97:J102"/>
    <mergeCell ref="K97:K102"/>
    <mergeCell ref="L97:L102"/>
    <mergeCell ref="M97:M102"/>
    <mergeCell ref="P31:P36"/>
    <mergeCell ref="P37:P42"/>
    <mergeCell ref="P43:P48"/>
    <mergeCell ref="P49:P54"/>
    <mergeCell ref="P85:P90"/>
    <mergeCell ref="P91:P96"/>
    <mergeCell ref="P55:P60"/>
    <mergeCell ref="P61:P66"/>
    <mergeCell ref="P67:P72"/>
    <mergeCell ref="P73:P78"/>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91"/>
  <sheetViews>
    <sheetView topLeftCell="A73" zoomScale="80" zoomScaleNormal="80" workbookViewId="0"/>
  </sheetViews>
  <sheetFormatPr defaultColWidth="9.140625" defaultRowHeight="15" x14ac:dyDescent="0.25"/>
  <cols>
    <col min="1" max="1" width="126.5703125" style="6" customWidth="1"/>
    <col min="2" max="16384" width="9.140625" style="6"/>
  </cols>
  <sheetData>
    <row r="1" spans="1:1" ht="20.25" x14ac:dyDescent="0.25">
      <c r="A1" s="203" t="s">
        <v>397</v>
      </c>
    </row>
    <row r="2" spans="1:1" x14ac:dyDescent="0.25">
      <c r="A2" s="46" t="s">
        <v>398</v>
      </c>
    </row>
    <row r="3" spans="1:1" ht="30" customHeight="1" x14ac:dyDescent="0.25">
      <c r="A3" s="46" t="s">
        <v>399</v>
      </c>
    </row>
    <row r="4" spans="1:1" x14ac:dyDescent="0.25">
      <c r="A4" s="107" t="s">
        <v>400</v>
      </c>
    </row>
    <row r="5" spans="1:1" x14ac:dyDescent="0.25">
      <c r="A5" s="107" t="s">
        <v>401</v>
      </c>
    </row>
    <row r="6" spans="1:1" x14ac:dyDescent="0.25">
      <c r="A6" s="107" t="s">
        <v>402</v>
      </c>
    </row>
    <row r="7" spans="1:1" x14ac:dyDescent="0.25">
      <c r="A7" s="107" t="s">
        <v>403</v>
      </c>
    </row>
    <row r="8" spans="1:1" x14ac:dyDescent="0.25">
      <c r="A8" s="107" t="s">
        <v>404</v>
      </c>
    </row>
    <row r="9" spans="1:1" ht="15" customHeight="1" x14ac:dyDescent="0.25">
      <c r="A9" s="108" t="s">
        <v>405</v>
      </c>
    </row>
    <row r="10" spans="1:1" x14ac:dyDescent="0.25">
      <c r="A10" s="107" t="s">
        <v>406</v>
      </c>
    </row>
    <row r="11" spans="1:1" s="34" customFormat="1" ht="30" customHeight="1" x14ac:dyDescent="0.25">
      <c r="A11" s="220" t="s">
        <v>407</v>
      </c>
    </row>
    <row r="12" spans="1:1" s="34" customFormat="1" ht="30" customHeight="1" x14ac:dyDescent="0.25">
      <c r="A12" s="111" t="s">
        <v>408</v>
      </c>
    </row>
    <row r="13" spans="1:1" s="34" customFormat="1" x14ac:dyDescent="0.25">
      <c r="A13" s="112" t="s">
        <v>409</v>
      </c>
    </row>
    <row r="14" spans="1:1" s="109" customFormat="1" ht="15" customHeight="1" x14ac:dyDescent="0.25">
      <c r="A14" s="111" t="s">
        <v>410</v>
      </c>
    </row>
    <row r="15" spans="1:1" s="34" customFormat="1" x14ac:dyDescent="0.25">
      <c r="A15" s="112" t="s">
        <v>411</v>
      </c>
    </row>
    <row r="16" spans="1:1" s="34" customFormat="1" x14ac:dyDescent="0.25">
      <c r="A16" s="112" t="s">
        <v>412</v>
      </c>
    </row>
    <row r="17" spans="1:2" s="34" customFormat="1" ht="15" customHeight="1" x14ac:dyDescent="0.25">
      <c r="A17" s="111" t="s">
        <v>413</v>
      </c>
    </row>
    <row r="18" spans="1:2" s="34" customFormat="1" ht="15" customHeight="1" x14ac:dyDescent="0.25">
      <c r="A18" s="111" t="s">
        <v>414</v>
      </c>
    </row>
    <row r="19" spans="1:2" s="34" customFormat="1" ht="15" customHeight="1" x14ac:dyDescent="0.25">
      <c r="A19" s="111" t="s">
        <v>415</v>
      </c>
    </row>
    <row r="20" spans="1:2" s="34" customFormat="1" x14ac:dyDescent="0.25">
      <c r="A20" s="112" t="s">
        <v>416</v>
      </c>
    </row>
    <row r="21" spans="1:2" s="34" customFormat="1" x14ac:dyDescent="0.25">
      <c r="A21" s="112" t="s">
        <v>417</v>
      </c>
    </row>
    <row r="22" spans="1:2" x14ac:dyDescent="0.25">
      <c r="A22" s="112" t="s">
        <v>418</v>
      </c>
    </row>
    <row r="23" spans="1:2" ht="30" customHeight="1" x14ac:dyDescent="0.25">
      <c r="A23" s="220" t="s">
        <v>419</v>
      </c>
    </row>
    <row r="24" spans="1:2" ht="15" customHeight="1" x14ac:dyDescent="0.25">
      <c r="A24" s="108" t="s">
        <v>420</v>
      </c>
    </row>
    <row r="25" spans="1:2" x14ac:dyDescent="0.25">
      <c r="A25" s="107" t="s">
        <v>421</v>
      </c>
    </row>
    <row r="26" spans="1:2" x14ac:dyDescent="0.25">
      <c r="A26" s="107" t="s">
        <v>422</v>
      </c>
    </row>
    <row r="27" spans="1:2" ht="30" customHeight="1" x14ac:dyDescent="0.25">
      <c r="A27" s="46" t="s">
        <v>423</v>
      </c>
      <c r="B27" s="21"/>
    </row>
    <row r="28" spans="1:2" ht="14.45" customHeight="1" x14ac:dyDescent="0.25">
      <c r="A28" s="212" t="s">
        <v>424</v>
      </c>
      <c r="B28" s="21"/>
    </row>
    <row r="29" spans="1:2" x14ac:dyDescent="0.25">
      <c r="A29" s="212" t="s">
        <v>425</v>
      </c>
      <c r="B29" s="21"/>
    </row>
    <row r="30" spans="1:2" x14ac:dyDescent="0.25">
      <c r="A30" s="212" t="s">
        <v>426</v>
      </c>
      <c r="B30" s="21"/>
    </row>
    <row r="31" spans="1:2" x14ac:dyDescent="0.25">
      <c r="A31" s="213" t="s">
        <v>427</v>
      </c>
      <c r="B31" s="21"/>
    </row>
    <row r="32" spans="1:2" x14ac:dyDescent="0.25">
      <c r="A32" s="214" t="s">
        <v>428</v>
      </c>
      <c r="B32" s="21"/>
    </row>
    <row r="33" spans="1:2" x14ac:dyDescent="0.25">
      <c r="A33" s="214" t="s">
        <v>429</v>
      </c>
      <c r="B33" s="21"/>
    </row>
    <row r="34" spans="1:2" x14ac:dyDescent="0.25">
      <c r="A34" s="214" t="s">
        <v>430</v>
      </c>
      <c r="B34" s="21"/>
    </row>
    <row r="35" spans="1:2" x14ac:dyDescent="0.25">
      <c r="A35" s="214" t="s">
        <v>431</v>
      </c>
      <c r="B35" s="21"/>
    </row>
    <row r="36" spans="1:2" ht="15" customHeight="1" x14ac:dyDescent="0.25">
      <c r="A36" s="227" t="s">
        <v>432</v>
      </c>
      <c r="B36" s="21"/>
    </row>
    <row r="37" spans="1:2" x14ac:dyDescent="0.25">
      <c r="A37" s="212" t="s">
        <v>433</v>
      </c>
      <c r="B37" s="21"/>
    </row>
    <row r="38" spans="1:2" ht="30" customHeight="1" x14ac:dyDescent="0.25">
      <c r="A38" s="227" t="s">
        <v>434</v>
      </c>
      <c r="B38" s="21"/>
    </row>
    <row r="39" spans="1:2" ht="15" customHeight="1" x14ac:dyDescent="0.25">
      <c r="A39" s="212" t="s">
        <v>435</v>
      </c>
      <c r="B39" s="21"/>
    </row>
    <row r="40" spans="1:2" ht="15" customHeight="1" x14ac:dyDescent="0.25">
      <c r="A40" s="212" t="s">
        <v>436</v>
      </c>
      <c r="B40" s="21"/>
    </row>
    <row r="41" spans="1:2" x14ac:dyDescent="0.25">
      <c r="A41" s="214" t="s">
        <v>437</v>
      </c>
      <c r="B41" s="21"/>
    </row>
    <row r="42" spans="1:2" x14ac:dyDescent="0.25">
      <c r="A42" s="214" t="s">
        <v>431</v>
      </c>
      <c r="B42" s="21"/>
    </row>
    <row r="43" spans="1:2" x14ac:dyDescent="0.25">
      <c r="A43" s="214" t="s">
        <v>438</v>
      </c>
      <c r="B43" s="21"/>
    </row>
    <row r="44" spans="1:2" x14ac:dyDescent="0.25">
      <c r="A44" s="212" t="s">
        <v>439</v>
      </c>
      <c r="B44" s="21"/>
    </row>
    <row r="45" spans="1:2" ht="30" customHeight="1" x14ac:dyDescent="0.25">
      <c r="A45" s="227" t="s">
        <v>440</v>
      </c>
      <c r="B45" s="21"/>
    </row>
    <row r="46" spans="1:2" ht="30" customHeight="1" x14ac:dyDescent="0.25">
      <c r="A46" s="227" t="s">
        <v>441</v>
      </c>
      <c r="B46" s="21"/>
    </row>
    <row r="47" spans="1:2" x14ac:dyDescent="0.25">
      <c r="A47" s="212" t="s">
        <v>442</v>
      </c>
      <c r="B47" s="21"/>
    </row>
    <row r="48" spans="1:2" x14ac:dyDescent="0.25">
      <c r="A48" s="212" t="s">
        <v>443</v>
      </c>
      <c r="B48" s="21"/>
    </row>
    <row r="49" spans="1:2" x14ac:dyDescent="0.25">
      <c r="A49" s="212" t="s">
        <v>444</v>
      </c>
      <c r="B49" s="21"/>
    </row>
    <row r="50" spans="1:2" x14ac:dyDescent="0.25">
      <c r="A50" s="212" t="s">
        <v>445</v>
      </c>
      <c r="B50" s="21"/>
    </row>
    <row r="51" spans="1:2" ht="30" customHeight="1" x14ac:dyDescent="0.25">
      <c r="A51" s="46" t="s">
        <v>446</v>
      </c>
    </row>
    <row r="52" spans="1:2" ht="30" x14ac:dyDescent="0.25">
      <c r="A52" s="227" t="s">
        <v>447</v>
      </c>
    </row>
    <row r="53" spans="1:2" x14ac:dyDescent="0.25">
      <c r="A53" s="212" t="s">
        <v>448</v>
      </c>
    </row>
    <row r="54" spans="1:2" x14ac:dyDescent="0.25">
      <c r="A54" s="212" t="s">
        <v>449</v>
      </c>
    </row>
    <row r="55" spans="1:2" x14ac:dyDescent="0.25">
      <c r="A55" s="212" t="s">
        <v>450</v>
      </c>
    </row>
    <row r="56" spans="1:2" x14ac:dyDescent="0.25">
      <c r="A56" s="212" t="s">
        <v>451</v>
      </c>
    </row>
    <row r="57" spans="1:2" x14ac:dyDescent="0.25">
      <c r="A57" s="212" t="s">
        <v>452</v>
      </c>
    </row>
    <row r="58" spans="1:2" x14ac:dyDescent="0.25">
      <c r="A58" s="212" t="s">
        <v>453</v>
      </c>
    </row>
    <row r="59" spans="1:2" x14ac:dyDescent="0.25">
      <c r="A59" s="214" t="s">
        <v>454</v>
      </c>
    </row>
    <row r="60" spans="1:2" x14ac:dyDescent="0.25">
      <c r="A60" s="214" t="s">
        <v>455</v>
      </c>
    </row>
    <row r="61" spans="1:2" x14ac:dyDescent="0.25">
      <c r="A61" s="214" t="s">
        <v>429</v>
      </c>
    </row>
    <row r="62" spans="1:2" x14ac:dyDescent="0.25">
      <c r="A62" s="212" t="s">
        <v>456</v>
      </c>
    </row>
    <row r="63" spans="1:2" ht="30" x14ac:dyDescent="0.25">
      <c r="A63" s="215" t="s">
        <v>457</v>
      </c>
    </row>
    <row r="64" spans="1:2" ht="30" x14ac:dyDescent="0.25">
      <c r="A64" s="215" t="s">
        <v>458</v>
      </c>
    </row>
    <row r="65" spans="1:1" ht="30" x14ac:dyDescent="0.25">
      <c r="A65" s="215" t="s">
        <v>459</v>
      </c>
    </row>
    <row r="66" spans="1:1" ht="45" x14ac:dyDescent="0.25">
      <c r="A66" s="215" t="s">
        <v>460</v>
      </c>
    </row>
    <row r="67" spans="1:1" x14ac:dyDescent="0.25">
      <c r="A67" s="216" t="s">
        <v>461</v>
      </c>
    </row>
    <row r="68" spans="1:1" x14ac:dyDescent="0.25">
      <c r="A68" s="46" t="s">
        <v>462</v>
      </c>
    </row>
    <row r="69" spans="1:1" x14ac:dyDescent="0.25">
      <c r="A69" s="217" t="s">
        <v>463</v>
      </c>
    </row>
    <row r="70" spans="1:1" x14ac:dyDescent="0.25">
      <c r="A70" s="217" t="s">
        <v>464</v>
      </c>
    </row>
    <row r="71" spans="1:1" x14ac:dyDescent="0.25">
      <c r="A71" s="214" t="s">
        <v>465</v>
      </c>
    </row>
    <row r="72" spans="1:1" x14ac:dyDescent="0.25">
      <c r="A72" s="214" t="s">
        <v>466</v>
      </c>
    </row>
    <row r="73" spans="1:1" x14ac:dyDescent="0.25">
      <c r="A73" s="214" t="s">
        <v>467</v>
      </c>
    </row>
    <row r="74" spans="1:1" x14ac:dyDescent="0.25">
      <c r="A74" s="216" t="s">
        <v>468</v>
      </c>
    </row>
    <row r="75" spans="1:1" x14ac:dyDescent="0.25">
      <c r="A75" s="169" t="s">
        <v>469</v>
      </c>
    </row>
    <row r="76" spans="1:1" x14ac:dyDescent="0.25">
      <c r="A76" s="169" t="s">
        <v>470</v>
      </c>
    </row>
    <row r="77" spans="1:1" x14ac:dyDescent="0.25">
      <c r="A77" s="217" t="s">
        <v>471</v>
      </c>
    </row>
    <row r="78" spans="1:1" x14ac:dyDescent="0.25">
      <c r="A78" s="217" t="s">
        <v>472</v>
      </c>
    </row>
    <row r="79" spans="1:1" x14ac:dyDescent="0.25">
      <c r="A79" s="217" t="s">
        <v>473</v>
      </c>
    </row>
    <row r="80" spans="1:1" x14ac:dyDescent="0.25">
      <c r="A80" s="46" t="s">
        <v>474</v>
      </c>
    </row>
    <row r="81" spans="1:1" x14ac:dyDescent="0.25">
      <c r="A81" s="214" t="s">
        <v>475</v>
      </c>
    </row>
    <row r="82" spans="1:1" x14ac:dyDescent="0.25">
      <c r="A82" s="214" t="s">
        <v>476</v>
      </c>
    </row>
    <row r="83" spans="1:1" x14ac:dyDescent="0.25">
      <c r="A83" s="214" t="s">
        <v>477</v>
      </c>
    </row>
    <row r="84" spans="1:1" x14ac:dyDescent="0.25">
      <c r="A84" s="214" t="s">
        <v>478</v>
      </c>
    </row>
    <row r="85" spans="1:1" x14ac:dyDescent="0.25">
      <c r="A85" s="214" t="s">
        <v>479</v>
      </c>
    </row>
    <row r="86" spans="1:1" x14ac:dyDescent="0.25">
      <c r="A86" s="214" t="s">
        <v>480</v>
      </c>
    </row>
    <row r="87" spans="1:1" x14ac:dyDescent="0.25">
      <c r="A87" s="214" t="s">
        <v>481</v>
      </c>
    </row>
    <row r="88" spans="1:1" x14ac:dyDescent="0.25">
      <c r="A88" s="214" t="s">
        <v>482</v>
      </c>
    </row>
    <row r="89" spans="1:1" x14ac:dyDescent="0.25">
      <c r="A89" s="46" t="s">
        <v>483</v>
      </c>
    </row>
    <row r="90" spans="1:1" ht="30" x14ac:dyDescent="0.25">
      <c r="A90" s="216" t="s">
        <v>484</v>
      </c>
    </row>
    <row r="91" spans="1:1" x14ac:dyDescent="0.25">
      <c r="A91" s="110" t="s">
        <v>1</v>
      </c>
    </row>
  </sheetData>
  <sheetProtection algorithmName="SHA-512" hashValue="Qe0qoyIwhuxA4+p6eOQGYvlM3IaCjgxwEksMxbXkrk2tU9S8ymLHsPdqkd5LxqxF6zzjSxZQGVKTDa6eSrrCNA==" saltValue="UqH1/srnX1HZTNTKM3fB2Q==" spinCount="100000" sheet="1" objects="1" scenarios="1"/>
  <pageMargins left="0.2" right="0.2" top="0.75" bottom="0.75" header="0.3" footer="0.3"/>
  <pageSetup scale="97" orientation="landscape" r:id="rId1"/>
  <headerFooter>
    <oddFooter>&amp;C&amp;P</oddFooter>
  </headerFooter>
  <rowBreaks count="1" manualBreakCount="1">
    <brk id="59"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haredWithUsers xmlns="857da743-9654-4381-b406-1a17045787b5">
      <UserInfo>
        <DisplayName>Austin, Lisa</DisplayName>
        <AccountId>65</AccountId>
        <AccountType/>
      </UserInfo>
      <UserInfo>
        <DisplayName>Gaetan, Victoria</DisplayName>
        <AccountId>73</AccountId>
        <AccountType/>
      </UserInfo>
      <UserInfo>
        <DisplayName>Wright, David</DisplayName>
        <AccountId>36</AccountId>
        <AccountType/>
      </UserInfo>
      <UserInfo>
        <DisplayName>Newberry, Kenneth</DisplayName>
        <AccountId>63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31C18673DB95F4092DCF45BD042D588" ma:contentTypeVersion="7" ma:contentTypeDescription="Create a new document." ma:contentTypeScope="" ma:versionID="abdb5177e9ccea3310f1c24a38b881bb">
  <xsd:schema xmlns:xsd="http://www.w3.org/2001/XMLSchema" xmlns:xs="http://www.w3.org/2001/XMLSchema" xmlns:p="http://schemas.microsoft.com/office/2006/metadata/properties" xmlns:ns1="http://schemas.microsoft.com/sharepoint/v3" xmlns:ns2="3d8778a2-8fba-4589-95c3-322250c434bc" xmlns:ns3="857da743-9654-4381-b406-1a17045787b5" targetNamespace="http://schemas.microsoft.com/office/2006/metadata/properties" ma:root="true" ma:fieldsID="19f7ac30f4b934a645d5890aba6139c1" ns1:_="" ns2:_="" ns3:_="">
    <xsd:import namespace="http://schemas.microsoft.com/sharepoint/v3"/>
    <xsd:import namespace="3d8778a2-8fba-4589-95c3-322250c434bc"/>
    <xsd:import namespace="857da743-9654-4381-b406-1a17045787b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d8778a2-8fba-4589-95c3-322250c434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57da743-9654-4381-b406-1a17045787b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DA2869-5BC9-46E6-B60B-3B164DA850D5}">
  <ds:schemaRefs>
    <ds:schemaRef ds:uri="http://schemas.microsoft.com/sharepoint/v3/contenttype/forms"/>
  </ds:schemaRefs>
</ds:datastoreItem>
</file>

<file path=customXml/itemProps2.xml><?xml version="1.0" encoding="utf-8"?>
<ds:datastoreItem xmlns:ds="http://schemas.openxmlformats.org/officeDocument/2006/customXml" ds:itemID="{48D60DFA-6FB7-49B5-9026-AD5F33D85D11}">
  <ds:schemaRefs>
    <ds:schemaRef ds:uri="http://schemas.microsoft.com/office/2006/metadata/properties"/>
    <ds:schemaRef ds:uri="http://schemas.microsoft.com/office/infopath/2007/PartnerControls"/>
    <ds:schemaRef ds:uri="http://schemas.microsoft.com/sharepoint/v3"/>
    <ds:schemaRef ds:uri="857da743-9654-4381-b406-1a17045787b5"/>
  </ds:schemaRefs>
</ds:datastoreItem>
</file>

<file path=customXml/itemProps3.xml><?xml version="1.0" encoding="utf-8"?>
<ds:datastoreItem xmlns:ds="http://schemas.openxmlformats.org/officeDocument/2006/customXml" ds:itemID="{85B81CD6-2F7D-4BA6-8C17-1B3277AD2C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d8778a2-8fba-4589-95c3-322250c434bc"/>
    <ds:schemaRef ds:uri="857da743-9654-4381-b406-1a17045787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13</vt:i4>
      </vt:variant>
    </vt:vector>
  </HeadingPairs>
  <TitlesOfParts>
    <vt:vector size="20" baseType="lpstr">
      <vt:lpstr>PRA disclosure statement</vt:lpstr>
      <vt:lpstr>SUD planned metrics</vt:lpstr>
      <vt:lpstr>SUD planned subpopulations</vt:lpstr>
      <vt:lpstr>SUD reporting schedule</vt:lpstr>
      <vt:lpstr>Drop-down options (DO NOT EDIT)</vt:lpstr>
      <vt:lpstr>S Reporting logic (DO NOT EDIT)</vt:lpstr>
      <vt:lpstr>SUD version notes</vt:lpstr>
      <vt:lpstr>'PRA disclosure statement'!Print_Area</vt:lpstr>
      <vt:lpstr>'SUD planned metrics'!Print_Area</vt:lpstr>
      <vt:lpstr>'SUD planned subpopulations'!Print_Area</vt:lpstr>
      <vt:lpstr>'SUD reporting schedule'!Print_Area</vt:lpstr>
      <vt:lpstr>'SUD version notes'!Print_Area</vt:lpstr>
      <vt:lpstr>'SUD planned metrics'!Print_Titles</vt:lpstr>
      <vt:lpstr>'SUD planned subpopulations'!Print_Titles</vt:lpstr>
      <vt:lpstr>'SUD reporting schedule'!Print_Titles</vt:lpstr>
      <vt:lpstr>Title</vt:lpstr>
      <vt:lpstr>TitleRegion1.a11.b24.4</vt:lpstr>
      <vt:lpstr>TitleRegion1.A7.S50.2</vt:lpstr>
      <vt:lpstr>TitleRegion1.A9.J15.3</vt:lpstr>
      <vt:lpstr>TitleRegion2.a28.h129.4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 1115 SUD Monitoring Protocol Workbook (Version 5.0)</dc:title>
  <dc:subject>Substance Use Disorder Monitoring</dc:subject>
  <dc:creator>Centers for Medicare &amp; Medicaid Services (CMS)</dc:creator>
  <cp:keywords>Medicaid, substance use disorder, SUD, Monitoring, Protocol, Workbook, Section 1115</cp:keywords>
  <dc:description/>
  <cp:lastModifiedBy>Kasie McCarty</cp:lastModifiedBy>
  <cp:revision/>
  <dcterms:created xsi:type="dcterms:W3CDTF">2018-05-18T19:26:44Z</dcterms:created>
  <dcterms:modified xsi:type="dcterms:W3CDTF">2021-08-20T15:28:43Z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0x010100331C18673DB95F4092DCF45BD042D588</vt:lpwstr>
  </property>
</Properties>
</file>