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I:\Dept\Communications Department\Accessibility\To Remediate\Central Purchasing\Solicitation Forms\Evaluation Tools\"/>
    </mc:Choice>
  </mc:AlternateContent>
  <xr:revisionPtr revIDLastSave="0" documentId="13_ncr:1_{85DF2CC6-5A0F-4827-810D-4BE72AB3ABFF}" xr6:coauthVersionLast="47" xr6:coauthVersionMax="47" xr10:uidLastSave="{00000000-0000-0000-0000-000000000000}"/>
  <bookViews>
    <workbookView xWindow="-98" yWindow="-98" windowWidth="19396" windowHeight="11596" tabRatio="941" activeTab="1" xr2:uid="{00000000-000D-0000-FFFF-FFFF00000000}"/>
  </bookViews>
  <sheets>
    <sheet name="Evaluation Scoring Summary" sheetId="1" r:id="rId1"/>
    <sheet name="Bidder Combnd Eval Scoring Sum" sheetId="19" r:id="rId2"/>
    <sheet name="Evaluator RFP Scoring Template" sheetId="7" r:id="rId3"/>
    <sheet name="Cost Summary" sheetId="17" r:id="rId4"/>
    <sheet name="Demo Evaluator Scoring Temp " sheetId="22" r:id="rId5"/>
    <sheet name="Demo Cmbnd Bidder Eval Sum" sheetId="21" r:id="rId6"/>
  </sheets>
  <definedNames>
    <definedName name="OLE_LINK1" localSheetId="1">'Bidder Combnd Eval Scoring Sum'!$A$38</definedName>
    <definedName name="OLE_LINK1" localSheetId="3">'Cost Summary'!#REF!</definedName>
    <definedName name="OLE_LINK1" localSheetId="5">'Demo Cmbnd Bidder Eval Sum'!#REF!</definedName>
    <definedName name="OLE_LINK1" localSheetId="4">'Demo Evaluator Scoring Temp '!#REF!</definedName>
    <definedName name="OLE_LINK1" localSheetId="2">'Evaluator RFP Scoring Template'!$A$38</definedName>
    <definedName name="_xlnm.Print_Area" localSheetId="1">'Bidder Combnd Eval Scoring Sum'!$A$1:$E$45</definedName>
    <definedName name="_xlnm.Print_Area" localSheetId="3">'Cost Summary'!$A$1:$E$22</definedName>
    <definedName name="_xlnm.Print_Area" localSheetId="5">'Demo Cmbnd Bidder Eval Sum'!$A$1:$K$35</definedName>
    <definedName name="_xlnm.Print_Area" localSheetId="4">'Demo Evaluator Scoring Temp '!$A$1:$D$37</definedName>
    <definedName name="_xlnm.Print_Area" localSheetId="0">'Evaluation Scoring Summary'!$A$1:$N$39</definedName>
    <definedName name="_xlnm.Print_Area" localSheetId="2">'Evaluator RFP Scoring Template'!$A$1:$E$45</definedName>
    <definedName name="_xlnm.Print_Titles" localSheetId="1">'Bidder Combnd Eval Scoring Sum'!$20:$20</definedName>
    <definedName name="_xlnm.Print_Titles" localSheetId="2">'Evaluator RFP Scoring Template'!$20:$20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19" l="1"/>
  <c r="I21" i="19"/>
  <c r="J21" i="19"/>
  <c r="H21" i="19"/>
  <c r="G21" i="19"/>
  <c r="F21" i="19"/>
  <c r="E21" i="19"/>
  <c r="D21" i="19"/>
  <c r="K41" i="19"/>
  <c r="J41" i="19"/>
  <c r="I41" i="19"/>
  <c r="H41" i="19"/>
  <c r="G41" i="19"/>
  <c r="F41" i="19"/>
  <c r="E41" i="19"/>
  <c r="D41" i="19"/>
  <c r="J46" i="19"/>
  <c r="I46" i="19"/>
  <c r="H46" i="19"/>
  <c r="G46" i="19"/>
  <c r="F46" i="19"/>
  <c r="E46" i="19"/>
  <c r="D46" i="19"/>
  <c r="K46" i="19"/>
  <c r="K50" i="19"/>
  <c r="J50" i="19"/>
  <c r="I50" i="19"/>
  <c r="H50" i="19"/>
  <c r="G50" i="19"/>
  <c r="F50" i="19"/>
  <c r="E50" i="19"/>
  <c r="D50" i="19"/>
  <c r="E46" i="7"/>
  <c r="E50" i="7"/>
  <c r="D50" i="7"/>
  <c r="D46" i="7"/>
  <c r="E21" i="7"/>
  <c r="D60" i="7"/>
  <c r="D62" i="7"/>
  <c r="D21" i="7"/>
  <c r="F18" i="1"/>
  <c r="F19" i="1"/>
  <c r="F10" i="1"/>
  <c r="F11" i="1"/>
  <c r="H62" i="19"/>
  <c r="H60" i="19"/>
  <c r="H24" i="19"/>
  <c r="H27" i="19"/>
  <c r="H31" i="19"/>
  <c r="I62" i="19"/>
  <c r="I60" i="19"/>
  <c r="I31" i="19"/>
  <c r="I27" i="19"/>
  <c r="I24" i="19"/>
  <c r="J62" i="19"/>
  <c r="J60" i="19"/>
  <c r="J31" i="19"/>
  <c r="J27" i="19"/>
  <c r="J24" i="19"/>
  <c r="G15" i="21"/>
  <c r="H15" i="21"/>
  <c r="I15" i="21"/>
  <c r="C17" i="22"/>
  <c r="D17" i="22"/>
  <c r="D15" i="21"/>
  <c r="E15" i="21"/>
  <c r="F15" i="21"/>
  <c r="J15" i="21"/>
  <c r="K15" i="21"/>
  <c r="G20" i="1"/>
  <c r="G24" i="1"/>
  <c r="L46" i="19"/>
  <c r="L50" i="19"/>
  <c r="K60" i="19"/>
  <c r="G60" i="19"/>
  <c r="F60" i="19"/>
  <c r="E60" i="19"/>
  <c r="L60" i="19"/>
  <c r="K62" i="19"/>
  <c r="G62" i="19"/>
  <c r="F62" i="19"/>
  <c r="E62" i="19"/>
  <c r="L41" i="19"/>
  <c r="K31" i="19"/>
  <c r="G31" i="19"/>
  <c r="F31" i="19"/>
  <c r="E31" i="19"/>
  <c r="L31" i="19"/>
  <c r="K27" i="19"/>
  <c r="E27" i="19"/>
  <c r="F27" i="19"/>
  <c r="G27" i="19"/>
  <c r="L27" i="19"/>
  <c r="K24" i="19"/>
  <c r="G24" i="19"/>
  <c r="F24" i="19"/>
  <c r="E24" i="19"/>
  <c r="L24" i="19"/>
  <c r="L62" i="19"/>
  <c r="D41" i="7"/>
  <c r="D31" i="7"/>
  <c r="D27" i="7"/>
  <c r="D24" i="7"/>
  <c r="D62" i="19"/>
  <c r="D60" i="19"/>
  <c r="D31" i="19"/>
  <c r="D27" i="19"/>
  <c r="D24" i="19"/>
  <c r="E31" i="7"/>
  <c r="E62" i="7"/>
  <c r="E60" i="7"/>
  <c r="E41" i="7"/>
  <c r="E27" i="7"/>
  <c r="E24" i="7"/>
  <c r="C20" i="1"/>
  <c r="C24" i="1"/>
  <c r="C28" i="1"/>
  <c r="B20" i="1"/>
  <c r="B24" i="1"/>
  <c r="B28" i="1"/>
  <c r="D19" i="1"/>
  <c r="D11" i="1"/>
  <c r="D18" i="1"/>
  <c r="D10" i="1"/>
  <c r="D23" i="1"/>
  <c r="N23" i="1"/>
  <c r="N10" i="1"/>
  <c r="N11" i="1"/>
  <c r="N18" i="1"/>
  <c r="N19" i="1"/>
  <c r="M20" i="1"/>
  <c r="M24" i="1"/>
  <c r="N20" i="1"/>
  <c r="N24" i="1"/>
  <c r="N28" i="1"/>
  <c r="L23" i="1"/>
  <c r="K20" i="1"/>
  <c r="K24" i="1"/>
  <c r="K28" i="1"/>
  <c r="I20" i="1"/>
  <c r="I24" i="1"/>
  <c r="I28" i="1"/>
  <c r="G28" i="1"/>
  <c r="E20" i="1"/>
  <c r="E24" i="1"/>
  <c r="E28" i="1"/>
  <c r="L19" i="1"/>
  <c r="J19" i="1"/>
  <c r="H19" i="1"/>
  <c r="L18" i="1"/>
  <c r="J18" i="1"/>
  <c r="H18" i="1"/>
  <c r="L11" i="1"/>
  <c r="J11" i="1"/>
  <c r="H11" i="1"/>
  <c r="L10" i="1"/>
  <c r="J10" i="1"/>
  <c r="H10" i="1"/>
  <c r="F20" i="1"/>
  <c r="J20" i="1"/>
  <c r="J24" i="1"/>
  <c r="J28" i="1"/>
  <c r="L20" i="1"/>
  <c r="L24" i="1"/>
  <c r="L28" i="1"/>
  <c r="H20" i="1"/>
  <c r="H24" i="1"/>
  <c r="H28" i="1"/>
  <c r="F24" i="1"/>
  <c r="F28" i="1"/>
  <c r="E6" i="17"/>
  <c r="E8" i="17"/>
  <c r="E5" i="17"/>
  <c r="E7" i="17"/>
  <c r="M28" i="1"/>
  <c r="L21" i="19"/>
</calcChain>
</file>

<file path=xl/sharedStrings.xml><?xml version="1.0" encoding="utf-8"?>
<sst xmlns="http://schemas.openxmlformats.org/spreadsheetml/2006/main" count="241" uniqueCount="131">
  <si>
    <t>Criteria</t>
  </si>
  <si>
    <t>Total Points</t>
  </si>
  <si>
    <t xml:space="preserve">RFP Solicitation #: </t>
  </si>
  <si>
    <t>Comments</t>
  </si>
  <si>
    <t>Score</t>
  </si>
  <si>
    <t>Percentage of Evaluation</t>
  </si>
  <si>
    <t>Solicitation Reference</t>
  </si>
  <si>
    <t>Conversion Factor</t>
  </si>
  <si>
    <t xml:space="preserve">Evaluator Name: </t>
  </si>
  <si>
    <t xml:space="preserve">Evaluation Date: </t>
  </si>
  <si>
    <t>Section C - Evaluation</t>
  </si>
  <si>
    <t xml:space="preserve">Points Awarded </t>
  </si>
  <si>
    <t>Bidder 1</t>
  </si>
  <si>
    <t>Bidder 2</t>
  </si>
  <si>
    <t>Bidder 3</t>
  </si>
  <si>
    <t xml:space="preserve">Bidder Name: </t>
  </si>
  <si>
    <t>Scoring Scale for Bidder Demonstrations</t>
  </si>
  <si>
    <t>Evaluator 1</t>
  </si>
  <si>
    <t>Evaluator 2</t>
  </si>
  <si>
    <t>Evaluator 3</t>
  </si>
  <si>
    <t>Evaluator 4</t>
  </si>
  <si>
    <t>Bidder Name</t>
  </si>
  <si>
    <t>Cost Submitted</t>
  </si>
  <si>
    <t>Rank (Low to High)</t>
  </si>
  <si>
    <t>Scored Points</t>
  </si>
  <si>
    <t xml:space="preserve">Summary Date: </t>
  </si>
  <si>
    <t>Max. Available Score</t>
  </si>
  <si>
    <t>Evaluator Score</t>
  </si>
  <si>
    <t>Total Possible Score From All Evaluators</t>
  </si>
  <si>
    <r>
      <t xml:space="preserve">Cost </t>
    </r>
    <r>
      <rPr>
        <sz val="14"/>
        <color theme="1"/>
        <rFont val="Calibri"/>
        <family val="2"/>
        <scheme val="minor"/>
      </rPr>
      <t>(Section F)</t>
    </r>
  </si>
  <si>
    <t>N/A = not applicable</t>
  </si>
  <si>
    <t xml:space="preserve">RFP Solicitation #:  </t>
  </si>
  <si>
    <t>Bidder 4</t>
  </si>
  <si>
    <t>Bidder 5</t>
  </si>
  <si>
    <t>Bidder  3</t>
  </si>
  <si>
    <t>Bidder 1 Final Scores after conversion</t>
  </si>
  <si>
    <t>Bidder 2 Final Scores after conversion</t>
  </si>
  <si>
    <t>Bidder  3 Final Scores after conversion</t>
  </si>
  <si>
    <t>Bidder 4 Final Scores after conversion</t>
  </si>
  <si>
    <t>Bidder 5 Final Scores after conversion</t>
  </si>
  <si>
    <t>Total</t>
  </si>
  <si>
    <t>References</t>
  </si>
  <si>
    <t>C.3.1</t>
  </si>
  <si>
    <t>C.3.2</t>
  </si>
  <si>
    <t>C.4</t>
  </si>
  <si>
    <t>Organization and Personnel</t>
  </si>
  <si>
    <t>C.4.1</t>
  </si>
  <si>
    <t>The proposal must include structure of the organization.  In addition, the proposal must provide an organizational chart specifically for the Oklahoma project staffing.  Names of staff members who will direct the overall project throughout the duration of the contract as well as those of key staff members who will coordinate major activities during each phase of the contract, the time allocations that the personnel described will devote to fulfillment of the contracts, and their office locations must be set out.  If a staffmember is also assigned to work on other projects, the proposal must detail the percentage of time the staff member is designated for the Oklahoma project.  An appendix to the proposal must contain a one page vita or resume for professional project staff indicating relevnt educational background and professional experience.  IF the proposer plans to use external consultants or subcontractors,the same information must be provided.</t>
  </si>
  <si>
    <t>C.7</t>
  </si>
  <si>
    <t>Minimum System Requirements</t>
  </si>
  <si>
    <t>C.7.2</t>
  </si>
  <si>
    <t>The supplier will develop, deliver, and continuously improve support of web browsers as they are released.  The supplier will propose a plan for web browser support including Apple Safari, Google Chrome, Microsoft Internet Explorer/EDGE, and Mozilla Firefox.  This requirements applies to any online system components, online delivery interfaces and student/administrative workstation specifications.</t>
  </si>
  <si>
    <t>C.7.3</t>
  </si>
  <si>
    <t>The supplier must detail device specifications needed beyond this table for test accessibility features.</t>
  </si>
  <si>
    <t>The proposal must detail an indidents resulting in a discussion or liquidated damages that the supplier and major subcontractors have experienced within the most recent ten years related to large-scale online testing either as a prime contractor or as a provider of a testing platform as a subcontractor.  Specifically, the proposal shall summarize the issues, how they were addressed, and what steps and safeguards were put into place to prevent future occurrences.</t>
  </si>
  <si>
    <t>The supplier must have the capacity and capability to perform the work requested in this RFP.  The proposal must demonstrate that the supplier has sufficient resources to manage and coordinate the activities enumerated in the RFP and to produce the specified products and services on time.  The supplier must also demonstrate the ability to meet the state's evolving needs and requirements.  An overall description of the supplier's approach to manage, implement, and support the OSTP specifically addressing the entire scope of work shall be provided.  The proposal shall identify and describe all resources available to support all program activities.</t>
  </si>
  <si>
    <t>Mandatory Minimum Requirements/Specifications</t>
  </si>
  <si>
    <t>Non-Mandatory Technical Specifications</t>
  </si>
  <si>
    <t>C.18.2</t>
  </si>
  <si>
    <t>The practice tests should be available for schools by January of every year.  Practice test should contain a tutorial of the online tools,test navigation, and the review screen.  The subject-area specific practice tests will also provide raw score results on mutiple-choice items with the correct answer identified when questions have been missed.  The proposal will describe the supplier's plan and timeline for producing the tutorial and implementing the online tests and specify minimum browser requirements.</t>
  </si>
  <si>
    <t>Program Management and Communication</t>
  </si>
  <si>
    <t>C.3</t>
  </si>
  <si>
    <t>Mandatory requirements are the minimum capabilities, features, and/or technical standards that must be met by the proposed solution to be determined responsive. Proposals meeting the minimum mandatory requirements will be evaluated further and assigned points.</t>
  </si>
  <si>
    <t>Bidder should provide detailed information for additional features/functions listed, describe how each of these items will be provided or accomplished.</t>
  </si>
  <si>
    <r>
      <rPr>
        <b/>
        <sz val="14"/>
        <color rgb="FFFF0000"/>
        <rFont val="Calibri"/>
        <family val="2"/>
        <scheme val="minor"/>
      </rPr>
      <t>*</t>
    </r>
    <r>
      <rPr>
        <b/>
        <sz val="11"/>
        <color theme="1"/>
        <rFont val="Calibri"/>
        <family val="2"/>
        <scheme val="minor"/>
      </rPr>
      <t xml:space="preserve"> Mandatory Specifications/Requirements</t>
    </r>
  </si>
  <si>
    <t xml:space="preserve"> Non-Mandatory Specifications</t>
  </si>
  <si>
    <t>C.2</t>
  </si>
  <si>
    <t>Minimum Required Experience</t>
  </si>
  <si>
    <t xml:space="preserve">The supplier must have at least five years’ prior experience in working on projects similar in size, scope, technical requirements, and function of the OSTP.  The supplier must submit documentation demonstrating previous successful experience with at least three such programs.  To substantiate the supplier’s successful completion of similar programs, appropriate contact names, current telephone numbers, and e-mail addresses must be included in the proposal. </t>
  </si>
  <si>
    <t xml:space="preserve">  The proposal must include for the supplier and major subcontractors a list of current state or agency assessment contracts including a summary of scope and the time period the contract is in effect. </t>
  </si>
  <si>
    <t>C.2.1.</t>
  </si>
  <si>
    <t>C.2.2</t>
  </si>
  <si>
    <t>C.4.3</t>
  </si>
  <si>
    <t xml:space="preserve">The Program Manager, the main point of contact with SDE, will oversee and be responsible for all aspects of the project.  The Program Manager must have at least three years of experience with projects of similar scope and size.  The Program Manager will be committed to the project throughout its duration.  At least three references from individuals in states or agencies where the proposed program manager has coordinated a comparable assessment program must be provided.  It is critical, and required, that the manager have sufficient authority within the company to obtain cooperation from all sections and to arrange priority for the Oklahoma project when necessary. </t>
  </si>
  <si>
    <t>The Bidder must provide three (3) references from customers where similar work was performed.  References provided must contain a contact person with full contact information (i.e., employer, telephone number, mailing address, and e-mail address).  Include a reference from any major subcontractors such as those providing item developments or an online platform. The supplier must have at least five years’ prior experience in working on projects similar in size, scope, technical requirements, and function.</t>
  </si>
  <si>
    <t>Company Information</t>
  </si>
  <si>
    <t>The Bidder must provide detailed information on its company, including principals involved, number of employees, location, years in existence, a statement of financial stability, and any litigation or pending litigation for the past five years, or a statement indicating there is no litigation. Must include a list of current state or agency assessment contracts for the supplier and major subcontractors including a summary of scope and the time period the contract is in effect.</t>
  </si>
  <si>
    <t>Section E</t>
  </si>
  <si>
    <t>E.9.2 References</t>
  </si>
  <si>
    <t>E.9.3 Company Information</t>
  </si>
  <si>
    <t>Sections C &amp; E Evaluation Total:</t>
  </si>
  <si>
    <t>Section F - Evaluation</t>
  </si>
  <si>
    <t>Sections C, E, &amp; F Evaluation Total:</t>
  </si>
  <si>
    <t>N/A</t>
  </si>
  <si>
    <r>
      <t xml:space="preserve"> Final Score </t>
    </r>
    <r>
      <rPr>
        <b/>
        <i/>
        <sz val="11"/>
        <color theme="1"/>
        <rFont val="Calibri"/>
        <family val="2"/>
        <scheme val="minor"/>
      </rPr>
      <t>(Combined C, E, &amp; F Evaluation and Bidder Demonstration Totals)</t>
    </r>
    <r>
      <rPr>
        <b/>
        <i/>
        <sz val="14"/>
        <color theme="1"/>
        <rFont val="Calibri"/>
        <family val="2"/>
        <scheme val="minor"/>
      </rPr>
      <t>:</t>
    </r>
  </si>
  <si>
    <t>C.4.2</t>
  </si>
  <si>
    <t>At a minimum, the SDE envisions the key project personnel as those described in C.4.3 through C.4.11 (though titles may vary) to ensure the successful development and implementation of the assessments.  However, the proposer may make other recommendations in order to improve efficiency and effectiveness.  The proposal should include those other personnel and document those positions, their responsibilities, and how they would contribute to the project.</t>
  </si>
  <si>
    <t>Bidder Demonstrations -</t>
  </si>
  <si>
    <t>Maximum Score:  for All Evaluators Combined</t>
  </si>
  <si>
    <t xml:space="preserve"> Score</t>
  </si>
  <si>
    <t xml:space="preserve"> Total points</t>
  </si>
  <si>
    <t>Maximum Score: 10</t>
  </si>
  <si>
    <t xml:space="preserve">i. What technical studies do you recommend to the SDE to help provide evidence of the validity of the Oklahoma tests?
ii. Do you recommend other studies to help support peer review?
</t>
  </si>
  <si>
    <t>Support for Federal and State Requirements</t>
  </si>
  <si>
    <t xml:space="preserve">i. Provide a demonstration of your online assessments.                                                                         
ii. Demonstrate how to use online tools and accessibility tools.
iii. Show at least one technology enhanced item?
iv. What data analysis options can your system provided for districts?
</t>
  </si>
  <si>
    <t xml:space="preserve">Online Assessment Demonstration </t>
  </si>
  <si>
    <t>i. List the psychometric analyses you propose to provide evidence of the reliability and validity of the Oklahoma assessments.                                                                                                              
ii. How do you explain the reliability and validity evidence to educators in laymen’s terms?</t>
  </si>
  <si>
    <t>Psychometric Strategies</t>
  </si>
  <si>
    <t xml:space="preserve">i. How do you build  build custom items for Oklahoma addressing the DOK, alignment, and accessibility needs?                                                                                                                                                       ii. What is the source of any items from another item bank?  How do these items meet the criteria listed in i. above?
iii. What is your strategy for working with content and bias review committees?
iv. What is your strategy for SDE content reviews?
</t>
  </si>
  <si>
    <t>Content Overview</t>
  </si>
  <si>
    <t>i. How do you facilitate planning?                                                                                                                       
ii. How do you monitor implementation?
iii. What are your strategies to overcome any challenges that may arise?</t>
  </si>
  <si>
    <t xml:space="preserve">Program Management Strategies </t>
  </si>
  <si>
    <t xml:space="preserve">Companies bring, at a minimum, the following professionals to lead the presentation: 
a. The Content Leads who will work on the Oklahoma Program.                                    
b. The Program Manager who will work on the Oklahoma program.                                
c. The Lead Psychometrician who will work on the Oklahoma program.
d. The Online Assessment Lead who will work on the Oklahoma program.
e. The professionals who will attend the State Board meetings in Oklahoma.
</t>
  </si>
  <si>
    <t>Each Evaluator must submit a Bidder Presentation evaluation for each Bidder who presents.</t>
  </si>
  <si>
    <t xml:space="preserve">Max. Points Available </t>
  </si>
  <si>
    <t>Evaluator 5</t>
  </si>
  <si>
    <t>Evaluator 6</t>
  </si>
  <si>
    <t>Evaluator 7</t>
  </si>
  <si>
    <r>
      <t xml:space="preserve">Bidder Demonstrations </t>
    </r>
    <r>
      <rPr>
        <i/>
        <sz val="11"/>
        <color theme="1"/>
        <rFont val="Calibri"/>
        <family val="2"/>
        <scheme val="minor"/>
      </rPr>
      <t>(Total of 420 additional points available, 60 points x 7 evaluators)</t>
    </r>
  </si>
  <si>
    <r>
      <rPr>
        <b/>
        <sz val="11"/>
        <color theme="1"/>
        <rFont val="Calibri"/>
        <family val="2"/>
        <scheme val="minor"/>
      </rPr>
      <t>0 =  Unclear/Lacking detail</t>
    </r>
    <r>
      <rPr>
        <sz val="11"/>
        <color theme="1"/>
        <rFont val="Calibri"/>
        <family val="2"/>
        <scheme val="minor"/>
      </rPr>
      <t xml:space="preserve">  Did not explain or did not address all items. No clear understanding of requirement.                                                                                                                               </t>
    </r>
    <r>
      <rPr>
        <b/>
        <sz val="11"/>
        <color theme="1"/>
        <rFont val="Calibri"/>
        <family val="2"/>
        <scheme val="minor"/>
      </rPr>
      <t>5 = Satisfactory</t>
    </r>
    <r>
      <rPr>
        <sz val="11"/>
        <color theme="1"/>
        <rFont val="Calibri"/>
        <family val="2"/>
        <scheme val="minor"/>
      </rPr>
      <t xml:space="preserve">  Addressed all requirements and showed a clear understanding of the requirement.                                                                                                                                                                   </t>
    </r>
    <r>
      <rPr>
        <b/>
        <sz val="11"/>
        <color theme="1"/>
        <rFont val="Calibri"/>
        <family val="2"/>
        <scheme val="minor"/>
      </rPr>
      <t>10 = Superior</t>
    </r>
    <r>
      <rPr>
        <sz val="11"/>
        <color theme="1"/>
        <rFont val="Calibri"/>
        <family val="2"/>
        <scheme val="minor"/>
      </rPr>
      <t xml:space="preserve">   Fully addressed all requirements and exceeded them.                                                                                                                                                                          </t>
    </r>
    <r>
      <rPr>
        <b/>
        <sz val="11"/>
        <color theme="1"/>
        <rFont val="Calibri"/>
        <family val="2"/>
        <scheme val="minor"/>
      </rPr>
      <t xml:space="preserve">Must Provide  and Explain scoring  in Comments section for each given criteria.    </t>
    </r>
    <r>
      <rPr>
        <b/>
        <sz val="14"/>
        <color theme="1"/>
        <rFont val="Calibri"/>
        <family val="2"/>
        <scheme val="minor"/>
      </rPr>
      <t xml:space="preserve">  </t>
    </r>
  </si>
  <si>
    <r>
      <rPr>
        <b/>
        <sz val="11"/>
        <color theme="1"/>
        <rFont val="Calibri"/>
        <family val="2"/>
        <scheme val="minor"/>
      </rPr>
      <t>0 =  Unclear/Lacking detail</t>
    </r>
    <r>
      <rPr>
        <sz val="11"/>
        <color theme="1"/>
        <rFont val="Calibri"/>
        <family val="2"/>
        <scheme val="minor"/>
      </rPr>
      <t xml:space="preserve">  Did not explain or did not address all items. No clear understanding of requirement.                                                                                                                               </t>
    </r>
    <r>
      <rPr>
        <b/>
        <sz val="11"/>
        <color theme="1"/>
        <rFont val="Calibri"/>
        <family val="2"/>
        <scheme val="minor"/>
      </rPr>
      <t>5 = Satisfactory</t>
    </r>
    <r>
      <rPr>
        <sz val="11"/>
        <color theme="1"/>
        <rFont val="Calibri"/>
        <family val="2"/>
        <scheme val="minor"/>
      </rPr>
      <t xml:space="preserve">  Addressed all requirements and showed a clear understanding of the requirement.                                                                                                                                                                   </t>
    </r>
    <r>
      <rPr>
        <b/>
        <sz val="11"/>
        <color theme="1"/>
        <rFont val="Calibri"/>
        <family val="2"/>
        <scheme val="minor"/>
      </rPr>
      <t>10 = Superior</t>
    </r>
    <r>
      <rPr>
        <sz val="11"/>
        <color theme="1"/>
        <rFont val="Calibri"/>
        <family val="2"/>
        <scheme val="minor"/>
      </rPr>
      <t xml:space="preserve">   Fully addressed all requirements and exceeded them.                                                                                                                                                                          </t>
    </r>
    <r>
      <rPr>
        <b/>
        <sz val="11"/>
        <color theme="1"/>
        <rFont val="Calibri"/>
        <family val="2"/>
        <scheme val="minor"/>
      </rPr>
      <t xml:space="preserve">Must Provide  and Explain scoring  in Comments section for each given criteria.        </t>
    </r>
    <r>
      <rPr>
        <sz val="11"/>
        <color theme="1"/>
        <rFont val="Calibri"/>
        <family val="2"/>
        <scheme val="minor"/>
      </rPr>
      <t xml:space="preserve">                                                                                                                    </t>
    </r>
  </si>
  <si>
    <t>This tool contains examples of specifications and other requirements you may be evaluating on. Points possible for pointed sections are determined by the agency. Verbiage in these sections in red are examples only. The examples do not address every possible piece of information required or requested to be in a Bid.  That information varies from one acquisition to the next. To the extent an example doesn’t fit, revise or delete it.</t>
  </si>
  <si>
    <r>
      <t xml:space="preserve">There will be </t>
    </r>
    <r>
      <rPr>
        <sz val="11"/>
        <color rgb="FFFF0000"/>
        <rFont val="Calibri"/>
        <family val="2"/>
        <scheme val="minor"/>
      </rPr>
      <t>5</t>
    </r>
    <r>
      <rPr>
        <sz val="11"/>
        <color theme="1"/>
        <rFont val="Calibri"/>
        <family val="2"/>
        <scheme val="minor"/>
      </rPr>
      <t xml:space="preserve"> evaluators scoring the bids to this solicitation.</t>
    </r>
  </si>
  <si>
    <r>
      <t>Bidder Demonstrations are an option for the agency submitting the RFP. If Bidder Demonstrations occur for the top scoring bidders, the scores from all</t>
    </r>
    <r>
      <rPr>
        <sz val="11"/>
        <color rgb="FFFF0000"/>
        <rFont val="Calibri"/>
        <family val="2"/>
        <scheme val="minor"/>
      </rPr>
      <t xml:space="preserve"> 5</t>
    </r>
    <r>
      <rPr>
        <sz val="11"/>
        <color theme="1"/>
        <rFont val="Calibri"/>
        <family val="2"/>
        <scheme val="minor"/>
      </rPr>
      <t xml:space="preserve"> evaluators are totaled and then added to the Bidders Evaluation Total for Sections C, E, &amp; F as additional points. Also see Bidder Demo Template.</t>
    </r>
  </si>
  <si>
    <r>
      <t>Lowest bid is scored</t>
    </r>
    <r>
      <rPr>
        <sz val="11"/>
        <color rgb="FFFF0000"/>
        <rFont val="Calibri"/>
        <family val="2"/>
        <scheme val="minor"/>
      </rPr>
      <t xml:space="preserve"> 100 </t>
    </r>
    <r>
      <rPr>
        <sz val="11"/>
        <color theme="1"/>
        <rFont val="Calibri"/>
        <family val="2"/>
        <scheme val="minor"/>
      </rPr>
      <t>points. Bids are then ranked lowest to highest.</t>
    </r>
  </si>
  <si>
    <r>
      <t xml:space="preserve">Scored points for the next highest bid is the lowest bid amount divided by the bid currently being evaluated times </t>
    </r>
    <r>
      <rPr>
        <sz val="11"/>
        <color rgb="FFFF0000"/>
        <rFont val="Calibri"/>
        <family val="2"/>
        <scheme val="minor"/>
      </rPr>
      <t>100</t>
    </r>
    <r>
      <rPr>
        <sz val="11"/>
        <color theme="1"/>
        <rFont val="Calibri"/>
        <family val="2"/>
        <scheme val="minor"/>
      </rPr>
      <t xml:space="preserve"> points. And so on for more bids</t>
    </r>
  </si>
  <si>
    <r>
      <t xml:space="preserve">Scored points for bids are adjusted to </t>
    </r>
    <r>
      <rPr>
        <sz val="11"/>
        <color rgb="FFFF0000"/>
        <rFont val="Calibri"/>
        <family val="2"/>
        <scheme val="minor"/>
      </rPr>
      <t>30%</t>
    </r>
    <r>
      <rPr>
        <sz val="11"/>
        <color theme="1"/>
        <rFont val="Calibri"/>
        <family val="2"/>
        <scheme val="minor"/>
      </rPr>
      <t xml:space="preserve"> of total points on the summary sheet.</t>
    </r>
  </si>
  <si>
    <t>Points possible are determined by the agency.</t>
  </si>
  <si>
    <t>Comments                                                                      (Required)</t>
  </si>
  <si>
    <t>This tab summarizes all the scores from the evaluators and assigns points awarded, including Bidder Demonstrations if conducted.</t>
  </si>
  <si>
    <t>Comments                                          (Required)</t>
  </si>
  <si>
    <t>Comments                                         (Required)</t>
  </si>
  <si>
    <t>*Each evaluator scores every bid that passed on mandatory requirements.</t>
  </si>
  <si>
    <t>**Assigned points and percentages are determined by the agency</t>
  </si>
  <si>
    <r>
      <rPr>
        <b/>
        <sz val="14"/>
        <color rgb="FFFF0000"/>
        <rFont val="Calibri"/>
        <family val="2"/>
        <scheme val="minor"/>
      </rPr>
      <t xml:space="preserve">* </t>
    </r>
    <r>
      <rPr>
        <b/>
        <sz val="11"/>
        <color theme="1"/>
        <rFont val="Calibri"/>
        <family val="2"/>
        <scheme val="minor"/>
      </rPr>
      <t xml:space="preserve">= Mandatory item, which must first pass on all items (see Pass or Fail tab)  or the bid is determined not acceptable and is not further evaluated or scored. </t>
    </r>
  </si>
  <si>
    <r>
      <rPr>
        <b/>
        <u/>
        <sz val="11"/>
        <color theme="1"/>
        <rFont val="Calibri"/>
        <family val="2"/>
        <scheme val="minor"/>
      </rPr>
      <t xml:space="preserve">Points Awarded: </t>
    </r>
    <r>
      <rPr>
        <sz val="11"/>
        <color theme="1"/>
        <rFont val="Calibri"/>
        <family val="2"/>
        <scheme val="minor"/>
      </rPr>
      <t xml:space="preserve">For each Bidder the scores from all evaluators are totaled and then multipled times the conversion factor for a given section to arrive at the Points Awarded. Each evaluator completes an </t>
    </r>
    <r>
      <rPr>
        <b/>
        <sz val="11"/>
        <color theme="1"/>
        <rFont val="Calibri"/>
        <family val="2"/>
        <scheme val="minor"/>
      </rPr>
      <t>Evaluator Scoring Template</t>
    </r>
    <r>
      <rPr>
        <sz val="11"/>
        <color theme="1"/>
        <rFont val="Calibri"/>
        <family val="2"/>
        <scheme val="minor"/>
      </rPr>
      <t xml:space="preserve"> for each Bidder. The </t>
    </r>
    <r>
      <rPr>
        <b/>
        <sz val="11"/>
        <color theme="1"/>
        <rFont val="Calibri"/>
        <family val="2"/>
        <scheme val="minor"/>
      </rPr>
      <t>Bidder Scoring Summary Template</t>
    </r>
    <r>
      <rPr>
        <sz val="11"/>
        <color theme="1"/>
        <rFont val="Calibri"/>
        <family val="2"/>
        <scheme val="minor"/>
      </rPr>
      <t xml:space="preserve"> totals the scores from all </t>
    </r>
    <r>
      <rPr>
        <sz val="11"/>
        <color rgb="FFFF0000"/>
        <rFont val="Calibri"/>
        <family val="2"/>
        <scheme val="minor"/>
      </rPr>
      <t xml:space="preserve">5 </t>
    </r>
    <r>
      <rPr>
        <sz val="11"/>
        <color theme="1"/>
        <rFont val="Calibri"/>
        <family val="2"/>
        <scheme val="minor"/>
      </rPr>
      <t xml:space="preserve">evaluators separately for each bidder. The </t>
    </r>
    <r>
      <rPr>
        <b/>
        <sz val="11"/>
        <color theme="1"/>
        <rFont val="Calibri"/>
        <family val="2"/>
        <scheme val="minor"/>
      </rPr>
      <t>Summary</t>
    </r>
    <r>
      <rPr>
        <sz val="11"/>
        <color theme="1"/>
        <rFont val="Calibri"/>
        <family val="2"/>
        <scheme val="minor"/>
      </rPr>
      <t xml:space="preserve"> sheet then takes the score for each Bidder from the Bidder Scoring Summary Template and applies the conversion factor in the appropriate </t>
    </r>
    <r>
      <rPr>
        <b/>
        <sz val="11"/>
        <color theme="1"/>
        <rFont val="Calibri"/>
        <family val="2"/>
        <scheme val="minor"/>
      </rPr>
      <t xml:space="preserve">Bidder Points Awarded </t>
    </r>
    <r>
      <rPr>
        <sz val="11"/>
        <color theme="1"/>
        <rFont val="Calibri"/>
        <family val="2"/>
        <scheme val="minor"/>
      </rPr>
      <t>column to arrive at the points awarded for a given section.</t>
    </r>
  </si>
  <si>
    <r>
      <rPr>
        <b/>
        <sz val="11"/>
        <color rgb="FFFF0000"/>
        <rFont val="Calibri"/>
        <family val="2"/>
        <scheme val="minor"/>
      </rPr>
      <t>*</t>
    </r>
    <r>
      <rPr>
        <b/>
        <sz val="11"/>
        <color theme="1"/>
        <rFont val="Calibri"/>
        <family val="2"/>
        <scheme val="minor"/>
      </rPr>
      <t xml:space="preserve"> Cost (cost is 30% of total points, only one evaluator should evaluate cost)</t>
    </r>
  </si>
  <si>
    <t>Scoring Scale for Section C *Do Not Change Scoring Criteria*</t>
  </si>
  <si>
    <r>
      <rPr>
        <b/>
        <sz val="11"/>
        <color theme="1"/>
        <rFont val="Calibri"/>
        <family val="2"/>
        <scheme val="minor"/>
      </rPr>
      <t>0</t>
    </r>
    <r>
      <rPr>
        <sz val="11"/>
        <color theme="1"/>
        <rFont val="Calibri"/>
        <family val="2"/>
        <scheme val="minor"/>
      </rPr>
      <t xml:space="preserve"> </t>
    </r>
    <r>
      <rPr>
        <b/>
        <sz val="11"/>
        <color theme="1"/>
        <rFont val="Calibri"/>
        <family val="2"/>
        <scheme val="minor"/>
      </rPr>
      <t>=  *Non-Responsive/invalid scope</t>
    </r>
    <r>
      <rPr>
        <sz val="11"/>
        <color theme="1"/>
        <rFont val="Calibri"/>
        <family val="2"/>
        <scheme val="minor"/>
      </rPr>
      <t xml:space="preserve">  Did not explain or did not address all items as required, or provide narratives, descriptions, examples, etc.</t>
    </r>
  </si>
  <si>
    <r>
      <rPr>
        <b/>
        <sz val="11"/>
        <color theme="1"/>
        <rFont val="Calibri"/>
        <family val="2"/>
        <scheme val="minor"/>
      </rPr>
      <t>1</t>
    </r>
    <r>
      <rPr>
        <sz val="11"/>
        <color theme="1"/>
        <rFont val="Calibri"/>
        <family val="2"/>
        <scheme val="minor"/>
      </rPr>
      <t xml:space="preserve"> = *</t>
    </r>
    <r>
      <rPr>
        <b/>
        <sz val="11"/>
        <color theme="1"/>
        <rFont val="Calibri"/>
        <family val="2"/>
        <scheme val="minor"/>
      </rPr>
      <t>Insufficient scope/lacking detail</t>
    </r>
    <r>
      <rPr>
        <sz val="11"/>
        <color theme="1"/>
        <rFont val="Calibri"/>
        <family val="2"/>
        <scheme val="minor"/>
      </rPr>
      <t xml:space="preserve"> Bidder provided information and/or response that did not include detailed information that could be easily understood by the evaluator.  Shows limited or no experience regarding this request.</t>
    </r>
  </si>
  <si>
    <r>
      <t xml:space="preserve">2 </t>
    </r>
    <r>
      <rPr>
        <sz val="11"/>
        <color theme="1"/>
        <rFont val="Calibri"/>
        <family val="2"/>
        <scheme val="minor"/>
      </rPr>
      <t>= *</t>
    </r>
    <r>
      <rPr>
        <b/>
        <sz val="11"/>
        <color theme="1"/>
        <rFont val="Calibri"/>
        <family val="2"/>
        <scheme val="minor"/>
      </rPr>
      <t xml:space="preserve">Fully meets scope </t>
    </r>
    <r>
      <rPr>
        <sz val="11"/>
        <color theme="1"/>
        <rFont val="Calibri"/>
        <family val="2"/>
        <scheme val="minor"/>
      </rPr>
      <t xml:space="preserve">The response provides fully detailed information that can be easily understood by the reviewer.  Provides required levels of past experience regarding this request.                                                                                                                                                                   </t>
    </r>
    <r>
      <rPr>
        <b/>
        <sz val="11"/>
        <color theme="1"/>
        <rFont val="Calibri"/>
        <family val="2"/>
        <scheme val="minor"/>
      </rPr>
      <t>Must Provide  and Explain scoring  in Comments section for each given criteria.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</si>
</sst>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quot;$&quot;#,##0.00"/>
    <numFmt numFmtId="167" formatCode="0.0"/>
  </numFmts>
  <fonts count="20" x14ac:knownFonts="1">
    <font>
      <sz val="11"/>
      <color theme="1"/>
      <name val="Calibri"/>
      <family val="2"/>
      <scheme val="minor"/>
    </font>
    <font>
      <b/>
      <sz val="11"/>
      <color theme="1"/>
      <name val="Calibri"/>
      <family val="2"/>
      <scheme val="minor"/>
    </font>
    <font>
      <b/>
      <i/>
      <sz val="11"/>
      <color theme="1"/>
      <name val="Calibri"/>
      <family val="2"/>
      <scheme val="minor"/>
    </font>
    <font>
      <b/>
      <i/>
      <sz val="14"/>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10"/>
      <color theme="1"/>
      <name val="Arial"/>
      <family val="2"/>
    </font>
    <font>
      <b/>
      <sz val="16"/>
      <color theme="1"/>
      <name val="Calibri"/>
      <family val="2"/>
      <scheme val="minor"/>
    </font>
    <font>
      <b/>
      <sz val="14"/>
      <color theme="1"/>
      <name val="Calibri"/>
      <family val="2"/>
    </font>
    <font>
      <b/>
      <sz val="14"/>
      <color rgb="FFFF0000"/>
      <name val="Calibri"/>
      <family val="2"/>
      <scheme val="minor"/>
    </font>
    <font>
      <sz val="11"/>
      <name val="Calibri"/>
      <family val="2"/>
      <scheme val="minor"/>
    </font>
    <font>
      <b/>
      <sz val="11"/>
      <color rgb="FFFF0000"/>
      <name val="Calibri"/>
      <family val="2"/>
      <scheme val="minor"/>
    </font>
    <font>
      <i/>
      <sz val="11"/>
      <color theme="1"/>
      <name val="Calibri"/>
      <family val="2"/>
      <scheme val="minor"/>
    </font>
    <font>
      <b/>
      <sz val="10"/>
      <color theme="1"/>
      <name val="Arial"/>
      <family val="2"/>
    </font>
    <font>
      <sz val="11"/>
      <color rgb="FFFF0000"/>
      <name val="Calibri"/>
      <family val="2"/>
      <scheme val="minor"/>
    </font>
    <font>
      <sz val="12"/>
      <color rgb="FFFF0000"/>
      <name val="Calibri"/>
      <family val="2"/>
      <scheme val="minor"/>
    </font>
    <font>
      <b/>
      <u/>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E3EF6D"/>
        <bgColor indexed="64"/>
      </patternFill>
    </fill>
    <fill>
      <patternFill patternType="solid">
        <fgColor theme="9" tint="0.59999389629810485"/>
        <bgColor indexed="64"/>
      </patternFill>
    </fill>
    <fill>
      <patternFill patternType="solid">
        <fgColor theme="9"/>
        <bgColor indexed="64"/>
      </patternFill>
    </fill>
    <fill>
      <patternFill patternType="solid">
        <fgColor rgb="FF7BF45E"/>
        <bgColor indexed="64"/>
      </patternFill>
    </fill>
    <fill>
      <patternFill patternType="solid">
        <fgColor theme="6" tint="0.59999389629810485"/>
        <bgColor indexed="64"/>
      </patternFill>
    </fill>
    <fill>
      <patternFill patternType="solid">
        <fgColor rgb="FF66FF99"/>
        <bgColor indexed="64"/>
      </patternFill>
    </fill>
    <fill>
      <patternFill patternType="solid">
        <fgColor rgb="FFFFFFCC"/>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style="medium">
        <color auto="1"/>
      </left>
      <right/>
      <top style="medium">
        <color auto="1"/>
      </top>
      <bottom/>
      <diagonal/>
    </border>
    <border>
      <left style="thin">
        <color auto="1"/>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diagonal/>
    </border>
    <border>
      <left style="medium">
        <color indexed="64"/>
      </left>
      <right style="thin">
        <color auto="1"/>
      </right>
      <top/>
      <bottom/>
      <diagonal/>
    </border>
    <border>
      <left/>
      <right/>
      <top/>
      <bottom style="medium">
        <color indexed="64"/>
      </bottom>
      <diagonal/>
    </border>
    <border>
      <left style="medium">
        <color auto="1"/>
      </left>
      <right/>
      <top style="thick">
        <color auto="1"/>
      </top>
      <bottom style="thick">
        <color auto="1"/>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auto="1"/>
      </right>
      <top style="medium">
        <color indexed="64"/>
      </top>
      <bottom style="thick">
        <color auto="1"/>
      </bottom>
      <diagonal/>
    </border>
    <border>
      <left style="thin">
        <color indexed="64"/>
      </left>
      <right style="medium">
        <color indexed="64"/>
      </right>
      <top style="medium">
        <color indexed="64"/>
      </top>
      <bottom style="thin">
        <color indexed="64"/>
      </bottom>
      <diagonal/>
    </border>
    <border>
      <left style="thin">
        <color auto="1"/>
      </left>
      <right style="medium">
        <color auto="1"/>
      </right>
      <top style="medium">
        <color indexed="64"/>
      </top>
      <bottom style="medium">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auto="1"/>
      </top>
      <bottom style="medium">
        <color auto="1"/>
      </bottom>
      <diagonal/>
    </border>
  </borders>
  <cellStyleXfs count="2">
    <xf numFmtId="0" fontId="0" fillId="0" borderId="0"/>
    <xf numFmtId="9" fontId="4" fillId="0" borderId="0" applyFont="0" applyFill="0" applyBorder="0" applyAlignment="0" applyProtection="0"/>
  </cellStyleXfs>
  <cellXfs count="295">
    <xf numFmtId="0" fontId="0" fillId="0" borderId="0" xfId="0"/>
    <xf numFmtId="0" fontId="0" fillId="0" borderId="0" xfId="0" applyAlignment="1">
      <alignment vertical="top" wrapText="1"/>
    </xf>
    <xf numFmtId="0" fontId="3" fillId="0" borderId="0" xfId="0" applyFont="1" applyAlignment="1">
      <alignment vertical="top" wrapText="1"/>
    </xf>
    <xf numFmtId="0" fontId="0" fillId="0" borderId="0" xfId="0" applyAlignment="1">
      <alignment wrapText="1"/>
    </xf>
    <xf numFmtId="166" fontId="1" fillId="0" borderId="0" xfId="0" applyNumberFormat="1" applyFont="1" applyAlignment="1">
      <alignment vertical="top" wrapText="1"/>
    </xf>
    <xf numFmtId="1" fontId="0" fillId="2" borderId="7" xfId="0" applyNumberFormat="1" applyFill="1" applyBorder="1" applyAlignment="1">
      <alignment horizontal="right" wrapText="1"/>
    </xf>
    <xf numFmtId="0" fontId="6" fillId="0" borderId="0" xfId="0" applyFont="1"/>
    <xf numFmtId="0" fontId="1" fillId="0" borderId="0" xfId="0" applyFont="1" applyAlignment="1">
      <alignment vertical="top" wrapText="1"/>
    </xf>
    <xf numFmtId="0" fontId="2" fillId="2" borderId="25" xfId="0" applyFont="1" applyFill="1" applyBorder="1" applyAlignment="1">
      <alignment horizontal="left" vertical="center" wrapText="1"/>
    </xf>
    <xf numFmtId="3" fontId="2" fillId="2" borderId="27" xfId="0" applyNumberFormat="1" applyFont="1" applyFill="1" applyBorder="1" applyAlignment="1">
      <alignment horizontal="right" vertical="center" wrapText="1"/>
    </xf>
    <xf numFmtId="164" fontId="2" fillId="2" borderId="27" xfId="0" applyNumberFormat="1" applyFont="1" applyFill="1" applyBorder="1" applyAlignment="1">
      <alignment horizontal="right" vertical="center" wrapText="1"/>
    </xf>
    <xf numFmtId="0" fontId="2" fillId="2" borderId="27" xfId="0" applyFont="1" applyFill="1" applyBorder="1" applyAlignment="1">
      <alignment horizontal="right" vertical="center" wrapText="1"/>
    </xf>
    <xf numFmtId="165" fontId="2" fillId="2" borderId="27" xfId="0" applyNumberFormat="1" applyFont="1" applyFill="1" applyBorder="1" applyAlignment="1">
      <alignment horizontal="right" vertical="center" wrapText="1"/>
    </xf>
    <xf numFmtId="165" fontId="2" fillId="2" borderId="2" xfId="0" applyNumberFormat="1" applyFont="1" applyFill="1" applyBorder="1" applyAlignment="1">
      <alignment horizontal="right"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0" fontId="0" fillId="0" borderId="0" xfId="0" applyAlignment="1">
      <alignment vertical="top"/>
    </xf>
    <xf numFmtId="0" fontId="0" fillId="0" borderId="16" xfId="0" applyBorder="1" applyAlignment="1">
      <alignment horizontal="left" vertical="top"/>
    </xf>
    <xf numFmtId="0" fontId="0" fillId="0" borderId="6" xfId="0" applyBorder="1" applyAlignment="1">
      <alignment horizontal="left" vertical="top"/>
    </xf>
    <xf numFmtId="0" fontId="0" fillId="0" borderId="24" xfId="0" applyBorder="1" applyAlignment="1">
      <alignment horizontal="left" vertical="top"/>
    </xf>
    <xf numFmtId="2" fontId="0" fillId="2" borderId="6" xfId="0" applyNumberFormat="1" applyFill="1" applyBorder="1" applyAlignment="1">
      <alignment horizontal="center" vertical="center" wrapText="1"/>
    </xf>
    <xf numFmtId="165" fontId="2" fillId="2" borderId="0" xfId="0" applyNumberFormat="1" applyFont="1" applyFill="1" applyAlignment="1">
      <alignment horizontal="right" vertical="center" wrapText="1"/>
    </xf>
    <xf numFmtId="0" fontId="0" fillId="0" borderId="6" xfId="0" applyBorder="1" applyAlignment="1">
      <alignment horizontal="left" vertical="top" wrapText="1"/>
    </xf>
    <xf numFmtId="0" fontId="0" fillId="0" borderId="18" xfId="0" applyBorder="1" applyAlignment="1">
      <alignment horizontal="left" vertical="top"/>
    </xf>
    <xf numFmtId="3" fontId="1"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0" fillId="2" borderId="6" xfId="0" applyFill="1" applyBorder="1" applyAlignment="1">
      <alignment vertical="top" wrapText="1"/>
    </xf>
    <xf numFmtId="0" fontId="0" fillId="2" borderId="6" xfId="0" applyFill="1" applyBorder="1" applyAlignment="1">
      <alignment wrapText="1"/>
    </xf>
    <xf numFmtId="0" fontId="1" fillId="2" borderId="1" xfId="0" applyFont="1" applyFill="1" applyBorder="1" applyAlignment="1">
      <alignment vertical="top" wrapText="1"/>
    </xf>
    <xf numFmtId="0" fontId="0" fillId="2" borderId="0" xfId="0" applyFill="1" applyAlignment="1">
      <alignment vertical="top" wrapText="1"/>
    </xf>
    <xf numFmtId="0" fontId="5" fillId="2" borderId="1" xfId="0" applyFont="1" applyFill="1" applyBorder="1" applyAlignment="1">
      <alignment vertical="top" wrapText="1"/>
    </xf>
    <xf numFmtId="0" fontId="6"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5" fillId="2" borderId="8" xfId="0" applyFont="1" applyFill="1" applyBorder="1" applyAlignment="1">
      <alignment vertical="top" wrapText="1"/>
    </xf>
    <xf numFmtId="0" fontId="1" fillId="2" borderId="10" xfId="0" applyFont="1" applyFill="1" applyBorder="1" applyAlignment="1">
      <alignment vertical="top" wrapText="1"/>
    </xf>
    <xf numFmtId="0" fontId="1" fillId="2" borderId="12" xfId="0" applyFont="1" applyFill="1" applyBorder="1" applyAlignment="1">
      <alignment horizontal="left" wrapText="1"/>
    </xf>
    <xf numFmtId="3" fontId="0" fillId="2" borderId="6" xfId="0" applyNumberFormat="1" applyFill="1" applyBorder="1" applyAlignment="1">
      <alignment horizontal="right" wrapText="1"/>
    </xf>
    <xf numFmtId="164" fontId="0" fillId="2" borderId="6" xfId="1" applyNumberFormat="1" applyFont="1" applyFill="1" applyBorder="1" applyAlignment="1">
      <alignment horizontal="right" wrapText="1"/>
    </xf>
    <xf numFmtId="167" fontId="0" fillId="2" borderId="23" xfId="0" applyNumberFormat="1" applyFill="1" applyBorder="1" applyAlignment="1">
      <alignment horizontal="right" wrapText="1"/>
    </xf>
    <xf numFmtId="2" fontId="0" fillId="2" borderId="28" xfId="0" applyNumberFormat="1" applyFill="1" applyBorder="1" applyAlignment="1">
      <alignment horizontal="center" wrapText="1"/>
    </xf>
    <xf numFmtId="2" fontId="0" fillId="2" borderId="6" xfId="0" applyNumberFormat="1" applyFill="1" applyBorder="1" applyAlignment="1">
      <alignment horizontal="center" wrapText="1"/>
    </xf>
    <xf numFmtId="2" fontId="0" fillId="2" borderId="7" xfId="0" applyNumberFormat="1" applyFill="1" applyBorder="1" applyAlignment="1">
      <alignment horizontal="center" wrapText="1"/>
    </xf>
    <xf numFmtId="167" fontId="0" fillId="2" borderId="7" xfId="0" applyNumberFormat="1" applyFill="1" applyBorder="1" applyAlignment="1">
      <alignment horizontal="center" wrapText="1"/>
    </xf>
    <xf numFmtId="0" fontId="1" fillId="2" borderId="18" xfId="0" applyFont="1" applyFill="1" applyBorder="1" applyAlignment="1">
      <alignment horizontal="left" wrapText="1"/>
    </xf>
    <xf numFmtId="3" fontId="0" fillId="2" borderId="11" xfId="0" applyNumberFormat="1" applyFill="1" applyBorder="1" applyAlignment="1">
      <alignment horizontal="right" wrapText="1"/>
    </xf>
    <xf numFmtId="164" fontId="0" fillId="2" borderId="11" xfId="1" applyNumberFormat="1" applyFont="1" applyFill="1" applyBorder="1" applyAlignment="1">
      <alignment horizontal="right" wrapText="1"/>
    </xf>
    <xf numFmtId="167" fontId="0" fillId="2" borderId="22" xfId="0" applyNumberFormat="1" applyFill="1" applyBorder="1" applyAlignment="1">
      <alignment horizontal="right" wrapText="1"/>
    </xf>
    <xf numFmtId="0" fontId="1" fillId="2" borderId="16" xfId="0" applyFont="1" applyFill="1" applyBorder="1" applyAlignment="1">
      <alignment horizontal="left" wrapText="1"/>
    </xf>
    <xf numFmtId="0" fontId="0" fillId="2" borderId="7" xfId="0" applyFill="1" applyBorder="1" applyAlignment="1">
      <alignment horizontal="right" wrapText="1"/>
    </xf>
    <xf numFmtId="164" fontId="0" fillId="2" borderId="7" xfId="1" applyNumberFormat="1" applyFont="1" applyFill="1" applyBorder="1" applyAlignment="1">
      <alignment horizontal="right" wrapText="1"/>
    </xf>
    <xf numFmtId="167" fontId="0" fillId="2" borderId="21" xfId="0" applyNumberFormat="1" applyFill="1" applyBorder="1" applyAlignment="1">
      <alignment horizontal="right" wrapText="1"/>
    </xf>
    <xf numFmtId="2" fontId="0" fillId="2" borderId="7" xfId="1" applyNumberFormat="1" applyFont="1" applyFill="1" applyBorder="1" applyAlignment="1">
      <alignment horizontal="center" wrapText="1"/>
    </xf>
    <xf numFmtId="2" fontId="0" fillId="2" borderId="11" xfId="0" applyNumberFormat="1" applyFill="1" applyBorder="1" applyAlignment="1">
      <alignment horizontal="center" wrapText="1"/>
    </xf>
    <xf numFmtId="0" fontId="1" fillId="2" borderId="16" xfId="0" applyFont="1" applyFill="1" applyBorder="1" applyAlignment="1">
      <alignment horizontal="left" vertical="center" wrapText="1"/>
    </xf>
    <xf numFmtId="167" fontId="0" fillId="2" borderId="17" xfId="0" applyNumberFormat="1" applyFill="1" applyBorder="1" applyAlignment="1">
      <alignment horizontal="right" wrapText="1"/>
    </xf>
    <xf numFmtId="2" fontId="0" fillId="2" borderId="17" xfId="0" applyNumberFormat="1" applyFill="1" applyBorder="1" applyAlignment="1">
      <alignment horizontal="center" wrapText="1"/>
    </xf>
    <xf numFmtId="0" fontId="1" fillId="2" borderId="12" xfId="0" applyFont="1" applyFill="1" applyBorder="1" applyAlignment="1">
      <alignment vertical="top" wrapText="1"/>
    </xf>
    <xf numFmtId="0" fontId="0" fillId="2" borderId="6" xfId="0" applyFill="1" applyBorder="1" applyAlignment="1">
      <alignment horizontal="right" vertical="center" wrapText="1"/>
    </xf>
    <xf numFmtId="164" fontId="0" fillId="2" borderId="6" xfId="1" applyNumberFormat="1" applyFont="1" applyFill="1" applyBorder="1" applyAlignment="1">
      <alignment vertical="top" wrapText="1"/>
    </xf>
    <xf numFmtId="0" fontId="1" fillId="2" borderId="13" xfId="0" applyFont="1" applyFill="1" applyBorder="1" applyAlignment="1">
      <alignment vertical="top" wrapText="1"/>
    </xf>
    <xf numFmtId="0" fontId="1" fillId="2" borderId="0" xfId="0" applyFont="1" applyFill="1" applyAlignment="1">
      <alignment vertical="top" wrapText="1"/>
    </xf>
    <xf numFmtId="0" fontId="0" fillId="2" borderId="14" xfId="0" applyFill="1" applyBorder="1" applyAlignment="1">
      <alignment vertical="top" wrapText="1"/>
    </xf>
    <xf numFmtId="0" fontId="0" fillId="2" borderId="15" xfId="0" applyFill="1" applyBorder="1" applyAlignment="1">
      <alignment vertical="top" wrapText="1"/>
    </xf>
    <xf numFmtId="0" fontId="0" fillId="2" borderId="16" xfId="0" applyFill="1" applyBorder="1"/>
    <xf numFmtId="166" fontId="0" fillId="2" borderId="7" xfId="0" applyNumberFormat="1" applyFill="1" applyBorder="1" applyAlignment="1">
      <alignment vertical="top" wrapText="1"/>
    </xf>
    <xf numFmtId="3" fontId="0" fillId="2" borderId="7" xfId="0" applyNumberFormat="1" applyFill="1" applyBorder="1" applyAlignment="1">
      <alignment vertical="top" wrapText="1"/>
    </xf>
    <xf numFmtId="0" fontId="0" fillId="2" borderId="7" xfId="0" applyFill="1" applyBorder="1" applyAlignment="1">
      <alignment vertical="top" wrapText="1"/>
    </xf>
    <xf numFmtId="0" fontId="0" fillId="2" borderId="12" xfId="0" applyFill="1" applyBorder="1"/>
    <xf numFmtId="166" fontId="0" fillId="2" borderId="6" xfId="0" applyNumberFormat="1" applyFill="1" applyBorder="1" applyAlignment="1">
      <alignment vertical="top" wrapText="1"/>
    </xf>
    <xf numFmtId="3" fontId="0" fillId="2" borderId="6" xfId="0" applyNumberFormat="1" applyFill="1" applyBorder="1" applyAlignment="1">
      <alignment vertical="top" wrapText="1"/>
    </xf>
    <xf numFmtId="166" fontId="0" fillId="2" borderId="6" xfId="0" applyNumberFormat="1" applyFill="1" applyBorder="1" applyAlignment="1">
      <alignment wrapText="1"/>
    </xf>
    <xf numFmtId="3" fontId="0" fillId="2" borderId="6" xfId="0" applyNumberFormat="1" applyFill="1" applyBorder="1" applyAlignment="1">
      <alignment wrapText="1"/>
    </xf>
    <xf numFmtId="0" fontId="0" fillId="2" borderId="6" xfId="0" applyFill="1" applyBorder="1"/>
    <xf numFmtId="0" fontId="0" fillId="2" borderId="19" xfId="0" applyFill="1" applyBorder="1"/>
    <xf numFmtId="166" fontId="0" fillId="2" borderId="20" xfId="0" applyNumberFormat="1" applyFill="1" applyBorder="1" applyAlignment="1">
      <alignment vertical="top" wrapText="1"/>
    </xf>
    <xf numFmtId="3" fontId="0" fillId="2" borderId="20" xfId="0" applyNumberFormat="1" applyFill="1" applyBorder="1" applyAlignment="1">
      <alignment vertical="top" wrapText="1"/>
    </xf>
    <xf numFmtId="0" fontId="0" fillId="2" borderId="20" xfId="0" applyFill="1" applyBorder="1" applyAlignment="1">
      <alignment vertical="top" wrapText="1"/>
    </xf>
    <xf numFmtId="0" fontId="0" fillId="2" borderId="0" xfId="0" applyFill="1"/>
    <xf numFmtId="0" fontId="5" fillId="2" borderId="3" xfId="0" applyFont="1" applyFill="1" applyBorder="1" applyAlignment="1">
      <alignment horizontal="left" vertical="center" wrapText="1"/>
    </xf>
    <xf numFmtId="0" fontId="0" fillId="2" borderId="23" xfId="0" applyFill="1" applyBorder="1"/>
    <xf numFmtId="1" fontId="6" fillId="4" borderId="1"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0" fillId="0" borderId="1" xfId="0" applyBorder="1"/>
    <xf numFmtId="0" fontId="6"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0" fillId="2" borderId="1" xfId="0" applyNumberFormat="1" applyFill="1" applyBorder="1" applyAlignment="1">
      <alignment horizontal="center" vertical="center" wrapText="1"/>
    </xf>
    <xf numFmtId="0" fontId="5" fillId="2" borderId="1" xfId="0" applyFont="1" applyFill="1" applyBorder="1" applyAlignment="1">
      <alignment horizontal="left" vertical="center" wrapText="1"/>
    </xf>
    <xf numFmtId="1" fontId="5" fillId="2" borderId="1" xfId="0" applyNumberFormat="1" applyFont="1" applyFill="1" applyBorder="1" applyAlignment="1">
      <alignment horizontal="center" vertical="center" wrapText="1"/>
    </xf>
    <xf numFmtId="1" fontId="0" fillId="2" borderId="9" xfId="0" applyNumberFormat="1" applyFill="1" applyBorder="1" applyAlignment="1">
      <alignment horizontal="center" vertical="center" wrapText="1"/>
    </xf>
    <xf numFmtId="1" fontId="0" fillId="2" borderId="8" xfId="0" applyNumberFormat="1" applyFill="1" applyBorder="1" applyAlignment="1">
      <alignment horizontal="center" vertical="center" wrapText="1"/>
    </xf>
    <xf numFmtId="0" fontId="0" fillId="0" borderId="1" xfId="0" applyBorder="1" applyAlignment="1">
      <alignment vertical="top" wrapText="1"/>
    </xf>
    <xf numFmtId="0" fontId="0" fillId="0" borderId="23" xfId="0" applyBorder="1" applyAlignment="1">
      <alignment horizontal="left" vertical="top" wrapText="1"/>
    </xf>
    <xf numFmtId="0" fontId="0" fillId="0" borderId="23" xfId="0" applyBorder="1" applyAlignment="1">
      <alignment horizontal="left" vertical="center" wrapText="1"/>
    </xf>
    <xf numFmtId="0" fontId="0" fillId="0" borderId="22" xfId="0" applyBorder="1" applyAlignment="1">
      <alignment horizontal="left" vertical="top" wrapText="1"/>
    </xf>
    <xf numFmtId="0" fontId="0" fillId="0" borderId="21" xfId="0" applyBorder="1" applyAlignment="1">
      <alignment horizontal="left" vertical="top" wrapText="1"/>
    </xf>
    <xf numFmtId="0" fontId="0" fillId="0" borderId="1" xfId="0" applyBorder="1" applyAlignment="1">
      <alignment wrapText="1"/>
    </xf>
    <xf numFmtId="0" fontId="0" fillId="0" borderId="21" xfId="0" applyBorder="1" applyAlignment="1">
      <alignment wrapText="1"/>
    </xf>
    <xf numFmtId="0" fontId="9" fillId="0" borderId="26" xfId="0" applyFont="1" applyBorder="1" applyAlignment="1">
      <alignment horizontal="justify" vertical="center"/>
    </xf>
    <xf numFmtId="0" fontId="6"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6" fillId="5" borderId="23" xfId="0" applyFont="1" applyFill="1" applyBorder="1" applyAlignment="1">
      <alignment horizontal="center" vertical="top" wrapText="1"/>
    </xf>
    <xf numFmtId="0" fontId="0" fillId="5" borderId="1" xfId="0" applyFill="1" applyBorder="1"/>
    <xf numFmtId="0" fontId="6" fillId="5" borderId="21" xfId="0" applyFont="1" applyFill="1" applyBorder="1" applyAlignment="1">
      <alignment horizontal="center" vertical="top" wrapText="1"/>
    </xf>
    <xf numFmtId="0" fontId="0" fillId="5" borderId="1" xfId="0" applyFill="1" applyBorder="1" applyAlignment="1">
      <alignment vertical="top" wrapText="1"/>
    </xf>
    <xf numFmtId="0" fontId="6" fillId="5" borderId="16" xfId="0" applyFont="1" applyFill="1" applyBorder="1" applyAlignment="1">
      <alignment horizontal="left" vertical="top"/>
    </xf>
    <xf numFmtId="0" fontId="6" fillId="6" borderId="3" xfId="0" applyFont="1" applyFill="1" applyBorder="1" applyAlignment="1">
      <alignment vertical="top" wrapText="1"/>
    </xf>
    <xf numFmtId="0" fontId="10" fillId="6" borderId="1" xfId="0" applyFont="1" applyFill="1" applyBorder="1" applyAlignment="1">
      <alignment horizontal="center" vertical="center" wrapText="1"/>
    </xf>
    <xf numFmtId="0" fontId="6" fillId="6" borderId="1" xfId="0" applyFont="1" applyFill="1" applyBorder="1" applyAlignment="1">
      <alignment horizontal="center" vertical="top" wrapText="1"/>
    </xf>
    <xf numFmtId="0" fontId="10" fillId="6" borderId="1" xfId="0" applyFont="1" applyFill="1" applyBorder="1" applyAlignment="1">
      <alignment horizontal="center" vertical="top" wrapText="1"/>
    </xf>
    <xf numFmtId="0" fontId="0" fillId="6" borderId="1" xfId="0" applyFill="1" applyBorder="1" applyAlignment="1">
      <alignment horizontal="justify" wrapText="1"/>
    </xf>
    <xf numFmtId="0" fontId="6" fillId="6" borderId="1" xfId="0" applyFont="1" applyFill="1" applyBorder="1" applyAlignment="1">
      <alignment horizontal="left" vertical="top" wrapText="1"/>
    </xf>
    <xf numFmtId="0" fontId="10" fillId="6" borderId="3" xfId="0" applyFont="1" applyFill="1" applyBorder="1" applyAlignment="1">
      <alignment horizontal="center" vertical="top" wrapText="1"/>
    </xf>
    <xf numFmtId="0" fontId="6" fillId="6" borderId="1" xfId="0" applyFont="1" applyFill="1" applyBorder="1" applyAlignment="1">
      <alignment horizontal="left" vertical="center" wrapText="1"/>
    </xf>
    <xf numFmtId="0" fontId="6" fillId="6" borderId="14" xfId="0" applyFont="1" applyFill="1" applyBorder="1" applyAlignment="1">
      <alignment horizontal="left" vertical="top" wrapText="1"/>
    </xf>
    <xf numFmtId="0" fontId="0" fillId="6" borderId="35" xfId="0" applyFill="1" applyBorder="1" applyAlignment="1">
      <alignment horizontal="left" vertical="top" wrapText="1"/>
    </xf>
    <xf numFmtId="0" fontId="6" fillId="6" borderId="1" xfId="0" applyFont="1" applyFill="1" applyBorder="1" applyAlignment="1">
      <alignment vertical="top" wrapText="1"/>
    </xf>
    <xf numFmtId="0" fontId="0" fillId="6" borderId="1" xfId="0" applyFill="1" applyBorder="1" applyAlignment="1">
      <alignment horizontal="left" vertical="center" wrapText="1"/>
    </xf>
    <xf numFmtId="0" fontId="11" fillId="5" borderId="13" xfId="0" applyFont="1" applyFill="1" applyBorder="1" applyAlignment="1">
      <alignment horizontal="center" vertical="center"/>
    </xf>
    <xf numFmtId="0" fontId="6" fillId="5" borderId="12" xfId="0" applyFont="1" applyFill="1" applyBorder="1" applyAlignment="1">
      <alignment horizontal="left" vertical="top" wrapText="1"/>
    </xf>
    <xf numFmtId="0" fontId="6" fillId="5" borderId="24" xfId="0" applyFont="1" applyFill="1" applyBorder="1" applyAlignment="1">
      <alignment horizontal="left" vertical="top"/>
    </xf>
    <xf numFmtId="0" fontId="6" fillId="5" borderId="6" xfId="0" applyFont="1" applyFill="1" applyBorder="1"/>
    <xf numFmtId="0" fontId="1" fillId="0" borderId="12" xfId="0" applyFont="1" applyBorder="1" applyAlignment="1">
      <alignment horizontal="left" wrapText="1"/>
    </xf>
    <xf numFmtId="0" fontId="1" fillId="0" borderId="12" xfId="0" quotePrefix="1" applyFont="1" applyBorder="1" applyAlignment="1">
      <alignment horizontal="left" wrapText="1"/>
    </xf>
    <xf numFmtId="0" fontId="1" fillId="0" borderId="16" xfId="0" applyFont="1" applyBorder="1" applyAlignment="1">
      <alignment horizontal="left"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0" fillId="6" borderId="3" xfId="0" applyFont="1" applyFill="1" applyBorder="1" applyAlignment="1">
      <alignment wrapText="1"/>
    </xf>
    <xf numFmtId="0" fontId="0" fillId="0" borderId="1" xfId="0" applyBorder="1" applyAlignment="1">
      <alignment horizontal="left" vertical="top" wrapText="1"/>
    </xf>
    <xf numFmtId="0" fontId="0" fillId="0" borderId="30" xfId="0" applyBorder="1" applyAlignment="1">
      <alignment horizontal="left" vertical="top" wrapText="1"/>
    </xf>
    <xf numFmtId="0" fontId="6" fillId="6"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7"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3" fontId="2" fillId="8" borderId="1" xfId="0" applyNumberFormat="1" applyFont="1" applyFill="1" applyBorder="1" applyAlignment="1">
      <alignment horizontal="right" vertical="center" wrapText="1"/>
    </xf>
    <xf numFmtId="164" fontId="2" fillId="8" borderId="1" xfId="0" applyNumberFormat="1" applyFont="1" applyFill="1" applyBorder="1" applyAlignment="1">
      <alignment horizontal="right" vertical="center" wrapText="1"/>
    </xf>
    <xf numFmtId="0" fontId="2" fillId="8" borderId="1" xfId="0" applyFont="1" applyFill="1" applyBorder="1" applyAlignment="1">
      <alignment horizontal="right" vertical="center" wrapText="1"/>
    </xf>
    <xf numFmtId="167" fontId="2" fillId="8" borderId="1" xfId="0" applyNumberFormat="1" applyFont="1" applyFill="1" applyBorder="1" applyAlignment="1">
      <alignment horizontal="right" vertical="center" wrapText="1"/>
    </xf>
    <xf numFmtId="9" fontId="2" fillId="8" borderId="1" xfId="1" applyFont="1" applyFill="1" applyBorder="1" applyAlignment="1">
      <alignment horizontal="right" vertical="center" wrapText="1"/>
    </xf>
    <xf numFmtId="0" fontId="13" fillId="0" borderId="0" xfId="0" applyFont="1" applyAlignment="1">
      <alignment vertical="top" wrapText="1"/>
    </xf>
    <xf numFmtId="0" fontId="6" fillId="9" borderId="1" xfId="0" applyFont="1" applyFill="1" applyBorder="1" applyAlignment="1">
      <alignment horizontal="center" vertical="center" wrapText="1"/>
    </xf>
    <xf numFmtId="0" fontId="1" fillId="9" borderId="8" xfId="0" applyFont="1" applyFill="1" applyBorder="1" applyAlignment="1">
      <alignment horizontal="center" vertical="center" wrapText="1"/>
    </xf>
    <xf numFmtId="2" fontId="0" fillId="9" borderId="6" xfId="0" applyNumberFormat="1" applyFill="1" applyBorder="1" applyAlignment="1">
      <alignment horizontal="center" wrapText="1"/>
    </xf>
    <xf numFmtId="2" fontId="0" fillId="9" borderId="28" xfId="0" applyNumberFormat="1" applyFill="1" applyBorder="1" applyAlignment="1">
      <alignment horizontal="center" wrapText="1"/>
    </xf>
    <xf numFmtId="0" fontId="1" fillId="9" borderId="1" xfId="0" applyFont="1" applyFill="1" applyBorder="1" applyAlignment="1">
      <alignment horizontal="center" vertical="center" wrapText="1"/>
    </xf>
    <xf numFmtId="167" fontId="2" fillId="9" borderId="1" xfId="0" applyNumberFormat="1" applyFont="1" applyFill="1" applyBorder="1" applyAlignment="1">
      <alignment horizontal="right" vertical="center" wrapText="1"/>
    </xf>
    <xf numFmtId="1" fontId="1" fillId="9" borderId="1" xfId="0" applyNumberFormat="1" applyFont="1" applyFill="1" applyBorder="1" applyAlignment="1">
      <alignment horizontal="right" vertical="center" wrapText="1"/>
    </xf>
    <xf numFmtId="167" fontId="3" fillId="9"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3" fontId="3" fillId="3" borderId="1" xfId="0" applyNumberFormat="1" applyFont="1" applyFill="1" applyBorder="1" applyAlignment="1">
      <alignment horizontal="right" vertical="center" wrapText="1"/>
    </xf>
    <xf numFmtId="9" fontId="3" fillId="3" borderId="1" xfId="1" applyFont="1" applyFill="1" applyBorder="1" applyAlignment="1">
      <alignment horizontal="right" vertical="center" wrapText="1"/>
    </xf>
    <xf numFmtId="0" fontId="3" fillId="3" borderId="1" xfId="0" applyFont="1" applyFill="1" applyBorder="1" applyAlignment="1">
      <alignment horizontal="right" vertical="center" wrapText="1"/>
    </xf>
    <xf numFmtId="167" fontId="3" fillId="3" borderId="1" xfId="0" applyNumberFormat="1" applyFont="1" applyFill="1" applyBorder="1" applyAlignment="1">
      <alignment horizontal="right" vertical="center" wrapText="1"/>
    </xf>
    <xf numFmtId="0" fontId="6" fillId="4" borderId="1" xfId="0" applyFont="1" applyFill="1" applyBorder="1" applyAlignment="1">
      <alignment horizontal="left" vertical="top" wrapText="1"/>
    </xf>
    <xf numFmtId="0" fontId="0" fillId="0" borderId="13" xfId="0" applyBorder="1" applyAlignment="1">
      <alignment horizontal="justify" vertical="center"/>
    </xf>
    <xf numFmtId="0" fontId="0" fillId="0" borderId="26" xfId="0" applyBorder="1" applyAlignment="1">
      <alignment horizontal="justify" vertical="center"/>
    </xf>
    <xf numFmtId="0" fontId="7" fillId="0" borderId="1" xfId="0" applyFont="1" applyBorder="1" applyAlignment="1">
      <alignment horizontal="center" vertical="top" wrapText="1"/>
    </xf>
    <xf numFmtId="0" fontId="0" fillId="0" borderId="13" xfId="0" applyBorder="1" applyAlignment="1">
      <alignment horizontal="left" vertical="top" wrapText="1"/>
    </xf>
    <xf numFmtId="0" fontId="0" fillId="0" borderId="3" xfId="0" applyBorder="1" applyAlignment="1">
      <alignment vertical="top"/>
    </xf>
    <xf numFmtId="0" fontId="0" fillId="0" borderId="4" xfId="0" applyBorder="1" applyAlignment="1">
      <alignment wrapText="1"/>
    </xf>
    <xf numFmtId="0" fontId="0" fillId="0" borderId="4" xfId="0" applyBorder="1"/>
    <xf numFmtId="0" fontId="5" fillId="10" borderId="5" xfId="0" applyFont="1" applyFill="1" applyBorder="1" applyAlignment="1">
      <alignment horizontal="center" vertical="center"/>
    </xf>
    <xf numFmtId="0" fontId="5" fillId="0" borderId="29" xfId="0" applyFont="1" applyBorder="1" applyAlignment="1">
      <alignment horizontal="center" vertical="center"/>
    </xf>
    <xf numFmtId="0" fontId="6" fillId="11" borderId="1" xfId="0" applyFont="1" applyFill="1" applyBorder="1" applyAlignment="1">
      <alignment horizontal="center" vertical="top" wrapText="1"/>
    </xf>
    <xf numFmtId="0" fontId="6" fillId="11" borderId="1"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8" xfId="0" applyFont="1" applyFill="1" applyBorder="1" applyAlignment="1">
      <alignment horizontal="center" vertical="center" wrapText="1"/>
    </xf>
    <xf numFmtId="1" fontId="6" fillId="4" borderId="36" xfId="0" applyNumberFormat="1" applyFont="1" applyFill="1" applyBorder="1" applyAlignment="1">
      <alignment horizontal="center" vertical="center" wrapText="1"/>
    </xf>
    <xf numFmtId="1" fontId="6" fillId="4" borderId="8" xfId="0" applyNumberFormat="1"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1" fontId="6" fillId="4" borderId="33" xfId="0" applyNumberFormat="1" applyFont="1" applyFill="1" applyBorder="1" applyAlignment="1">
      <alignment horizontal="center" vertical="center" wrapText="1"/>
    </xf>
    <xf numFmtId="1" fontId="6" fillId="2" borderId="14" xfId="0" applyNumberFormat="1" applyFont="1" applyFill="1" applyBorder="1" applyAlignment="1">
      <alignment horizontal="center" vertical="center" wrapText="1"/>
    </xf>
    <xf numFmtId="1" fontId="6" fillId="2" borderId="8" xfId="0" applyNumberFormat="1" applyFont="1" applyFill="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3" xfId="0" applyNumberFormat="1" applyBorder="1" applyAlignment="1">
      <alignment horizontal="center" vertical="center" wrapText="1"/>
    </xf>
    <xf numFmtId="1" fontId="0" fillId="0" borderId="1" xfId="0" applyNumberFormat="1" applyBorder="1" applyAlignment="1">
      <alignment horizontal="center" vertical="center" wrapText="1"/>
    </xf>
    <xf numFmtId="1" fontId="5" fillId="2" borderId="14" xfId="0" applyNumberFormat="1" applyFont="1" applyFill="1" applyBorder="1" applyAlignment="1">
      <alignment horizontal="center" vertical="center" wrapText="1"/>
    </xf>
    <xf numFmtId="1" fontId="1" fillId="2" borderId="9"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2" borderId="25"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wrapText="1"/>
    </xf>
    <xf numFmtId="1" fontId="5" fillId="2" borderId="29" xfId="0" applyNumberFormat="1"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1" fontId="5" fillId="2" borderId="9"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4" borderId="1" xfId="0" applyFont="1" applyFill="1" applyBorder="1" applyAlignment="1">
      <alignment horizontal="center" vertical="center"/>
    </xf>
    <xf numFmtId="0" fontId="0" fillId="4" borderId="1" xfId="0" applyFill="1" applyBorder="1" applyAlignment="1">
      <alignment horizontal="center" vertical="center"/>
    </xf>
    <xf numFmtId="0" fontId="6" fillId="4" borderId="1" xfId="0" applyFont="1" applyFill="1" applyBorder="1" applyAlignment="1">
      <alignment horizontal="center" vertical="center"/>
    </xf>
    <xf numFmtId="0" fontId="2" fillId="7" borderId="1" xfId="0" applyFont="1" applyFill="1" applyBorder="1" applyAlignment="1">
      <alignment horizontal="left" vertical="center" wrapText="1"/>
    </xf>
    <xf numFmtId="0" fontId="2" fillId="7" borderId="1" xfId="0" applyFont="1" applyFill="1" applyBorder="1" applyAlignment="1">
      <alignment horizontal="right" vertical="center" wrapText="1"/>
    </xf>
    <xf numFmtId="9" fontId="2" fillId="7" borderId="1" xfId="1" applyFont="1" applyFill="1" applyBorder="1" applyAlignment="1">
      <alignment horizontal="right" vertical="center" wrapText="1"/>
    </xf>
    <xf numFmtId="1" fontId="1" fillId="7" borderId="1" xfId="0" applyNumberFormat="1" applyFont="1" applyFill="1" applyBorder="1" applyAlignment="1">
      <alignment horizontal="right" vertical="center" wrapText="1"/>
    </xf>
    <xf numFmtId="3" fontId="1" fillId="11" borderId="1" xfId="0" applyNumberFormat="1" applyFont="1" applyFill="1" applyBorder="1" applyAlignment="1">
      <alignment horizontal="center" vertical="center" wrapText="1"/>
    </xf>
    <xf numFmtId="0" fontId="0" fillId="11" borderId="23" xfId="0" applyFill="1" applyBorder="1"/>
    <xf numFmtId="0" fontId="5" fillId="11" borderId="0" xfId="0" applyFont="1" applyFill="1"/>
    <xf numFmtId="0" fontId="0" fillId="11" borderId="23" xfId="0" applyFill="1" applyBorder="1" applyAlignment="1">
      <alignment vertical="top" wrapText="1"/>
    </xf>
    <xf numFmtId="0" fontId="5" fillId="11" borderId="1" xfId="0" applyFont="1" applyFill="1" applyBorder="1" applyAlignment="1">
      <alignment vertical="top" wrapText="1"/>
    </xf>
    <xf numFmtId="3" fontId="6" fillId="5" borderId="1" xfId="0" applyNumberFormat="1"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0" fontId="6" fillId="5" borderId="3" xfId="0" applyFont="1" applyFill="1" applyBorder="1" applyAlignment="1">
      <alignment horizontal="left" vertical="center" wrapText="1"/>
    </xf>
    <xf numFmtId="0" fontId="6" fillId="5" borderId="1" xfId="0" applyFont="1" applyFill="1" applyBorder="1" applyAlignment="1">
      <alignment vertical="top" wrapText="1"/>
    </xf>
    <xf numFmtId="0" fontId="5" fillId="3" borderId="1" xfId="0"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0" fillId="2" borderId="1" xfId="0" applyFill="1" applyBorder="1" applyAlignment="1">
      <alignment wrapText="1"/>
    </xf>
    <xf numFmtId="1" fontId="6" fillId="2" borderId="3" xfId="0" applyNumberFormat="1" applyFont="1" applyFill="1" applyBorder="1" applyAlignment="1">
      <alignment horizontal="center" vertical="center" wrapText="1"/>
    </xf>
    <xf numFmtId="0" fontId="5" fillId="11" borderId="6" xfId="0" applyFont="1" applyFill="1" applyBorder="1" applyAlignment="1">
      <alignment horizontal="left" vertical="center" wrapText="1"/>
    </xf>
    <xf numFmtId="1" fontId="5" fillId="11" borderId="3" xfId="0" applyNumberFormat="1" applyFont="1" applyFill="1" applyBorder="1" applyAlignment="1">
      <alignment horizontal="center" vertical="center" wrapText="1"/>
    </xf>
    <xf numFmtId="3" fontId="5" fillId="11" borderId="1" xfId="0" applyNumberFormat="1"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5" borderId="6" xfId="0" applyFont="1" applyFill="1" applyBorder="1" applyAlignment="1">
      <alignment horizontal="left" vertical="center" wrapText="1"/>
    </xf>
    <xf numFmtId="1" fontId="6" fillId="5" borderId="3"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0" xfId="0" applyAlignment="1">
      <alignment horizontal="justify" vertical="center" wrapText="1"/>
    </xf>
    <xf numFmtId="0" fontId="9" fillId="0" borderId="27" xfId="0" applyFont="1" applyBorder="1" applyAlignment="1">
      <alignment horizontal="justify" vertical="center"/>
    </xf>
    <xf numFmtId="0" fontId="0" fillId="0" borderId="27" xfId="0" applyBorder="1"/>
    <xf numFmtId="0" fontId="5" fillId="0" borderId="27" xfId="0" applyFont="1" applyBorder="1"/>
    <xf numFmtId="0" fontId="6" fillId="0" borderId="0" xfId="0" applyFont="1" applyAlignment="1">
      <alignment horizontal="center" vertical="top" wrapText="1"/>
    </xf>
    <xf numFmtId="0" fontId="5" fillId="0" borderId="0" xfId="0" applyFont="1"/>
    <xf numFmtId="0" fontId="6" fillId="0" borderId="0" xfId="0" applyFont="1" applyAlignment="1">
      <alignment vertical="top" wrapText="1"/>
    </xf>
    <xf numFmtId="0" fontId="6" fillId="0" borderId="0" xfId="0" applyFont="1" applyAlignment="1">
      <alignment horizontal="center" vertical="center" wrapText="1"/>
    </xf>
    <xf numFmtId="0" fontId="1"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vertical="top" wrapText="1"/>
    </xf>
    <xf numFmtId="0" fontId="0" fillId="0" borderId="0" xfId="0" applyAlignment="1">
      <alignment horizontal="justify" wrapText="1"/>
    </xf>
    <xf numFmtId="0" fontId="0" fillId="0" borderId="0" xfId="0" applyAlignment="1">
      <alignment horizontal="justify" vertical="center"/>
    </xf>
    <xf numFmtId="0" fontId="1" fillId="0" borderId="0" xfId="0" applyFont="1" applyAlignment="1">
      <alignment horizontal="center" wrapText="1"/>
    </xf>
    <xf numFmtId="0" fontId="1" fillId="0" borderId="0" xfId="0" applyFont="1" applyAlignment="1">
      <alignment horizontal="left" vertical="top" wrapText="1"/>
    </xf>
    <xf numFmtId="0" fontId="6" fillId="0" borderId="0" xfId="0" applyFont="1" applyAlignment="1">
      <alignment horizontal="center" wrapText="1"/>
    </xf>
    <xf numFmtId="0" fontId="0" fillId="0" borderId="0" xfId="0" applyAlignment="1">
      <alignment horizontal="left" vertical="top" wrapText="1"/>
    </xf>
    <xf numFmtId="0" fontId="1" fillId="0" borderId="0" xfId="0" applyFont="1" applyAlignment="1">
      <alignment wrapText="1"/>
    </xf>
    <xf numFmtId="0" fontId="1" fillId="0" borderId="0" xfId="0" applyFont="1" applyAlignment="1">
      <alignment horizontal="justify" vertical="top" wrapText="1"/>
    </xf>
    <xf numFmtId="0" fontId="6" fillId="2" borderId="0" xfId="0" applyFont="1" applyFill="1" applyAlignment="1">
      <alignment horizontal="center" vertical="top" wrapText="1"/>
    </xf>
    <xf numFmtId="0" fontId="0" fillId="0" borderId="8" xfId="0" applyBorder="1" applyAlignment="1">
      <alignment horizontal="left" vertical="top" wrapText="1"/>
    </xf>
    <xf numFmtId="0" fontId="5" fillId="0" borderId="8" xfId="0" applyFont="1" applyBorder="1" applyAlignment="1">
      <alignment horizontal="center" vertical="center"/>
    </xf>
    <xf numFmtId="0" fontId="0" fillId="0" borderId="8" xfId="0" applyBorder="1" applyAlignment="1">
      <alignment horizontal="center" vertical="center"/>
    </xf>
    <xf numFmtId="0" fontId="16" fillId="0" borderId="0" xfId="0" applyFont="1" applyAlignment="1">
      <alignment horizontal="justify" vertical="center"/>
    </xf>
    <xf numFmtId="0" fontId="8" fillId="0" borderId="6" xfId="0" applyFont="1" applyBorder="1"/>
    <xf numFmtId="0" fontId="0" fillId="0" borderId="6" xfId="0" applyBorder="1"/>
    <xf numFmtId="0" fontId="0" fillId="0" borderId="20" xfId="0" applyBorder="1"/>
    <xf numFmtId="0" fontId="9" fillId="0" borderId="39" xfId="0" applyFont="1" applyBorder="1" applyAlignment="1">
      <alignment horizontal="justify" vertical="center"/>
    </xf>
    <xf numFmtId="1" fontId="6" fillId="6" borderId="14" xfId="0" applyNumberFormat="1" applyFont="1" applyFill="1" applyBorder="1" applyAlignment="1">
      <alignment horizontal="center" vertical="center" wrapText="1"/>
    </xf>
    <xf numFmtId="1" fontId="6" fillId="6" borderId="8" xfId="0" applyNumberFormat="1" applyFont="1" applyFill="1" applyBorder="1" applyAlignment="1">
      <alignment horizontal="center" vertical="center" wrapText="1"/>
    </xf>
    <xf numFmtId="0" fontId="5" fillId="6" borderId="1" xfId="0" applyFont="1" applyFill="1" applyBorder="1" applyAlignment="1">
      <alignment horizontal="center" vertical="center"/>
    </xf>
    <xf numFmtId="0" fontId="0" fillId="6" borderId="1" xfId="0" applyFill="1" applyBorder="1" applyAlignment="1">
      <alignment horizontal="center" vertical="center"/>
    </xf>
    <xf numFmtId="1" fontId="6" fillId="6" borderId="33" xfId="0" applyNumberFormat="1" applyFont="1" applyFill="1" applyBorder="1" applyAlignment="1">
      <alignment horizontal="center" vertical="center" wrapText="1"/>
    </xf>
    <xf numFmtId="0" fontId="1" fillId="3" borderId="0" xfId="0" applyFont="1" applyFill="1" applyAlignment="1">
      <alignment vertical="top" wrapText="1"/>
    </xf>
    <xf numFmtId="0" fontId="17" fillId="0" borderId="12" xfId="0" applyFont="1" applyBorder="1" applyAlignment="1">
      <alignment horizontal="left" vertical="top" wrapText="1"/>
    </xf>
    <xf numFmtId="0" fontId="17" fillId="0" borderId="0" xfId="0" applyFont="1" applyAlignment="1">
      <alignment horizontal="justify" vertical="center"/>
    </xf>
    <xf numFmtId="0" fontId="17" fillId="0" borderId="13" xfId="0" applyFont="1" applyBorder="1" applyAlignment="1">
      <alignment horizontal="left" vertical="top" wrapText="1"/>
    </xf>
    <xf numFmtId="0" fontId="17" fillId="0" borderId="12" xfId="0" applyFont="1" applyBorder="1" applyAlignment="1">
      <alignment horizontal="left" vertical="top"/>
    </xf>
    <xf numFmtId="0" fontId="17" fillId="0" borderId="23" xfId="0" applyFont="1" applyBorder="1" applyAlignment="1">
      <alignment horizontal="left" vertical="top" wrapText="1"/>
    </xf>
    <xf numFmtId="0" fontId="17" fillId="0" borderId="31" xfId="0" applyFont="1" applyBorder="1" applyAlignment="1">
      <alignment horizontal="left" vertical="top"/>
    </xf>
    <xf numFmtId="0" fontId="17" fillId="0" borderId="30" xfId="0" applyFont="1" applyBorder="1" applyAlignment="1">
      <alignment horizontal="left" vertical="top" wrapText="1"/>
    </xf>
    <xf numFmtId="0" fontId="17" fillId="0" borderId="23" xfId="0" applyFont="1" applyBorder="1" applyAlignment="1">
      <alignment horizontal="left" vertical="center" wrapText="1"/>
    </xf>
    <xf numFmtId="0" fontId="17" fillId="0" borderId="18" xfId="0" applyFont="1" applyBorder="1" applyAlignment="1">
      <alignment horizontal="left" vertical="top"/>
    </xf>
    <xf numFmtId="0" fontId="17" fillId="0" borderId="22" xfId="0" applyFont="1" applyBorder="1" applyAlignment="1">
      <alignment horizontal="left" vertical="center" wrapText="1"/>
    </xf>
    <xf numFmtId="0" fontId="17" fillId="0" borderId="24" xfId="0" applyFont="1" applyBorder="1" applyAlignment="1">
      <alignment horizontal="left" vertical="top"/>
    </xf>
    <xf numFmtId="0" fontId="17" fillId="0" borderId="21" xfId="0" applyFont="1" applyBorder="1" applyAlignment="1">
      <alignment horizontal="left" vertical="top" wrapText="1"/>
    </xf>
    <xf numFmtId="0" fontId="17" fillId="0" borderId="0" xfId="0" applyFont="1" applyAlignment="1">
      <alignment vertical="top" wrapText="1"/>
    </xf>
    <xf numFmtId="0" fontId="17" fillId="0" borderId="37" xfId="0" applyFont="1" applyBorder="1" applyAlignment="1">
      <alignment horizontal="left" vertical="center" wrapText="1"/>
    </xf>
    <xf numFmtId="0" fontId="17" fillId="0" borderId="21" xfId="0" applyFont="1" applyBorder="1" applyAlignment="1">
      <alignment horizontal="left" vertical="top"/>
    </xf>
    <xf numFmtId="0" fontId="17" fillId="0" borderId="17" xfId="0" applyFont="1" applyBorder="1" applyAlignment="1">
      <alignment horizontal="left" vertical="top" wrapText="1"/>
    </xf>
    <xf numFmtId="0" fontId="17" fillId="0" borderId="26" xfId="0" applyFont="1" applyBorder="1" applyAlignment="1">
      <alignment horizontal="left" vertical="top" wrapText="1"/>
    </xf>
    <xf numFmtId="0" fontId="17" fillId="2" borderId="38" xfId="0" applyFont="1" applyFill="1" applyBorder="1" applyAlignment="1">
      <alignment horizontal="left" vertical="top" wrapText="1"/>
    </xf>
    <xf numFmtId="0" fontId="17" fillId="2" borderId="34" xfId="0" applyFont="1" applyFill="1" applyBorder="1" applyAlignment="1">
      <alignment horizontal="left" vertical="top" wrapText="1"/>
    </xf>
    <xf numFmtId="0" fontId="17" fillId="2" borderId="1" xfId="0" applyFont="1" applyFill="1" applyBorder="1" applyAlignment="1">
      <alignment vertical="top" wrapText="1"/>
    </xf>
    <xf numFmtId="0" fontId="18" fillId="2" borderId="1" xfId="0" applyFont="1" applyFill="1" applyBorder="1" applyAlignment="1">
      <alignment vertical="top" wrapText="1"/>
    </xf>
    <xf numFmtId="0" fontId="1" fillId="3" borderId="0" xfId="0" applyFont="1" applyFill="1" applyAlignment="1">
      <alignment vertical="top"/>
    </xf>
    <xf numFmtId="0" fontId="0" fillId="3" borderId="0" xfId="0" applyFill="1"/>
    <xf numFmtId="0" fontId="0" fillId="2" borderId="11" xfId="0" applyFill="1" applyBorder="1"/>
    <xf numFmtId="0" fontId="5" fillId="2" borderId="40" xfId="0" applyFont="1" applyFill="1" applyBorder="1" applyAlignment="1">
      <alignment horizontal="left" vertical="center" wrapText="1"/>
    </xf>
    <xf numFmtId="0" fontId="0" fillId="2" borderId="40" xfId="0" applyFill="1" applyBorder="1"/>
    <xf numFmtId="167" fontId="1" fillId="2" borderId="40" xfId="0" applyNumberFormat="1" applyFont="1" applyFill="1" applyBorder="1" applyAlignment="1">
      <alignment horizontal="center" vertical="center" wrapText="1"/>
    </xf>
    <xf numFmtId="0" fontId="1" fillId="3" borderId="0" xfId="0" applyFont="1" applyFill="1"/>
    <xf numFmtId="0" fontId="1" fillId="3" borderId="0" xfId="0" applyFont="1" applyFill="1" applyAlignment="1">
      <alignment wrapText="1"/>
    </xf>
    <xf numFmtId="0" fontId="1" fillId="11" borderId="0" xfId="0" applyFont="1" applyFill="1" applyAlignment="1">
      <alignment vertical="top"/>
    </xf>
    <xf numFmtId="0" fontId="0" fillId="11" borderId="0" xfId="0" applyFill="1" applyAlignment="1">
      <alignment vertical="top" wrapText="1"/>
    </xf>
    <xf numFmtId="0" fontId="5" fillId="12" borderId="8" xfId="0" applyFont="1" applyFill="1" applyBorder="1" applyAlignment="1">
      <alignment vertical="top" wrapText="1"/>
    </xf>
    <xf numFmtId="0" fontId="5" fillId="12" borderId="9" xfId="0" applyFont="1" applyFill="1" applyBorder="1" applyAlignment="1">
      <alignment vertical="top" wrapText="1"/>
    </xf>
    <xf numFmtId="0" fontId="0" fillId="12" borderId="9" xfId="0" applyFill="1" applyBorder="1" applyAlignment="1">
      <alignment vertical="top" wrapText="1"/>
    </xf>
    <xf numFmtId="0" fontId="1" fillId="12" borderId="10" xfId="0" applyFont="1" applyFill="1" applyBorder="1" applyAlignment="1">
      <alignment vertical="top"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32" xfId="0" applyFont="1" applyFill="1" applyBorder="1" applyAlignment="1">
      <alignment horizontal="left" vertical="center" wrapText="1"/>
    </xf>
    <xf numFmtId="0" fontId="1" fillId="7" borderId="5" xfId="0" applyFont="1" applyFill="1" applyBorder="1" applyAlignment="1">
      <alignment horizontal="left" vertical="center" wrapText="1"/>
    </xf>
    <xf numFmtId="0" fontId="1" fillId="3" borderId="14" xfId="0" applyFont="1" applyFill="1" applyBorder="1" applyAlignment="1">
      <alignment horizontal="left" vertical="top" wrapText="1"/>
    </xf>
    <xf numFmtId="0" fontId="1" fillId="3" borderId="0" xfId="0" applyFont="1" applyFill="1" applyAlignment="1">
      <alignment horizontal="left" vertical="top" wrapText="1"/>
    </xf>
    <xf numFmtId="0" fontId="0" fillId="2" borderId="9" xfId="0" applyFill="1" applyBorder="1" applyAlignment="1">
      <alignment vertical="top" wrapText="1"/>
    </xf>
    <xf numFmtId="0" fontId="7" fillId="2" borderId="9" xfId="0" applyFont="1" applyFill="1" applyBorder="1" applyAlignment="1">
      <alignment vertical="top" wrapText="1"/>
    </xf>
    <xf numFmtId="0" fontId="7" fillId="2" borderId="10" xfId="0" applyFont="1" applyFill="1" applyBorder="1" applyAlignment="1">
      <alignment vertical="top" wrapText="1"/>
    </xf>
  </cellXfs>
  <cellStyles count="2">
    <cellStyle name="Normal" xfId="0" builtinId="0"/>
    <cellStyle name="Percent" xfId="1" builtinId="5"/>
  </cellStyles>
  <dxfs count="0"/>
  <tableStyles count="0" defaultTableStyle="TableStyleMedium2" defaultPivotStyle="PivotStyleLight16"/>
  <colors>
    <mruColors>
      <color rgb="FFFFFFCC"/>
      <color rgb="FF66FF99"/>
      <color rgb="FFE3EF6D"/>
      <color rgb="FF7BF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N39"/>
  <sheetViews>
    <sheetView zoomScale="95" zoomScaleNormal="95" workbookViewId="0">
      <selection activeCell="A8" sqref="A8"/>
    </sheetView>
  </sheetViews>
  <sheetFormatPr defaultColWidth="9.1328125" defaultRowHeight="14.25" x14ac:dyDescent="0.45"/>
  <cols>
    <col min="1" max="1" width="81.265625" style="1" customWidth="1"/>
    <col min="2" max="2" width="15" style="1" customWidth="1"/>
    <col min="3" max="3" width="12.73046875" style="1" bestFit="1" customWidth="1"/>
    <col min="4" max="4" width="10.86328125" style="1" customWidth="1"/>
    <col min="5" max="5" width="12.265625" style="1" customWidth="1"/>
    <col min="6" max="6" width="15" style="1" customWidth="1"/>
    <col min="7" max="7" width="11.1328125" style="1" customWidth="1"/>
    <col min="8" max="8" width="15" style="1" customWidth="1"/>
    <col min="9" max="9" width="11.1328125" style="1" customWidth="1"/>
    <col min="10" max="10" width="15" style="1" customWidth="1"/>
    <col min="11" max="11" width="11.73046875" style="1" customWidth="1"/>
    <col min="12" max="12" width="15" style="1" customWidth="1"/>
    <col min="13" max="13" width="11.265625" style="1" customWidth="1"/>
    <col min="14" max="14" width="14.3984375" style="1" customWidth="1"/>
    <col min="15" max="16384" width="9.1328125" style="1"/>
  </cols>
  <sheetData>
    <row r="1" spans="1:14" ht="18" x14ac:dyDescent="0.45">
      <c r="A1" s="2"/>
    </row>
    <row r="2" spans="1:14" x14ac:dyDescent="0.45">
      <c r="D2" s="7"/>
    </row>
    <row r="3" spans="1:14" x14ac:dyDescent="0.45">
      <c r="A3" s="280" t="s">
        <v>119</v>
      </c>
      <c r="B3" s="281"/>
      <c r="C3" s="281"/>
      <c r="D3" s="281"/>
    </row>
    <row r="4" spans="1:14" ht="14.65" thickBot="1" x14ac:dyDescent="0.5"/>
    <row r="5" spans="1:14" ht="32.25" customHeight="1" thickBot="1" x14ac:dyDescent="0.5">
      <c r="A5" s="29" t="s">
        <v>31</v>
      </c>
    </row>
    <row r="6" spans="1:14" ht="15" customHeight="1" thickBot="1" x14ac:dyDescent="0.5">
      <c r="A6" s="30"/>
      <c r="C6" s="4"/>
    </row>
    <row r="7" spans="1:14" ht="29.25" customHeight="1" thickBot="1" x14ac:dyDescent="0.5">
      <c r="A7" s="29" t="s">
        <v>25</v>
      </c>
    </row>
    <row r="8" spans="1:14" ht="72.400000000000006" thickBot="1" x14ac:dyDescent="0.5">
      <c r="A8" s="250" t="s">
        <v>111</v>
      </c>
      <c r="E8" s="132" t="s">
        <v>12</v>
      </c>
      <c r="F8" s="142" t="s">
        <v>35</v>
      </c>
      <c r="G8" s="132" t="s">
        <v>13</v>
      </c>
      <c r="H8" s="142" t="s">
        <v>36</v>
      </c>
      <c r="I8" s="132" t="s">
        <v>34</v>
      </c>
      <c r="J8" s="142" t="s">
        <v>37</v>
      </c>
      <c r="K8" s="132" t="s">
        <v>32</v>
      </c>
      <c r="L8" s="142" t="s">
        <v>38</v>
      </c>
      <c r="M8" s="132" t="s">
        <v>33</v>
      </c>
      <c r="N8" s="142" t="s">
        <v>39</v>
      </c>
    </row>
    <row r="9" spans="1:14" ht="43.15" thickBot="1" x14ac:dyDescent="0.5">
      <c r="A9" s="133" t="s">
        <v>10</v>
      </c>
      <c r="B9" s="134" t="s">
        <v>28</v>
      </c>
      <c r="C9" s="134" t="s">
        <v>5</v>
      </c>
      <c r="D9" s="134" t="s">
        <v>7</v>
      </c>
      <c r="E9" s="134" t="s">
        <v>11</v>
      </c>
      <c r="F9" s="143"/>
      <c r="G9" s="134" t="s">
        <v>11</v>
      </c>
      <c r="H9" s="143"/>
      <c r="I9" s="134" t="s">
        <v>11</v>
      </c>
      <c r="J9" s="146"/>
      <c r="K9" s="134" t="s">
        <v>11</v>
      </c>
      <c r="L9" s="143"/>
      <c r="M9" s="134" t="s">
        <v>11</v>
      </c>
      <c r="N9" s="143"/>
    </row>
    <row r="10" spans="1:14" ht="18" x14ac:dyDescent="0.55000000000000004">
      <c r="A10" s="124" t="s">
        <v>64</v>
      </c>
      <c r="B10" s="37"/>
      <c r="C10" s="38"/>
      <c r="D10" s="39" t="e">
        <f>($B$24*C10)/B10</f>
        <v>#DIV/0!</v>
      </c>
      <c r="E10" s="40"/>
      <c r="F10" s="144">
        <f>($C$10*E10)</f>
        <v>0</v>
      </c>
      <c r="G10" s="42"/>
      <c r="H10" s="144">
        <f>($C$10*G10)</f>
        <v>0</v>
      </c>
      <c r="I10" s="42"/>
      <c r="J10" s="145">
        <f>($C$10*I10)</f>
        <v>0</v>
      </c>
      <c r="K10" s="42"/>
      <c r="L10" s="144">
        <f>($C$10*K10)</f>
        <v>0</v>
      </c>
      <c r="M10" s="43"/>
      <c r="N10" s="144">
        <f>($C$10*M10)</f>
        <v>0</v>
      </c>
    </row>
    <row r="11" spans="1:14" x14ac:dyDescent="0.45">
      <c r="A11" s="125" t="s">
        <v>65</v>
      </c>
      <c r="B11" s="37"/>
      <c r="C11" s="38"/>
      <c r="D11" s="39" t="e">
        <f>($B$24*C11)/B11</f>
        <v>#DIV/0!</v>
      </c>
      <c r="E11" s="20"/>
      <c r="F11" s="144">
        <f>($C$11*E11)</f>
        <v>0</v>
      </c>
      <c r="G11" s="40"/>
      <c r="H11" s="145">
        <f t="shared" ref="H11:N11" si="0">($C$11*G11)</f>
        <v>0</v>
      </c>
      <c r="I11" s="40"/>
      <c r="J11" s="145">
        <f t="shared" si="0"/>
        <v>0</v>
      </c>
      <c r="K11" s="40"/>
      <c r="L11" s="145">
        <f t="shared" si="0"/>
        <v>0</v>
      </c>
      <c r="M11" s="40"/>
      <c r="N11" s="145">
        <f t="shared" si="0"/>
        <v>0</v>
      </c>
    </row>
    <row r="12" spans="1:14" x14ac:dyDescent="0.45">
      <c r="A12" s="126"/>
      <c r="B12" s="37"/>
      <c r="C12" s="38"/>
      <c r="D12" s="39"/>
      <c r="E12" s="20"/>
      <c r="F12" s="144"/>
      <c r="G12" s="20"/>
      <c r="H12" s="144"/>
      <c r="I12" s="20"/>
      <c r="J12" s="144"/>
      <c r="K12" s="20"/>
      <c r="L12" s="144"/>
      <c r="M12" s="20"/>
      <c r="N12" s="144"/>
    </row>
    <row r="13" spans="1:14" x14ac:dyDescent="0.45">
      <c r="A13" s="36"/>
      <c r="B13" s="37"/>
      <c r="C13" s="38"/>
      <c r="D13" s="39"/>
      <c r="E13" s="20"/>
      <c r="F13" s="144"/>
      <c r="G13" s="20"/>
      <c r="H13" s="144"/>
      <c r="I13" s="20"/>
      <c r="J13" s="144"/>
      <c r="K13" s="20"/>
      <c r="L13" s="144"/>
      <c r="M13" s="20"/>
      <c r="N13" s="144"/>
    </row>
    <row r="14" spans="1:14" x14ac:dyDescent="0.45">
      <c r="A14" s="36"/>
      <c r="B14" s="37"/>
      <c r="C14" s="38"/>
      <c r="D14" s="39"/>
      <c r="E14" s="20"/>
      <c r="F14" s="144"/>
      <c r="G14" s="41"/>
      <c r="H14" s="144"/>
      <c r="I14" s="41"/>
      <c r="J14" s="144"/>
      <c r="K14" s="41"/>
      <c r="L14" s="144"/>
      <c r="M14" s="41"/>
      <c r="N14" s="144"/>
    </row>
    <row r="15" spans="1:14" x14ac:dyDescent="0.45">
      <c r="A15" s="44"/>
      <c r="B15" s="45"/>
      <c r="C15" s="46"/>
      <c r="D15" s="47"/>
      <c r="E15" s="20"/>
      <c r="F15" s="144"/>
      <c r="G15" s="41"/>
      <c r="H15" s="144"/>
      <c r="I15" s="41"/>
      <c r="J15" s="144"/>
      <c r="K15" s="41"/>
      <c r="L15" s="144"/>
      <c r="M15" s="41"/>
      <c r="N15" s="144"/>
    </row>
    <row r="16" spans="1:14" ht="14.65" thickBot="1" x14ac:dyDescent="0.5">
      <c r="A16" s="44"/>
      <c r="B16" s="45"/>
      <c r="C16" s="46"/>
      <c r="D16" s="47"/>
      <c r="E16" s="20"/>
      <c r="F16" s="144"/>
      <c r="G16" s="41"/>
      <c r="H16" s="144"/>
      <c r="I16" s="41"/>
      <c r="J16" s="144"/>
      <c r="K16" s="41"/>
      <c r="L16" s="144"/>
      <c r="M16" s="41"/>
      <c r="N16" s="144"/>
    </row>
    <row r="17" spans="1:14" ht="14.65" thickBot="1" x14ac:dyDescent="0.5">
      <c r="A17" s="286" t="s">
        <v>77</v>
      </c>
      <c r="B17" s="287"/>
      <c r="C17" s="287"/>
      <c r="D17" s="287"/>
      <c r="E17" s="287"/>
      <c r="F17" s="288"/>
      <c r="G17" s="287"/>
      <c r="H17" s="287"/>
      <c r="I17" s="287"/>
      <c r="J17" s="287"/>
      <c r="K17" s="287"/>
      <c r="L17" s="287"/>
      <c r="M17" s="287"/>
      <c r="N17" s="289"/>
    </row>
    <row r="18" spans="1:14" x14ac:dyDescent="0.45">
      <c r="A18" s="48" t="s">
        <v>78</v>
      </c>
      <c r="B18" s="49"/>
      <c r="C18" s="50"/>
      <c r="D18" s="51" t="e">
        <f>($B$24*C18)/B18</f>
        <v>#DIV/0!</v>
      </c>
      <c r="E18" s="52">
        <v>0</v>
      </c>
      <c r="F18" s="144">
        <f>($C$18*E18)</f>
        <v>0</v>
      </c>
      <c r="G18" s="42"/>
      <c r="H18" s="144">
        <f>($C$18*G18)</f>
        <v>0</v>
      </c>
      <c r="I18" s="42"/>
      <c r="J18" s="144">
        <f>($C$18*I18)</f>
        <v>0</v>
      </c>
      <c r="K18" s="42"/>
      <c r="L18" s="144">
        <f>($C$18*K18)</f>
        <v>0</v>
      </c>
      <c r="M18" s="42"/>
      <c r="N18" s="144">
        <f>($C$18*M18)</f>
        <v>0</v>
      </c>
    </row>
    <row r="19" spans="1:14" ht="14.65" thickBot="1" x14ac:dyDescent="0.5">
      <c r="A19" s="44" t="s">
        <v>79</v>
      </c>
      <c r="B19" s="49"/>
      <c r="C19" s="46"/>
      <c r="D19" s="47" t="e">
        <f>($B$24*C19)/B19</f>
        <v>#DIV/0!</v>
      </c>
      <c r="E19" s="52">
        <v>0</v>
      </c>
      <c r="F19" s="144">
        <f>($C$19*E19)</f>
        <v>0</v>
      </c>
      <c r="G19" s="53"/>
      <c r="H19" s="144">
        <f>($C$19*G19)</f>
        <v>0</v>
      </c>
      <c r="I19" s="53"/>
      <c r="J19" s="144">
        <f>($C$19*I19)</f>
        <v>0</v>
      </c>
      <c r="K19" s="53"/>
      <c r="L19" s="144">
        <f>($C$19*K19)</f>
        <v>0</v>
      </c>
      <c r="M19" s="42"/>
      <c r="N19" s="144">
        <f>($C$19*M19)</f>
        <v>0</v>
      </c>
    </row>
    <row r="20" spans="1:14" ht="14.65" thickBot="1" x14ac:dyDescent="0.5">
      <c r="A20" s="135" t="s">
        <v>80</v>
      </c>
      <c r="B20" s="136">
        <f>SUM(B10:B16,B18:B19)</f>
        <v>0</v>
      </c>
      <c r="C20" s="137">
        <f>SUM(C10:C16,C18:C19)</f>
        <v>0</v>
      </c>
      <c r="D20" s="138" t="s">
        <v>83</v>
      </c>
      <c r="E20" s="139">
        <f t="shared" ref="E20:N20" si="1">SUM(E10:E16,E18:E19)</f>
        <v>0</v>
      </c>
      <c r="F20" s="147">
        <f t="shared" si="1"/>
        <v>0</v>
      </c>
      <c r="G20" s="139">
        <f>SUM(G10:G16,G18:G19)</f>
        <v>0</v>
      </c>
      <c r="H20" s="147">
        <f t="shared" si="1"/>
        <v>0</v>
      </c>
      <c r="I20" s="139">
        <f t="shared" si="1"/>
        <v>0</v>
      </c>
      <c r="J20" s="147">
        <f t="shared" si="1"/>
        <v>0</v>
      </c>
      <c r="K20" s="139">
        <f t="shared" si="1"/>
        <v>0</v>
      </c>
      <c r="L20" s="147">
        <f t="shared" si="1"/>
        <v>0</v>
      </c>
      <c r="M20" s="139">
        <f t="shared" si="1"/>
        <v>0</v>
      </c>
      <c r="N20" s="147">
        <f t="shared" si="1"/>
        <v>0</v>
      </c>
    </row>
    <row r="21" spans="1:14" ht="14.65" thickBot="1" x14ac:dyDescent="0.5">
      <c r="A21" s="8"/>
      <c r="B21" s="9"/>
      <c r="C21" s="10"/>
      <c r="D21" s="11"/>
      <c r="E21" s="12"/>
      <c r="F21" s="12"/>
      <c r="G21" s="12"/>
      <c r="H21" s="12"/>
      <c r="I21" s="13"/>
      <c r="J21" s="21"/>
    </row>
    <row r="22" spans="1:14" ht="14.65" thickBot="1" x14ac:dyDescent="0.5">
      <c r="A22" s="286" t="s">
        <v>81</v>
      </c>
      <c r="B22" s="287"/>
      <c r="C22" s="287"/>
      <c r="D22" s="287"/>
      <c r="E22" s="287"/>
      <c r="F22" s="287"/>
      <c r="G22" s="287"/>
      <c r="H22" s="287"/>
      <c r="I22" s="287"/>
      <c r="J22" s="287"/>
      <c r="K22" s="287"/>
      <c r="L22" s="287"/>
      <c r="M22" s="287"/>
      <c r="N22" s="289"/>
    </row>
    <row r="23" spans="1:14" ht="24" customHeight="1" thickBot="1" x14ac:dyDescent="0.5">
      <c r="A23" s="54" t="s">
        <v>126</v>
      </c>
      <c r="B23" s="5"/>
      <c r="C23" s="50"/>
      <c r="D23" s="55" t="e">
        <f>($B$24*C23)/B23</f>
        <v>#DIV/0!</v>
      </c>
      <c r="E23" s="52">
        <v>0</v>
      </c>
      <c r="F23" s="144"/>
      <c r="G23" s="56"/>
      <c r="H23" s="144"/>
      <c r="I23" s="56"/>
      <c r="J23" s="144"/>
      <c r="K23" s="56"/>
      <c r="L23" s="144">
        <f>($C$19*K23)</f>
        <v>0</v>
      </c>
      <c r="M23" s="56"/>
      <c r="N23" s="144">
        <f>($C$19*M23)</f>
        <v>0</v>
      </c>
    </row>
    <row r="24" spans="1:14" ht="14.65" thickBot="1" x14ac:dyDescent="0.5">
      <c r="A24" s="135" t="s">
        <v>82</v>
      </c>
      <c r="B24" s="136">
        <f>SUM(B20,B23)</f>
        <v>0</v>
      </c>
      <c r="C24" s="140">
        <f>SUM(C20,C23)</f>
        <v>0</v>
      </c>
      <c r="D24" s="138" t="s">
        <v>83</v>
      </c>
      <c r="E24" s="139">
        <f>SUM(E20,E23)</f>
        <v>0</v>
      </c>
      <c r="F24" s="147">
        <f>SUM(F20,F23)</f>
        <v>0</v>
      </c>
      <c r="G24" s="139">
        <f>SUM(G20,G23)</f>
        <v>0</v>
      </c>
      <c r="H24" s="147">
        <f t="shared" ref="H24:N24" si="2">SUM(H20,H23)</f>
        <v>0</v>
      </c>
      <c r="I24" s="139">
        <f t="shared" si="2"/>
        <v>0</v>
      </c>
      <c r="J24" s="147">
        <f t="shared" si="2"/>
        <v>0</v>
      </c>
      <c r="K24" s="139">
        <f t="shared" si="2"/>
        <v>0</v>
      </c>
      <c r="L24" s="147">
        <f t="shared" si="2"/>
        <v>0</v>
      </c>
      <c r="M24" s="139">
        <f>SUM(M20,M23)</f>
        <v>0</v>
      </c>
      <c r="N24" s="147">
        <f t="shared" si="2"/>
        <v>0</v>
      </c>
    </row>
    <row r="25" spans="1:14" ht="14.65" thickBot="1" x14ac:dyDescent="0.5">
      <c r="A25" s="57"/>
      <c r="B25" s="58"/>
      <c r="C25" s="59"/>
      <c r="D25" s="27"/>
      <c r="E25" s="60"/>
      <c r="F25" s="61"/>
      <c r="G25" s="30"/>
      <c r="H25" s="30"/>
      <c r="I25" s="30"/>
      <c r="J25" s="30"/>
      <c r="K25" s="30"/>
      <c r="L25" s="30"/>
      <c r="M25" s="30"/>
      <c r="N25" s="30"/>
    </row>
    <row r="26" spans="1:14" ht="14.65" thickBot="1" x14ac:dyDescent="0.5">
      <c r="A26" s="192" t="s">
        <v>108</v>
      </c>
      <c r="B26" s="193"/>
      <c r="C26" s="194"/>
      <c r="D26" s="193" t="s">
        <v>83</v>
      </c>
      <c r="E26" s="195"/>
      <c r="F26" s="148"/>
      <c r="G26" s="139"/>
      <c r="H26" s="148"/>
      <c r="I26" s="139"/>
      <c r="J26" s="148"/>
      <c r="K26" s="139"/>
      <c r="L26" s="148"/>
      <c r="M26" s="139"/>
      <c r="N26" s="148"/>
    </row>
    <row r="27" spans="1:14" ht="14.65" thickBot="1" x14ac:dyDescent="0.5">
      <c r="A27" s="62"/>
      <c r="B27" s="30"/>
      <c r="C27" s="30"/>
      <c r="D27" s="30"/>
      <c r="E27" s="63"/>
      <c r="F27" s="30"/>
      <c r="G27" s="30"/>
      <c r="H27" s="30"/>
      <c r="I27" s="30"/>
      <c r="J27" s="30"/>
      <c r="K27" s="30"/>
      <c r="L27" s="30"/>
      <c r="M27" s="30"/>
      <c r="N27" s="30"/>
    </row>
    <row r="28" spans="1:14" ht="18.399999999999999" thickBot="1" x14ac:dyDescent="0.5">
      <c r="A28" s="150" t="s">
        <v>84</v>
      </c>
      <c r="B28" s="151">
        <f>SUM(B24,B26)</f>
        <v>0</v>
      </c>
      <c r="C28" s="152">
        <f>SUM(C24,C26)</f>
        <v>0</v>
      </c>
      <c r="D28" s="153" t="s">
        <v>83</v>
      </c>
      <c r="E28" s="154">
        <f>SUM(E24,E26)</f>
        <v>0</v>
      </c>
      <c r="F28" s="149">
        <f t="shared" ref="F28:N28" si="3">SUM(F24,F26)</f>
        <v>0</v>
      </c>
      <c r="G28" s="154">
        <f t="shared" si="3"/>
        <v>0</v>
      </c>
      <c r="H28" s="149">
        <f t="shared" si="3"/>
        <v>0</v>
      </c>
      <c r="I28" s="154">
        <f t="shared" si="3"/>
        <v>0</v>
      </c>
      <c r="J28" s="149">
        <f t="shared" si="3"/>
        <v>0</v>
      </c>
      <c r="K28" s="154">
        <f t="shared" si="3"/>
        <v>0</v>
      </c>
      <c r="L28" s="149">
        <f t="shared" si="3"/>
        <v>0</v>
      </c>
      <c r="M28" s="154">
        <f t="shared" si="3"/>
        <v>0</v>
      </c>
      <c r="N28" s="149">
        <f t="shared" si="3"/>
        <v>0</v>
      </c>
    </row>
    <row r="30" spans="1:14" ht="32.25" x14ac:dyDescent="0.45">
      <c r="A30" s="7" t="s">
        <v>124</v>
      </c>
    </row>
    <row r="32" spans="1:14" x14ac:dyDescent="0.45">
      <c r="A32" s="1" t="s">
        <v>112</v>
      </c>
    </row>
    <row r="33" spans="1:4" x14ac:dyDescent="0.45">
      <c r="D33" s="141"/>
    </row>
    <row r="34" spans="1:4" x14ac:dyDescent="0.45">
      <c r="A34" s="1" t="s">
        <v>30</v>
      </c>
    </row>
    <row r="36" spans="1:4" ht="85.5" x14ac:dyDescent="0.45">
      <c r="A36" s="1" t="s">
        <v>125</v>
      </c>
    </row>
    <row r="39" spans="1:4" ht="42.75" x14ac:dyDescent="0.45">
      <c r="A39" s="1" t="s">
        <v>113</v>
      </c>
    </row>
  </sheetData>
  <mergeCells count="2">
    <mergeCell ref="A17:N17"/>
    <mergeCell ref="A22:N22"/>
  </mergeCells>
  <pageMargins left="0.25" right="0.25" top="0.75" bottom="0.75" header="0.3" footer="0.3"/>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L82"/>
  <sheetViews>
    <sheetView tabSelected="1" zoomScaleNormal="100" workbookViewId="0">
      <selection activeCell="F7" sqref="F7"/>
    </sheetView>
  </sheetViews>
  <sheetFormatPr defaultColWidth="8.86328125" defaultRowHeight="14.25" x14ac:dyDescent="0.45"/>
  <cols>
    <col min="1" max="1" width="18.73046875" style="16" customWidth="1"/>
    <col min="2" max="2" width="81.265625" style="3" customWidth="1"/>
    <col min="3" max="3" width="45.265625" customWidth="1"/>
    <col min="4" max="4" width="11.73046875" customWidth="1"/>
    <col min="5" max="5" width="12" customWidth="1"/>
    <col min="6" max="7" width="12.1328125" bestFit="1" customWidth="1"/>
    <col min="8" max="10" width="12.1328125" customWidth="1"/>
    <col min="11" max="12" width="12.1328125" bestFit="1" customWidth="1"/>
  </cols>
  <sheetData>
    <row r="1" spans="2:6" ht="18" customHeight="1" x14ac:dyDescent="0.45">
      <c r="B1" s="2"/>
    </row>
    <row r="2" spans="2:6" ht="14.65" thickBot="1" x14ac:dyDescent="0.5">
      <c r="B2" s="1"/>
    </row>
    <row r="3" spans="2:6" ht="30.75" customHeight="1" thickBot="1" x14ac:dyDescent="0.5">
      <c r="B3" s="29" t="s">
        <v>2</v>
      </c>
    </row>
    <row r="4" spans="2:6" ht="14.65" thickBot="1" x14ac:dyDescent="0.5">
      <c r="B4" s="30"/>
    </row>
    <row r="5" spans="2:6" ht="30" customHeight="1" thickBot="1" x14ac:dyDescent="0.5">
      <c r="B5" s="29" t="s">
        <v>15</v>
      </c>
      <c r="C5" s="15"/>
      <c r="D5" s="14"/>
    </row>
    <row r="6" spans="2:6" ht="14.65" thickBot="1" x14ac:dyDescent="0.5">
      <c r="B6" s="30"/>
      <c r="C6" s="15"/>
    </row>
    <row r="7" spans="2:6" ht="30.75" customHeight="1" thickBot="1" x14ac:dyDescent="0.5">
      <c r="B7" s="29" t="s">
        <v>8</v>
      </c>
    </row>
    <row r="8" spans="2:6" ht="14.65" thickBot="1" x14ac:dyDescent="0.5">
      <c r="B8" s="30"/>
    </row>
    <row r="9" spans="2:6" ht="30.75" customHeight="1" thickBot="1" x14ac:dyDescent="0.5">
      <c r="B9" s="29" t="s">
        <v>9</v>
      </c>
    </row>
    <row r="11" spans="2:6" x14ac:dyDescent="0.45">
      <c r="B11" s="279" t="s">
        <v>122</v>
      </c>
    </row>
    <row r="12" spans="2:6" ht="14.65" thickBot="1" x14ac:dyDescent="0.5"/>
    <row r="13" spans="2:6" ht="15.75" customHeight="1" x14ac:dyDescent="0.45">
      <c r="B13" s="282" t="s">
        <v>127</v>
      </c>
      <c r="C13" s="290" t="s">
        <v>111</v>
      </c>
      <c r="D13" s="291"/>
      <c r="E13" s="291"/>
      <c r="F13" s="291"/>
    </row>
    <row r="14" spans="2:6" ht="8.4499999999999993" customHeight="1" x14ac:dyDescent="0.45">
      <c r="B14" s="283"/>
      <c r="C14" s="290"/>
      <c r="D14" s="291"/>
      <c r="E14" s="291"/>
      <c r="F14" s="291"/>
    </row>
    <row r="15" spans="2:6" ht="28.5" x14ac:dyDescent="0.45">
      <c r="B15" s="284" t="s">
        <v>128</v>
      </c>
      <c r="C15" s="290"/>
      <c r="D15" s="291"/>
      <c r="E15" s="291"/>
      <c r="F15" s="291"/>
    </row>
    <row r="16" spans="2:6" ht="42.75" x14ac:dyDescent="0.45">
      <c r="B16" s="284" t="s">
        <v>129</v>
      </c>
      <c r="C16" s="290"/>
      <c r="D16" s="291"/>
      <c r="E16" s="291"/>
      <c r="F16" s="291"/>
    </row>
    <row r="17" spans="1:12" ht="43.15" thickBot="1" x14ac:dyDescent="0.5">
      <c r="B17" s="285" t="s">
        <v>130</v>
      </c>
    </row>
    <row r="18" spans="1:12" ht="14.65" thickBot="1" x14ac:dyDescent="0.5">
      <c r="B18" s="61"/>
    </row>
    <row r="19" spans="1:12" ht="36" customHeight="1" thickBot="1" x14ac:dyDescent="0.5">
      <c r="A19" s="160"/>
      <c r="B19" s="161"/>
      <c r="C19" s="162"/>
      <c r="D19" s="83"/>
      <c r="E19" s="163" t="s">
        <v>17</v>
      </c>
      <c r="F19" s="163" t="s">
        <v>18</v>
      </c>
      <c r="G19" s="163" t="s">
        <v>19</v>
      </c>
      <c r="H19" s="163" t="s">
        <v>20</v>
      </c>
      <c r="I19" s="163" t="s">
        <v>105</v>
      </c>
      <c r="J19" s="163" t="s">
        <v>106</v>
      </c>
      <c r="K19" s="163" t="s">
        <v>107</v>
      </c>
      <c r="L19" s="164"/>
    </row>
    <row r="20" spans="1:12" ht="54.4" thickBot="1" x14ac:dyDescent="0.5">
      <c r="A20" s="165" t="s">
        <v>6</v>
      </c>
      <c r="B20" s="166" t="s">
        <v>0</v>
      </c>
      <c r="C20" s="167" t="s">
        <v>120</v>
      </c>
      <c r="D20" s="168" t="s">
        <v>26</v>
      </c>
      <c r="E20" s="166" t="s">
        <v>89</v>
      </c>
      <c r="F20" s="166" t="s">
        <v>89</v>
      </c>
      <c r="G20" s="166" t="s">
        <v>89</v>
      </c>
      <c r="H20" s="166" t="s">
        <v>89</v>
      </c>
      <c r="I20" s="166" t="s">
        <v>89</v>
      </c>
      <c r="J20" s="166" t="s">
        <v>89</v>
      </c>
      <c r="K20" s="166" t="s">
        <v>89</v>
      </c>
      <c r="L20" s="166" t="s">
        <v>90</v>
      </c>
    </row>
    <row r="21" spans="1:12" ht="18.399999999999999" thickBot="1" x14ac:dyDescent="0.5">
      <c r="A21" s="155" t="s">
        <v>40</v>
      </c>
      <c r="B21" s="155"/>
      <c r="C21" s="155"/>
      <c r="D21" s="169">
        <f t="shared" ref="D21:K21" si="0">SUM(D24,D27,D31,D41,D46,D50,D60,D62)</f>
        <v>20</v>
      </c>
      <c r="E21" s="170">
        <f t="shared" si="0"/>
        <v>0</v>
      </c>
      <c r="F21" s="170">
        <f t="shared" si="0"/>
        <v>0</v>
      </c>
      <c r="G21" s="170">
        <f t="shared" si="0"/>
        <v>0</v>
      </c>
      <c r="H21" s="170">
        <f t="shared" si="0"/>
        <v>0</v>
      </c>
      <c r="I21" s="170">
        <f t="shared" si="0"/>
        <v>0</v>
      </c>
      <c r="J21" s="170">
        <f t="shared" si="0"/>
        <v>0</v>
      </c>
      <c r="K21" s="170">
        <f t="shared" si="0"/>
        <v>0</v>
      </c>
      <c r="L21" s="170">
        <f>SUM(E21:K21)</f>
        <v>0</v>
      </c>
    </row>
    <row r="22" spans="1:12" ht="21.75" thickTop="1" thickBot="1" x14ac:dyDescent="0.5">
      <c r="A22" s="113"/>
      <c r="B22" s="114" t="s">
        <v>56</v>
      </c>
      <c r="C22" s="115"/>
      <c r="D22" s="172"/>
      <c r="E22" s="170"/>
      <c r="F22" s="170"/>
      <c r="G22" s="170"/>
      <c r="H22" s="170"/>
      <c r="I22" s="170"/>
      <c r="J22" s="170"/>
      <c r="K22" s="170"/>
      <c r="L22" s="170"/>
    </row>
    <row r="23" spans="1:12" ht="43.15" thickBot="1" x14ac:dyDescent="0.5">
      <c r="A23" s="116"/>
      <c r="B23" s="117" t="s">
        <v>62</v>
      </c>
      <c r="C23" s="115"/>
      <c r="D23" s="173"/>
      <c r="E23" s="174"/>
      <c r="F23" s="174"/>
      <c r="G23" s="174"/>
      <c r="H23" s="174"/>
      <c r="I23" s="174"/>
      <c r="J23" s="174"/>
      <c r="K23" s="174"/>
      <c r="L23" s="174"/>
    </row>
    <row r="24" spans="1:12" ht="18.399999999999999" thickBot="1" x14ac:dyDescent="0.5">
      <c r="A24" s="121" t="s">
        <v>66</v>
      </c>
      <c r="B24" s="103" t="s">
        <v>67</v>
      </c>
      <c r="C24" s="101"/>
      <c r="D24" s="171">
        <f>COUNTA(A25:A26)*2</f>
        <v>4</v>
      </c>
      <c r="E24" s="81">
        <f t="shared" ref="E24:K24" si="1">SUM(E25:E26)</f>
        <v>0</v>
      </c>
      <c r="F24" s="81">
        <f t="shared" si="1"/>
        <v>0</v>
      </c>
      <c r="G24" s="81">
        <f t="shared" si="1"/>
        <v>0</v>
      </c>
      <c r="H24" s="81">
        <f t="shared" si="1"/>
        <v>0</v>
      </c>
      <c r="I24" s="81">
        <f t="shared" si="1"/>
        <v>0</v>
      </c>
      <c r="J24" s="81">
        <f t="shared" si="1"/>
        <v>0</v>
      </c>
      <c r="K24" s="81">
        <f t="shared" si="1"/>
        <v>0</v>
      </c>
      <c r="L24" s="81">
        <f>SUM(E24:K24)</f>
        <v>0</v>
      </c>
    </row>
    <row r="25" spans="1:12" ht="71.650000000000006" thickBot="1" x14ac:dyDescent="0.5">
      <c r="A25" s="251" t="s">
        <v>70</v>
      </c>
      <c r="B25" s="252" t="s">
        <v>68</v>
      </c>
      <c r="C25" s="127"/>
      <c r="D25" s="175">
        <v>2</v>
      </c>
      <c r="E25" s="176"/>
      <c r="F25" s="176"/>
      <c r="G25" s="176"/>
      <c r="H25" s="176"/>
      <c r="I25" s="176"/>
      <c r="J25" s="176"/>
      <c r="K25" s="176"/>
      <c r="L25" s="176"/>
    </row>
    <row r="26" spans="1:12" ht="43.15" thickBot="1" x14ac:dyDescent="0.5">
      <c r="A26" s="251" t="s">
        <v>71</v>
      </c>
      <c r="B26" s="253" t="s">
        <v>69</v>
      </c>
      <c r="C26" s="128"/>
      <c r="D26" s="177">
        <v>2</v>
      </c>
      <c r="E26" s="178"/>
      <c r="F26" s="178"/>
      <c r="G26" s="178"/>
      <c r="H26" s="178"/>
      <c r="I26" s="178"/>
      <c r="J26" s="178"/>
      <c r="K26" s="178"/>
      <c r="L26" s="178"/>
    </row>
    <row r="27" spans="1:12" ht="18.399999999999999" thickBot="1" x14ac:dyDescent="0.5">
      <c r="A27" s="121" t="s">
        <v>61</v>
      </c>
      <c r="B27" s="103" t="s">
        <v>60</v>
      </c>
      <c r="C27" s="101"/>
      <c r="D27" s="82">
        <f>COUNTA(A28:A30)*2</f>
        <v>4</v>
      </c>
      <c r="E27" s="81">
        <f t="shared" ref="E27:K27" si="2">SUM(E28:E30)</f>
        <v>0</v>
      </c>
      <c r="F27" s="81">
        <f t="shared" si="2"/>
        <v>0</v>
      </c>
      <c r="G27" s="81">
        <f t="shared" si="2"/>
        <v>0</v>
      </c>
      <c r="H27" s="81">
        <f t="shared" si="2"/>
        <v>0</v>
      </c>
      <c r="I27" s="81">
        <f t="shared" si="2"/>
        <v>0</v>
      </c>
      <c r="J27" s="81">
        <f t="shared" si="2"/>
        <v>0</v>
      </c>
      <c r="K27" s="81">
        <f t="shared" si="2"/>
        <v>0</v>
      </c>
      <c r="L27" s="81">
        <f>SUM(E27:K27)</f>
        <v>0</v>
      </c>
    </row>
    <row r="28" spans="1:12" ht="100.15" thickBot="1" x14ac:dyDescent="0.5">
      <c r="A28" s="254" t="s">
        <v>42</v>
      </c>
      <c r="B28" s="255" t="s">
        <v>55</v>
      </c>
      <c r="C28" s="85"/>
      <c r="D28" s="179">
        <v>2</v>
      </c>
      <c r="E28" s="180"/>
      <c r="F28" s="180"/>
      <c r="G28" s="180"/>
      <c r="H28" s="180"/>
      <c r="I28" s="180"/>
      <c r="J28" s="180"/>
      <c r="K28" s="180"/>
      <c r="L28" s="180"/>
    </row>
    <row r="29" spans="1:12" ht="71.650000000000006" thickBot="1" x14ac:dyDescent="0.5">
      <c r="A29" s="256" t="s">
        <v>43</v>
      </c>
      <c r="B29" s="257" t="s">
        <v>54</v>
      </c>
      <c r="C29" s="85"/>
      <c r="D29" s="181">
        <v>2</v>
      </c>
      <c r="E29" s="87"/>
      <c r="F29" s="87"/>
      <c r="G29" s="87"/>
      <c r="H29" s="87"/>
      <c r="I29" s="87"/>
      <c r="J29" s="87"/>
      <c r="K29" s="87"/>
      <c r="L29" s="87"/>
    </row>
    <row r="30" spans="1:12" ht="39.950000000000003" customHeight="1" thickBot="1" x14ac:dyDescent="0.5">
      <c r="A30" s="22"/>
      <c r="B30" s="94"/>
      <c r="C30" s="85"/>
      <c r="D30" s="182"/>
      <c r="E30" s="183"/>
      <c r="F30" s="183"/>
      <c r="G30" s="183"/>
      <c r="H30" s="183"/>
      <c r="I30" s="183"/>
      <c r="J30" s="183"/>
      <c r="K30" s="183"/>
      <c r="L30" s="183"/>
    </row>
    <row r="31" spans="1:12" ht="18.399999999999999" thickBot="1" x14ac:dyDescent="0.5">
      <c r="A31" s="107" t="s">
        <v>44</v>
      </c>
      <c r="B31" s="105" t="s">
        <v>45</v>
      </c>
      <c r="C31" s="102"/>
      <c r="D31" s="82">
        <f>COUNTA(A32:A40)*2</f>
        <v>4</v>
      </c>
      <c r="E31" s="81">
        <f t="shared" ref="E31:K31" si="3">SUM(E32:E40)</f>
        <v>0</v>
      </c>
      <c r="F31" s="81">
        <f t="shared" si="3"/>
        <v>0</v>
      </c>
      <c r="G31" s="81">
        <f t="shared" si="3"/>
        <v>0</v>
      </c>
      <c r="H31" s="81">
        <f t="shared" si="3"/>
        <v>0</v>
      </c>
      <c r="I31" s="81">
        <f t="shared" si="3"/>
        <v>0</v>
      </c>
      <c r="J31" s="81">
        <f t="shared" si="3"/>
        <v>0</v>
      </c>
      <c r="K31" s="81">
        <f t="shared" si="3"/>
        <v>0</v>
      </c>
      <c r="L31" s="81">
        <f>SUM(E31:K31)</f>
        <v>0</v>
      </c>
    </row>
    <row r="32" spans="1:12" ht="142.9" thickBot="1" x14ac:dyDescent="0.5">
      <c r="A32" s="254" t="s">
        <v>46</v>
      </c>
      <c r="B32" s="258" t="s">
        <v>47</v>
      </c>
      <c r="C32" s="85"/>
      <c r="D32" s="184">
        <v>2</v>
      </c>
      <c r="E32" s="33"/>
      <c r="F32" s="33"/>
      <c r="G32" s="33"/>
      <c r="H32" s="33"/>
      <c r="I32" s="33"/>
      <c r="J32" s="33"/>
      <c r="K32" s="33"/>
      <c r="L32" s="33"/>
    </row>
    <row r="33" spans="1:12" ht="100.15" thickBot="1" x14ac:dyDescent="0.5">
      <c r="A33" s="259" t="s">
        <v>72</v>
      </c>
      <c r="B33" s="260" t="s">
        <v>73</v>
      </c>
      <c r="C33" s="85"/>
      <c r="D33" s="184">
        <v>2</v>
      </c>
      <c r="E33" s="33"/>
      <c r="F33" s="33"/>
      <c r="G33" s="33"/>
      <c r="H33" s="33"/>
      <c r="I33" s="33"/>
      <c r="J33" s="33"/>
      <c r="K33" s="33"/>
      <c r="L33" s="33"/>
    </row>
    <row r="34" spans="1:12" ht="39.950000000000003" customHeight="1" thickBot="1" x14ac:dyDescent="0.5">
      <c r="A34" s="23"/>
      <c r="B34" s="96"/>
      <c r="C34" s="85"/>
      <c r="D34" s="184"/>
      <c r="E34" s="90"/>
      <c r="F34" s="90"/>
      <c r="G34" s="90"/>
      <c r="H34" s="90"/>
      <c r="I34" s="90"/>
      <c r="J34" s="90"/>
      <c r="K34" s="90"/>
      <c r="L34" s="90"/>
    </row>
    <row r="35" spans="1:12" ht="39.950000000000003" customHeight="1" thickBot="1" x14ac:dyDescent="0.5">
      <c r="A35" s="18"/>
      <c r="B35" s="94"/>
      <c r="C35" s="85"/>
      <c r="D35" s="182"/>
      <c r="E35" s="185"/>
      <c r="F35" s="185"/>
      <c r="G35" s="185"/>
      <c r="H35" s="185"/>
      <c r="I35" s="185"/>
      <c r="J35" s="185"/>
      <c r="K35" s="185"/>
      <c r="L35" s="185"/>
    </row>
    <row r="36" spans="1:12" ht="39.950000000000003" customHeight="1" thickBot="1" x14ac:dyDescent="0.5">
      <c r="A36" s="18"/>
      <c r="B36" s="95"/>
      <c r="C36" s="89"/>
      <c r="D36" s="90"/>
      <c r="E36" s="90"/>
      <c r="F36" s="90"/>
      <c r="G36" s="90"/>
      <c r="H36" s="90"/>
      <c r="I36" s="90"/>
      <c r="J36" s="90"/>
      <c r="K36" s="90"/>
      <c r="L36" s="90"/>
    </row>
    <row r="37" spans="1:12" ht="39.950000000000003" customHeight="1" thickBot="1" x14ac:dyDescent="0.5">
      <c r="A37" s="18"/>
      <c r="B37" s="94"/>
      <c r="C37" s="89"/>
      <c r="D37" s="179"/>
      <c r="E37" s="186"/>
      <c r="F37" s="186"/>
      <c r="G37" s="186"/>
      <c r="H37" s="186"/>
      <c r="I37" s="186"/>
      <c r="J37" s="186"/>
      <c r="K37" s="186"/>
      <c r="L37" s="186"/>
    </row>
    <row r="38" spans="1:12" ht="39.950000000000003" customHeight="1" thickBot="1" x14ac:dyDescent="0.5">
      <c r="A38" s="18"/>
      <c r="B38" s="94"/>
      <c r="C38" s="83"/>
      <c r="D38" s="182"/>
      <c r="E38" s="92"/>
      <c r="F38" s="92"/>
      <c r="G38" s="92"/>
      <c r="H38" s="92"/>
      <c r="I38" s="92"/>
      <c r="J38" s="92"/>
      <c r="K38" s="92"/>
      <c r="L38" s="92"/>
    </row>
    <row r="39" spans="1:12" ht="39.950000000000003" customHeight="1" thickBot="1" x14ac:dyDescent="0.5">
      <c r="A39" s="18"/>
      <c r="B39" s="94"/>
      <c r="C39" s="83"/>
      <c r="D39" s="90"/>
      <c r="E39" s="88"/>
      <c r="F39" s="88"/>
      <c r="G39" s="88"/>
      <c r="H39" s="88"/>
      <c r="I39" s="88"/>
      <c r="J39" s="88"/>
      <c r="K39" s="88"/>
      <c r="L39" s="88"/>
    </row>
    <row r="40" spans="1:12" ht="39.950000000000003" customHeight="1" thickBot="1" x14ac:dyDescent="0.5">
      <c r="A40" s="18"/>
      <c r="B40" s="94"/>
      <c r="C40" s="83"/>
      <c r="D40" s="179"/>
      <c r="E40" s="91"/>
      <c r="F40" s="91"/>
      <c r="G40" s="91"/>
      <c r="H40" s="91"/>
      <c r="I40" s="91"/>
      <c r="J40" s="91"/>
      <c r="K40" s="91"/>
      <c r="L40" s="91"/>
    </row>
    <row r="41" spans="1:12" ht="18.399999999999999" thickBot="1" x14ac:dyDescent="0.5">
      <c r="A41" s="122" t="s">
        <v>48</v>
      </c>
      <c r="B41" s="105" t="s">
        <v>49</v>
      </c>
      <c r="C41" s="106"/>
      <c r="D41" s="171">
        <f>COUNTA(A42:A45)*2</f>
        <v>4</v>
      </c>
      <c r="E41" s="81">
        <f t="shared" ref="E41:K41" si="4">SUM(E42:E45)</f>
        <v>0</v>
      </c>
      <c r="F41" s="81">
        <f t="shared" si="4"/>
        <v>0</v>
      </c>
      <c r="G41" s="81">
        <f t="shared" si="4"/>
        <v>0</v>
      </c>
      <c r="H41" s="81">
        <f t="shared" si="4"/>
        <v>0</v>
      </c>
      <c r="I41" s="81">
        <f t="shared" si="4"/>
        <v>0</v>
      </c>
      <c r="J41" s="81">
        <f t="shared" si="4"/>
        <v>0</v>
      </c>
      <c r="K41" s="81">
        <f t="shared" si="4"/>
        <v>0</v>
      </c>
      <c r="L41" s="81">
        <f>SUM(E41:K41)</f>
        <v>0</v>
      </c>
    </row>
    <row r="42" spans="1:12" ht="71.650000000000006" thickBot="1" x14ac:dyDescent="0.5">
      <c r="A42" s="261" t="s">
        <v>50</v>
      </c>
      <c r="B42" s="262" t="s">
        <v>51</v>
      </c>
      <c r="C42" s="93"/>
      <c r="D42" s="90">
        <v>2</v>
      </c>
      <c r="E42" s="88"/>
      <c r="F42" s="88"/>
      <c r="G42" s="88"/>
      <c r="H42" s="88"/>
      <c r="I42" s="88"/>
      <c r="J42" s="88"/>
      <c r="K42" s="88"/>
      <c r="L42" s="88"/>
    </row>
    <row r="43" spans="1:12" ht="16.149999999999999" thickBot="1" x14ac:dyDescent="0.5">
      <c r="A43" s="261" t="s">
        <v>52</v>
      </c>
      <c r="B43" s="262" t="s">
        <v>53</v>
      </c>
      <c r="C43" s="93"/>
      <c r="D43" s="90">
        <v>2</v>
      </c>
      <c r="E43" s="88"/>
      <c r="F43" s="88"/>
      <c r="G43" s="88"/>
      <c r="H43" s="88"/>
      <c r="I43" s="88"/>
      <c r="J43" s="88"/>
      <c r="K43" s="88"/>
      <c r="L43" s="88"/>
    </row>
    <row r="44" spans="1:12" ht="30.95" customHeight="1" thickBot="1" x14ac:dyDescent="0.5">
      <c r="A44" s="17"/>
      <c r="B44" s="97"/>
      <c r="C44" s="93"/>
      <c r="D44" s="90"/>
      <c r="E44" s="88"/>
      <c r="F44" s="88"/>
      <c r="G44" s="88"/>
      <c r="H44" s="88"/>
      <c r="I44" s="88"/>
      <c r="J44" s="88"/>
      <c r="K44" s="88"/>
      <c r="L44" s="88"/>
    </row>
    <row r="45" spans="1:12" ht="32.1" customHeight="1" thickBot="1" x14ac:dyDescent="0.5">
      <c r="A45"/>
      <c r="B45" s="157"/>
      <c r="C45" s="93"/>
      <c r="D45" s="90"/>
      <c r="E45" s="88"/>
      <c r="F45" s="88"/>
      <c r="G45" s="88"/>
      <c r="H45" s="88"/>
      <c r="I45" s="88"/>
      <c r="J45" s="88"/>
      <c r="K45" s="88"/>
      <c r="L45" s="88"/>
    </row>
    <row r="46" spans="1:12" ht="18.399999999999999" thickBot="1" x14ac:dyDescent="0.6">
      <c r="A46" s="123"/>
      <c r="B46" s="120"/>
      <c r="C46" s="104"/>
      <c r="D46" s="189">
        <f>COUNTA(A47:A49)*2</f>
        <v>0</v>
      </c>
      <c r="E46" s="191">
        <f t="shared" ref="E46:K46" si="5">SUM(E47:E49)</f>
        <v>0</v>
      </c>
      <c r="F46" s="191">
        <f t="shared" si="5"/>
        <v>0</v>
      </c>
      <c r="G46" s="191">
        <f t="shared" si="5"/>
        <v>0</v>
      </c>
      <c r="H46" s="191">
        <f t="shared" si="5"/>
        <v>0</v>
      </c>
      <c r="I46" s="191">
        <f t="shared" si="5"/>
        <v>0</v>
      </c>
      <c r="J46" s="191">
        <f t="shared" si="5"/>
        <v>0</v>
      </c>
      <c r="K46" s="191">
        <f t="shared" si="5"/>
        <v>0</v>
      </c>
      <c r="L46" s="191">
        <f>SUM(E46:K46)</f>
        <v>0</v>
      </c>
    </row>
    <row r="47" spans="1:12" ht="33" customHeight="1" thickBot="1" x14ac:dyDescent="0.5">
      <c r="A47" s="241"/>
      <c r="B47" s="156"/>
      <c r="C47" s="83"/>
      <c r="D47" s="187"/>
      <c r="E47" s="188"/>
      <c r="F47" s="188"/>
      <c r="G47" s="188"/>
      <c r="H47" s="188"/>
      <c r="I47" s="188"/>
      <c r="J47" s="188"/>
      <c r="K47" s="188"/>
      <c r="L47" s="188"/>
    </row>
    <row r="48" spans="1:12" ht="33" customHeight="1" thickBot="1" x14ac:dyDescent="0.5">
      <c r="A48" s="242"/>
      <c r="B48" s="156"/>
      <c r="C48" s="83"/>
      <c r="D48" s="187"/>
      <c r="E48" s="188"/>
      <c r="F48" s="188"/>
      <c r="G48" s="188"/>
      <c r="H48" s="188"/>
      <c r="I48" s="188"/>
      <c r="J48" s="188"/>
      <c r="K48" s="188"/>
      <c r="L48" s="188"/>
    </row>
    <row r="49" spans="1:12" ht="33" customHeight="1" thickBot="1" x14ac:dyDescent="0.5">
      <c r="A49" s="243"/>
      <c r="B49" s="244"/>
      <c r="C49" s="83"/>
      <c r="D49" s="187"/>
      <c r="E49" s="188"/>
      <c r="F49" s="188"/>
      <c r="G49" s="188"/>
      <c r="H49" s="188"/>
      <c r="I49" s="188"/>
      <c r="J49" s="188"/>
      <c r="K49" s="188"/>
      <c r="L49" s="188"/>
    </row>
    <row r="50" spans="1:12" ht="21.4" thickBot="1" x14ac:dyDescent="0.5">
      <c r="A50" s="108"/>
      <c r="B50" s="109" t="s">
        <v>57</v>
      </c>
      <c r="C50" s="110"/>
      <c r="D50" s="189">
        <f>COUNTA(A52:A59)*2</f>
        <v>4</v>
      </c>
      <c r="E50" s="191">
        <f t="shared" ref="E50:K50" si="6">SUM(E52:E59)</f>
        <v>0</v>
      </c>
      <c r="F50" s="191">
        <f t="shared" si="6"/>
        <v>0</v>
      </c>
      <c r="G50" s="191">
        <f t="shared" si="6"/>
        <v>0</v>
      </c>
      <c r="H50" s="191">
        <f t="shared" si="6"/>
        <v>0</v>
      </c>
      <c r="I50" s="191">
        <f t="shared" si="6"/>
        <v>0</v>
      </c>
      <c r="J50" s="191">
        <f t="shared" si="6"/>
        <v>0</v>
      </c>
      <c r="K50" s="191">
        <f t="shared" si="6"/>
        <v>0</v>
      </c>
      <c r="L50" s="191">
        <f>SUM(E50:K50)</f>
        <v>0</v>
      </c>
    </row>
    <row r="51" spans="1:12" ht="28.9" thickBot="1" x14ac:dyDescent="0.5">
      <c r="A51" s="118"/>
      <c r="B51" s="119" t="s">
        <v>63</v>
      </c>
      <c r="C51" s="110"/>
      <c r="D51" s="189"/>
      <c r="E51" s="190"/>
      <c r="F51" s="190"/>
      <c r="G51" s="190"/>
      <c r="H51" s="190"/>
      <c r="I51" s="190"/>
      <c r="J51" s="190"/>
      <c r="K51" s="190"/>
      <c r="L51" s="190"/>
    </row>
    <row r="52" spans="1:12" ht="71.650000000000006" thickBot="1" x14ac:dyDescent="0.5">
      <c r="A52" s="263" t="s">
        <v>85</v>
      </c>
      <c r="B52" s="264" t="s">
        <v>86</v>
      </c>
      <c r="C52" s="158"/>
      <c r="D52" s="187">
        <v>2</v>
      </c>
      <c r="E52" s="188"/>
      <c r="F52" s="188"/>
      <c r="G52" s="188"/>
      <c r="H52" s="188"/>
      <c r="I52" s="188"/>
      <c r="J52" s="188"/>
      <c r="K52" s="188"/>
      <c r="L52" s="188"/>
    </row>
    <row r="53" spans="1:12" ht="85.9" thickBot="1" x14ac:dyDescent="0.5">
      <c r="A53" s="265" t="s">
        <v>58</v>
      </c>
      <c r="B53" s="266" t="s">
        <v>59</v>
      </c>
      <c r="C53" s="83"/>
      <c r="D53" s="187">
        <v>2</v>
      </c>
      <c r="E53" s="188"/>
      <c r="F53" s="188"/>
      <c r="G53" s="188"/>
      <c r="H53" s="188"/>
      <c r="I53" s="188"/>
      <c r="J53" s="188"/>
      <c r="K53" s="188"/>
      <c r="L53" s="188"/>
    </row>
    <row r="54" spans="1:12" ht="35.1" customHeight="1" thickBot="1" x14ac:dyDescent="0.5">
      <c r="A54" s="18"/>
      <c r="B54" s="159"/>
      <c r="C54" s="83"/>
      <c r="D54" s="187"/>
      <c r="E54" s="188"/>
      <c r="F54" s="188"/>
      <c r="G54" s="188"/>
      <c r="H54" s="188"/>
      <c r="I54" s="188"/>
      <c r="J54" s="188"/>
      <c r="K54" s="188"/>
      <c r="L54" s="188"/>
    </row>
    <row r="55" spans="1:12" ht="35.1" customHeight="1" thickBot="1" x14ac:dyDescent="0.5">
      <c r="A55" s="18"/>
      <c r="B55" s="159"/>
      <c r="C55" s="83"/>
      <c r="D55" s="187"/>
      <c r="E55" s="188"/>
      <c r="F55" s="188"/>
      <c r="G55" s="188"/>
      <c r="H55" s="188"/>
      <c r="I55" s="188"/>
      <c r="J55" s="188"/>
      <c r="K55" s="188"/>
      <c r="L55" s="188"/>
    </row>
    <row r="56" spans="1:12" ht="35.1" customHeight="1" thickBot="1" x14ac:dyDescent="0.5">
      <c r="A56" s="18"/>
      <c r="B56" s="159"/>
      <c r="C56" s="83"/>
      <c r="D56" s="187"/>
      <c r="E56" s="188"/>
      <c r="F56" s="188"/>
      <c r="G56" s="188"/>
      <c r="H56" s="188"/>
      <c r="I56" s="188"/>
      <c r="J56" s="188"/>
      <c r="K56" s="188"/>
      <c r="L56" s="188"/>
    </row>
    <row r="57" spans="1:12" ht="35.1" customHeight="1" thickBot="1" x14ac:dyDescent="0.5">
      <c r="A57" s="18"/>
      <c r="B57" s="159"/>
      <c r="C57" s="83"/>
      <c r="D57" s="187"/>
      <c r="E57" s="188"/>
      <c r="F57" s="188"/>
      <c r="G57" s="188"/>
      <c r="H57" s="188"/>
      <c r="I57" s="188"/>
      <c r="J57" s="188"/>
      <c r="K57" s="188"/>
      <c r="L57" s="188"/>
    </row>
    <row r="58" spans="1:12" ht="35.1" customHeight="1" thickBot="1" x14ac:dyDescent="0.5">
      <c r="A58" s="241"/>
      <c r="B58" s="156"/>
      <c r="C58" s="83"/>
      <c r="D58" s="187"/>
      <c r="E58" s="188"/>
      <c r="F58" s="188"/>
      <c r="G58" s="188"/>
      <c r="H58" s="188"/>
      <c r="I58" s="188"/>
      <c r="J58" s="188"/>
      <c r="K58" s="188"/>
      <c r="L58" s="188"/>
    </row>
    <row r="59" spans="1:12" ht="34.5" customHeight="1" thickBot="1" x14ac:dyDescent="0.5">
      <c r="A59"/>
      <c r="B59" s="100"/>
      <c r="C59" s="83"/>
      <c r="D59" s="187"/>
      <c r="E59" s="188"/>
      <c r="F59" s="188"/>
      <c r="G59" s="188"/>
      <c r="H59" s="188"/>
      <c r="I59" s="188"/>
      <c r="J59" s="188"/>
      <c r="K59" s="188"/>
      <c r="L59" s="188"/>
    </row>
    <row r="60" spans="1:12" ht="21.4" thickBot="1" x14ac:dyDescent="0.7">
      <c r="A60" s="129"/>
      <c r="B60" s="111" t="s">
        <v>41</v>
      </c>
      <c r="C60" s="112"/>
      <c r="D60" s="189">
        <f>COUNTA(A61:A61)*2</f>
        <v>0</v>
      </c>
      <c r="E60" s="191">
        <f t="shared" ref="E60:K60" si="7">SUM(E61:E61)</f>
        <v>0</v>
      </c>
      <c r="F60" s="191">
        <f t="shared" si="7"/>
        <v>0</v>
      </c>
      <c r="G60" s="191">
        <f t="shared" si="7"/>
        <v>0</v>
      </c>
      <c r="H60" s="191">
        <f t="shared" si="7"/>
        <v>0</v>
      </c>
      <c r="I60" s="191">
        <f t="shared" si="7"/>
        <v>0</v>
      </c>
      <c r="J60" s="191">
        <f t="shared" si="7"/>
        <v>0</v>
      </c>
      <c r="K60" s="191">
        <f t="shared" si="7"/>
        <v>0</v>
      </c>
      <c r="L60" s="191">
        <f>SUM(E60:K60)</f>
        <v>0</v>
      </c>
    </row>
    <row r="61" spans="1:12" ht="116.25" customHeight="1" thickBot="1" x14ac:dyDescent="0.5">
      <c r="A61" s="99"/>
      <c r="B61" s="267" t="s">
        <v>74</v>
      </c>
      <c r="C61" s="98"/>
      <c r="D61" s="187">
        <v>2</v>
      </c>
      <c r="E61" s="188"/>
      <c r="F61" s="188"/>
      <c r="G61" s="188"/>
      <c r="H61" s="188"/>
      <c r="I61" s="188"/>
      <c r="J61" s="188"/>
      <c r="K61" s="188"/>
      <c r="L61" s="188"/>
    </row>
    <row r="62" spans="1:12" ht="27.75" customHeight="1" thickBot="1" x14ac:dyDescent="0.7">
      <c r="A62" s="129"/>
      <c r="B62" s="111" t="s">
        <v>75</v>
      </c>
      <c r="C62" s="112"/>
      <c r="D62" s="189">
        <f>COUNTA(A63:A63)*2</f>
        <v>0</v>
      </c>
      <c r="E62" s="191">
        <f t="shared" ref="E62:K62" si="8">SUM(E63:E63)</f>
        <v>0</v>
      </c>
      <c r="F62" s="191">
        <f t="shared" si="8"/>
        <v>0</v>
      </c>
      <c r="G62" s="191">
        <f t="shared" si="8"/>
        <v>0</v>
      </c>
      <c r="H62" s="191">
        <f t="shared" si="8"/>
        <v>0</v>
      </c>
      <c r="I62" s="191">
        <f t="shared" si="8"/>
        <v>0</v>
      </c>
      <c r="J62" s="191">
        <f t="shared" si="8"/>
        <v>0</v>
      </c>
      <c r="K62" s="191">
        <f t="shared" si="8"/>
        <v>0</v>
      </c>
      <c r="L62" s="191">
        <f>SUM(E62:K62)</f>
        <v>0</v>
      </c>
    </row>
    <row r="63" spans="1:12" ht="71.650000000000006" thickBot="1" x14ac:dyDescent="0.5">
      <c r="A63" s="131"/>
      <c r="B63" s="268" t="s">
        <v>76</v>
      </c>
      <c r="C63" s="130"/>
      <c r="D63" s="187">
        <v>2</v>
      </c>
      <c r="E63" s="188"/>
      <c r="F63" s="188"/>
      <c r="G63" s="188"/>
      <c r="H63" s="188"/>
      <c r="I63" s="188"/>
      <c r="J63" s="188"/>
      <c r="K63" s="188"/>
      <c r="L63" s="188"/>
    </row>
    <row r="64" spans="1:12" ht="15.75" x14ac:dyDescent="0.5">
      <c r="A64" s="219"/>
      <c r="B64" s="218"/>
      <c r="C64" s="219"/>
      <c r="D64" s="220"/>
      <c r="E64" s="219"/>
      <c r="F64" s="219"/>
      <c r="G64" s="219"/>
      <c r="H64" s="219"/>
      <c r="I64" s="219"/>
      <c r="J64" s="219"/>
      <c r="K64" s="219"/>
      <c r="L64" s="219"/>
    </row>
    <row r="65" spans="1:4" ht="27.75" customHeight="1" x14ac:dyDescent="0.5">
      <c r="A65" s="223"/>
      <c r="B65" s="224"/>
      <c r="C65" s="221"/>
      <c r="D65" s="222"/>
    </row>
    <row r="66" spans="1:4" ht="18" x14ac:dyDescent="0.5">
      <c r="A66" s="223"/>
      <c r="B66" s="221"/>
      <c r="C66" s="1"/>
      <c r="D66" s="222"/>
    </row>
    <row r="67" spans="1:4" ht="15.75" x14ac:dyDescent="0.5">
      <c r="A67" s="1"/>
      <c r="B67" s="1"/>
      <c r="C67" s="225"/>
      <c r="D67" s="222"/>
    </row>
    <row r="68" spans="1:4" ht="18" x14ac:dyDescent="0.5">
      <c r="A68" s="7"/>
      <c r="B68" s="221"/>
      <c r="C68" s="1"/>
      <c r="D68" s="222"/>
    </row>
    <row r="69" spans="1:4" ht="15.75" x14ac:dyDescent="0.5">
      <c r="A69" s="1"/>
      <c r="B69" s="1"/>
      <c r="C69" s="225"/>
      <c r="D69" s="222"/>
    </row>
    <row r="70" spans="1:4" ht="18" x14ac:dyDescent="0.5">
      <c r="A70" s="7"/>
      <c r="B70" s="221"/>
      <c r="C70" s="1"/>
      <c r="D70" s="222"/>
    </row>
    <row r="71" spans="1:4" ht="15.75" x14ac:dyDescent="0.5">
      <c r="A71" s="1"/>
      <c r="B71" s="1"/>
      <c r="C71" s="226"/>
      <c r="D71" s="222"/>
    </row>
    <row r="72" spans="1:4" ht="18" x14ac:dyDescent="0.5">
      <c r="A72" s="227"/>
      <c r="B72" s="221"/>
      <c r="C72" s="217"/>
      <c r="D72" s="222"/>
    </row>
    <row r="73" spans="1:4" ht="15.75" x14ac:dyDescent="0.5">
      <c r="A73" s="217"/>
      <c r="B73" s="217"/>
      <c r="C73" s="226"/>
      <c r="D73" s="222"/>
    </row>
    <row r="74" spans="1:4" ht="18" x14ac:dyDescent="0.5">
      <c r="A74" s="227"/>
      <c r="B74" s="221"/>
      <c r="C74" s="228"/>
      <c r="D74" s="222"/>
    </row>
    <row r="75" spans="1:4" ht="15.75" x14ac:dyDescent="0.5">
      <c r="A75" s="229"/>
      <c r="B75" s="228"/>
      <c r="C75" s="230"/>
      <c r="D75" s="222"/>
    </row>
    <row r="76" spans="1:4" ht="18" x14ac:dyDescent="0.55000000000000004">
      <c r="A76" s="231"/>
      <c r="B76" s="232"/>
      <c r="C76" s="3"/>
      <c r="D76" s="222"/>
    </row>
    <row r="77" spans="1:4" ht="15.75" x14ac:dyDescent="0.5">
      <c r="A77" s="228"/>
      <c r="B77" s="233"/>
      <c r="C77" s="225"/>
      <c r="D77" s="222"/>
    </row>
    <row r="78" spans="1:4" ht="18" x14ac:dyDescent="0.5">
      <c r="A78" s="234"/>
      <c r="B78" s="221"/>
      <c r="C78" s="228"/>
      <c r="D78" s="222"/>
    </row>
    <row r="79" spans="1:4" ht="15.75" x14ac:dyDescent="0.5">
      <c r="A79" s="3"/>
      <c r="B79" s="228"/>
      <c r="C79" s="3"/>
      <c r="D79" s="222"/>
    </row>
    <row r="80" spans="1:4" ht="15.75" x14ac:dyDescent="0.5">
      <c r="A80" s="235"/>
      <c r="C80" s="225"/>
      <c r="D80" s="222"/>
    </row>
    <row r="81" spans="1:4" ht="18" x14ac:dyDescent="0.5">
      <c r="A81" s="231"/>
      <c r="B81" s="236"/>
      <c r="C81" s="233"/>
      <c r="D81" s="222"/>
    </row>
    <row r="82" spans="1:4" ht="15.75" x14ac:dyDescent="0.5">
      <c r="A82" s="233"/>
      <c r="B82" s="233"/>
      <c r="D82" s="222"/>
    </row>
  </sheetData>
  <mergeCells count="1">
    <mergeCell ref="C13:F16"/>
  </mergeCells>
  <printOptions gridLines="1"/>
  <pageMargins left="0.25" right="0.25" top="0.75" bottom="0.75" header="0.3" footer="0.3"/>
  <pageSetup scale="79" fitToHeight="0" orientation="landscape"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E79"/>
  <sheetViews>
    <sheetView topLeftCell="A10" zoomScaleNormal="100" workbookViewId="0">
      <selection activeCell="O17" sqref="O17"/>
    </sheetView>
  </sheetViews>
  <sheetFormatPr defaultColWidth="8.86328125" defaultRowHeight="14.25" x14ac:dyDescent="0.45"/>
  <cols>
    <col min="1" max="1" width="18.73046875" style="16" customWidth="1"/>
    <col min="2" max="2" width="81.265625" style="3" customWidth="1"/>
    <col min="3" max="3" width="45.265625" customWidth="1"/>
    <col min="4" max="4" width="11.73046875" customWidth="1"/>
    <col min="5" max="5" width="12" customWidth="1"/>
  </cols>
  <sheetData>
    <row r="1" spans="2:4" ht="18" customHeight="1" x14ac:dyDescent="0.45">
      <c r="B1" s="2"/>
    </row>
    <row r="2" spans="2:4" ht="14.65" thickBot="1" x14ac:dyDescent="0.5">
      <c r="B2" s="1"/>
    </row>
    <row r="3" spans="2:4" ht="30.75" customHeight="1" thickBot="1" x14ac:dyDescent="0.5">
      <c r="B3" s="29" t="s">
        <v>2</v>
      </c>
    </row>
    <row r="4" spans="2:4" ht="14.65" thickBot="1" x14ac:dyDescent="0.5">
      <c r="B4" s="30"/>
    </row>
    <row r="5" spans="2:4" ht="30" customHeight="1" thickBot="1" x14ac:dyDescent="0.5">
      <c r="B5" s="29" t="s">
        <v>15</v>
      </c>
      <c r="C5" s="15"/>
      <c r="D5" s="14"/>
    </row>
    <row r="6" spans="2:4" ht="14.65" thickBot="1" x14ac:dyDescent="0.5">
      <c r="B6" s="30"/>
      <c r="C6" s="15"/>
    </row>
    <row r="7" spans="2:4" ht="30.75" customHeight="1" thickBot="1" x14ac:dyDescent="0.5">
      <c r="B7" s="29" t="s">
        <v>8</v>
      </c>
    </row>
    <row r="8" spans="2:4" ht="14.65" thickBot="1" x14ac:dyDescent="0.5">
      <c r="B8" s="30"/>
    </row>
    <row r="9" spans="2:4" ht="30" customHeight="1" thickBot="1" x14ac:dyDescent="0.5">
      <c r="B9" s="29" t="s">
        <v>9</v>
      </c>
    </row>
    <row r="11" spans="2:4" x14ac:dyDescent="0.45">
      <c r="B11" s="279" t="s">
        <v>122</v>
      </c>
    </row>
    <row r="12" spans="2:4" ht="14.65" thickBot="1" x14ac:dyDescent="0.5"/>
    <row r="13" spans="2:4" ht="15.75" x14ac:dyDescent="0.45">
      <c r="B13" s="282" t="s">
        <v>127</v>
      </c>
    </row>
    <row r="14" spans="2:4" ht="8.4499999999999993" customHeight="1" x14ac:dyDescent="0.45">
      <c r="B14" s="283"/>
    </row>
    <row r="15" spans="2:4" ht="28.5" x14ac:dyDescent="0.45">
      <c r="B15" s="284" t="s">
        <v>128</v>
      </c>
    </row>
    <row r="16" spans="2:4" ht="42.75" x14ac:dyDescent="0.45">
      <c r="B16" s="284" t="s">
        <v>129</v>
      </c>
    </row>
    <row r="17" spans="1:5" ht="72" customHeight="1" thickBot="1" x14ac:dyDescent="0.5">
      <c r="B17" s="285" t="s">
        <v>130</v>
      </c>
    </row>
    <row r="18" spans="1:5" x14ac:dyDescent="0.45">
      <c r="B18" s="240"/>
    </row>
    <row r="19" spans="1:5" ht="14.65" thickBot="1" x14ac:dyDescent="0.5"/>
    <row r="20" spans="1:5" ht="54.4" thickBot="1" x14ac:dyDescent="0.5">
      <c r="A20" s="165" t="s">
        <v>6</v>
      </c>
      <c r="B20" s="166" t="s">
        <v>0</v>
      </c>
      <c r="C20" s="167" t="s">
        <v>121</v>
      </c>
      <c r="D20" s="168" t="s">
        <v>26</v>
      </c>
      <c r="E20" s="166" t="s">
        <v>27</v>
      </c>
    </row>
    <row r="21" spans="1:5" ht="18.399999999999999" thickBot="1" x14ac:dyDescent="0.5">
      <c r="A21" s="155" t="s">
        <v>40</v>
      </c>
      <c r="B21" s="155"/>
      <c r="C21" s="155"/>
      <c r="D21" s="169">
        <f>SUM(D24,D27,D31,D41,D46,D50,D60,D62)</f>
        <v>20</v>
      </c>
      <c r="E21" s="170">
        <f>SUM(E24,E27,E31,E41,E46,E50,E60,E62)</f>
        <v>0</v>
      </c>
    </row>
    <row r="22" spans="1:5" ht="21.75" thickTop="1" thickBot="1" x14ac:dyDescent="0.5">
      <c r="A22" s="113"/>
      <c r="B22" s="114" t="s">
        <v>56</v>
      </c>
      <c r="C22" s="115"/>
      <c r="D22" s="249"/>
      <c r="E22" s="246"/>
    </row>
    <row r="23" spans="1:5" ht="43.15" thickBot="1" x14ac:dyDescent="0.5">
      <c r="A23" s="116"/>
      <c r="B23" s="117" t="s">
        <v>62</v>
      </c>
      <c r="C23" s="115"/>
      <c r="D23" s="245"/>
      <c r="E23" s="246"/>
    </row>
    <row r="24" spans="1:5" ht="18.399999999999999" thickBot="1" x14ac:dyDescent="0.5">
      <c r="A24" s="121" t="s">
        <v>66</v>
      </c>
      <c r="B24" s="103" t="s">
        <v>67</v>
      </c>
      <c r="C24" s="101"/>
      <c r="D24" s="171">
        <f>COUNTA(A25:A26)*2</f>
        <v>4</v>
      </c>
      <c r="E24" s="82">
        <f>SUM(E25:E26)</f>
        <v>0</v>
      </c>
    </row>
    <row r="25" spans="1:5" ht="71.650000000000006" thickBot="1" x14ac:dyDescent="0.5">
      <c r="A25" s="251" t="s">
        <v>70</v>
      </c>
      <c r="B25" s="252" t="s">
        <v>68</v>
      </c>
      <c r="C25" s="127"/>
      <c r="D25" s="175">
        <v>2</v>
      </c>
      <c r="E25" s="176"/>
    </row>
    <row r="26" spans="1:5" ht="43.15" thickBot="1" x14ac:dyDescent="0.5">
      <c r="A26" s="251" t="s">
        <v>71</v>
      </c>
      <c r="B26" s="253" t="s">
        <v>69</v>
      </c>
      <c r="C26" s="128"/>
      <c r="D26" s="177">
        <v>2</v>
      </c>
      <c r="E26" s="178"/>
    </row>
    <row r="27" spans="1:5" ht="18.399999999999999" thickBot="1" x14ac:dyDescent="0.5">
      <c r="A27" s="121" t="s">
        <v>61</v>
      </c>
      <c r="B27" s="103" t="s">
        <v>60</v>
      </c>
      <c r="C27" s="101"/>
      <c r="D27" s="82">
        <f>COUNTA(A28:A30)*2</f>
        <v>4</v>
      </c>
      <c r="E27" s="82">
        <f>SUM(E28:E30)</f>
        <v>0</v>
      </c>
    </row>
    <row r="28" spans="1:5" ht="100.15" thickBot="1" x14ac:dyDescent="0.5">
      <c r="A28" s="254" t="s">
        <v>42</v>
      </c>
      <c r="B28" s="255" t="s">
        <v>55</v>
      </c>
      <c r="C28" s="85"/>
      <c r="D28" s="179">
        <v>2</v>
      </c>
      <c r="E28" s="180"/>
    </row>
    <row r="29" spans="1:5" ht="71.650000000000006" thickBot="1" x14ac:dyDescent="0.5">
      <c r="A29" s="256" t="s">
        <v>43</v>
      </c>
      <c r="B29" s="257" t="s">
        <v>54</v>
      </c>
      <c r="C29" s="85"/>
      <c r="D29" s="181">
        <v>2</v>
      </c>
      <c r="E29" s="87"/>
    </row>
    <row r="30" spans="1:5" ht="39.950000000000003" customHeight="1" thickBot="1" x14ac:dyDescent="0.5">
      <c r="A30" s="22"/>
      <c r="B30" s="94"/>
      <c r="C30" s="85"/>
      <c r="D30" s="182"/>
      <c r="E30" s="183"/>
    </row>
    <row r="31" spans="1:5" ht="18.399999999999999" thickBot="1" x14ac:dyDescent="0.5">
      <c r="A31" s="107" t="s">
        <v>44</v>
      </c>
      <c r="B31" s="105" t="s">
        <v>45</v>
      </c>
      <c r="C31" s="102"/>
      <c r="D31" s="82">
        <f>COUNTA(A32:A40)*2</f>
        <v>4</v>
      </c>
      <c r="E31" s="82">
        <f>SUM(E32:E40)</f>
        <v>0</v>
      </c>
    </row>
    <row r="32" spans="1:5" ht="142.9" thickBot="1" x14ac:dyDescent="0.5">
      <c r="A32" s="254" t="s">
        <v>46</v>
      </c>
      <c r="B32" s="258" t="s">
        <v>47</v>
      </c>
      <c r="C32" s="85"/>
      <c r="D32" s="184">
        <v>2</v>
      </c>
      <c r="E32" s="33"/>
    </row>
    <row r="33" spans="1:5" ht="100.15" thickBot="1" x14ac:dyDescent="0.5">
      <c r="A33" s="259" t="s">
        <v>72</v>
      </c>
      <c r="B33" s="260" t="s">
        <v>73</v>
      </c>
      <c r="C33" s="85"/>
      <c r="D33" s="184">
        <v>2</v>
      </c>
      <c r="E33" s="33"/>
    </row>
    <row r="34" spans="1:5" ht="39.950000000000003" customHeight="1" thickBot="1" x14ac:dyDescent="0.5">
      <c r="A34" s="23"/>
      <c r="B34" s="96"/>
      <c r="C34" s="85"/>
      <c r="D34" s="184"/>
      <c r="E34" s="90"/>
    </row>
    <row r="35" spans="1:5" ht="39.950000000000003" customHeight="1" thickBot="1" x14ac:dyDescent="0.5">
      <c r="A35" s="18"/>
      <c r="B35" s="94"/>
      <c r="C35" s="85"/>
      <c r="D35" s="182"/>
      <c r="E35" s="185"/>
    </row>
    <row r="36" spans="1:5" ht="39.950000000000003" customHeight="1" thickBot="1" x14ac:dyDescent="0.5">
      <c r="A36" s="18"/>
      <c r="B36" s="95"/>
      <c r="C36" s="89"/>
      <c r="D36" s="90"/>
      <c r="E36" s="90"/>
    </row>
    <row r="37" spans="1:5" ht="39.950000000000003" customHeight="1" thickBot="1" x14ac:dyDescent="0.5">
      <c r="A37" s="18"/>
      <c r="B37" s="94"/>
      <c r="C37" s="89"/>
      <c r="D37" s="179"/>
      <c r="E37" s="186"/>
    </row>
    <row r="38" spans="1:5" ht="39.950000000000003" customHeight="1" thickBot="1" x14ac:dyDescent="0.5">
      <c r="A38" s="18"/>
      <c r="B38" s="94"/>
      <c r="C38" s="83"/>
      <c r="D38" s="182"/>
      <c r="E38" s="92"/>
    </row>
    <row r="39" spans="1:5" ht="39.950000000000003" customHeight="1" thickBot="1" x14ac:dyDescent="0.5">
      <c r="A39" s="18"/>
      <c r="B39" s="94"/>
      <c r="C39" s="83"/>
      <c r="D39" s="90"/>
      <c r="E39" s="88"/>
    </row>
    <row r="40" spans="1:5" ht="39.950000000000003" customHeight="1" thickBot="1" x14ac:dyDescent="0.5">
      <c r="A40" s="18"/>
      <c r="B40" s="94"/>
      <c r="C40" s="83"/>
      <c r="D40" s="179"/>
      <c r="E40" s="91"/>
    </row>
    <row r="41" spans="1:5" ht="18.399999999999999" thickBot="1" x14ac:dyDescent="0.5">
      <c r="A41" s="122" t="s">
        <v>48</v>
      </c>
      <c r="B41" s="105" t="s">
        <v>49</v>
      </c>
      <c r="C41" s="106"/>
      <c r="D41" s="171">
        <f>COUNTA(A42:A45)*2</f>
        <v>4</v>
      </c>
      <c r="E41" s="82">
        <f>SUM(E42:E45)</f>
        <v>0</v>
      </c>
    </row>
    <row r="42" spans="1:5" ht="71.650000000000006" thickBot="1" x14ac:dyDescent="0.5">
      <c r="A42" s="261" t="s">
        <v>50</v>
      </c>
      <c r="B42" s="262" t="s">
        <v>51</v>
      </c>
      <c r="C42" s="93"/>
      <c r="D42" s="90">
        <v>2</v>
      </c>
      <c r="E42" s="88"/>
    </row>
    <row r="43" spans="1:5" ht="16.149999999999999" thickBot="1" x14ac:dyDescent="0.5">
      <c r="A43" s="261" t="s">
        <v>52</v>
      </c>
      <c r="B43" s="262" t="s">
        <v>53</v>
      </c>
      <c r="C43" s="93"/>
      <c r="D43" s="90">
        <v>2</v>
      </c>
      <c r="E43" s="88"/>
    </row>
    <row r="44" spans="1:5" ht="32.1" customHeight="1" thickBot="1" x14ac:dyDescent="0.5">
      <c r="A44" s="19"/>
      <c r="B44" s="97"/>
      <c r="C44" s="93"/>
      <c r="D44" s="90"/>
      <c r="E44" s="88"/>
    </row>
    <row r="45" spans="1:5" ht="32.1" customHeight="1" thickBot="1" x14ac:dyDescent="0.5">
      <c r="A45" s="17"/>
      <c r="B45" s="97"/>
      <c r="C45" s="93"/>
      <c r="D45" s="90"/>
      <c r="E45" s="88"/>
    </row>
    <row r="46" spans="1:5" ht="18.399999999999999" thickBot="1" x14ac:dyDescent="0.6">
      <c r="A46" s="123"/>
      <c r="B46" s="120"/>
      <c r="C46" s="104"/>
      <c r="D46" s="189">
        <f>COUNTA(A47:A49)*2</f>
        <v>0</v>
      </c>
      <c r="E46" s="189">
        <f>SUM(E47:E49)</f>
        <v>0</v>
      </c>
    </row>
    <row r="47" spans="1:5" ht="35.1" customHeight="1" thickBot="1" x14ac:dyDescent="0.5">
      <c r="A47" s="241"/>
      <c r="B47" s="157"/>
      <c r="C47" s="83"/>
      <c r="D47" s="187"/>
      <c r="E47" s="188"/>
    </row>
    <row r="48" spans="1:5" ht="35.1" customHeight="1" thickBot="1" x14ac:dyDescent="0.5">
      <c r="A48" s="242"/>
      <c r="B48" s="156"/>
      <c r="C48" s="83"/>
      <c r="D48" s="187"/>
      <c r="E48" s="188"/>
    </row>
    <row r="49" spans="1:5" ht="35.1" customHeight="1" thickBot="1" x14ac:dyDescent="0.5">
      <c r="A49"/>
      <c r="B49" s="100"/>
      <c r="C49" s="83"/>
      <c r="D49" s="187"/>
      <c r="E49" s="188"/>
    </row>
    <row r="50" spans="1:5" ht="21.4" thickBot="1" x14ac:dyDescent="0.5">
      <c r="A50" s="108"/>
      <c r="B50" s="109" t="s">
        <v>57</v>
      </c>
      <c r="C50" s="110"/>
      <c r="D50" s="189">
        <f>COUNTA(A52:A59)*2</f>
        <v>4</v>
      </c>
      <c r="E50" s="189">
        <f>SUM(E52:E59)</f>
        <v>0</v>
      </c>
    </row>
    <row r="51" spans="1:5" ht="28.9" thickBot="1" x14ac:dyDescent="0.5">
      <c r="A51" s="118"/>
      <c r="B51" s="119" t="s">
        <v>63</v>
      </c>
      <c r="C51" s="110"/>
      <c r="D51" s="247"/>
      <c r="E51" s="248"/>
    </row>
    <row r="52" spans="1:5" ht="71.650000000000006" thickBot="1" x14ac:dyDescent="0.5">
      <c r="A52" s="263" t="s">
        <v>85</v>
      </c>
      <c r="B52" s="264" t="s">
        <v>86</v>
      </c>
      <c r="C52" s="158"/>
      <c r="D52" s="187">
        <v>2</v>
      </c>
      <c r="E52" s="188"/>
    </row>
    <row r="53" spans="1:5" ht="85.9" thickBot="1" x14ac:dyDescent="0.5">
      <c r="A53" s="265" t="s">
        <v>58</v>
      </c>
      <c r="B53" s="266" t="s">
        <v>59</v>
      </c>
      <c r="C53" s="83"/>
      <c r="D53" s="187">
        <v>2</v>
      </c>
      <c r="E53" s="188"/>
    </row>
    <row r="54" spans="1:5" ht="34.5" customHeight="1" thickBot="1" x14ac:dyDescent="0.5">
      <c r="A54" s="18"/>
      <c r="B54" s="159"/>
      <c r="C54" s="83"/>
      <c r="D54" s="187"/>
      <c r="E54" s="188"/>
    </row>
    <row r="55" spans="1:5" ht="34.5" customHeight="1" thickBot="1" x14ac:dyDescent="0.5">
      <c r="A55" s="18"/>
      <c r="B55" s="159"/>
      <c r="C55" s="83"/>
      <c r="D55" s="187"/>
      <c r="E55" s="188"/>
    </row>
    <row r="56" spans="1:5" ht="34.5" customHeight="1" thickBot="1" x14ac:dyDescent="0.5">
      <c r="A56" s="18"/>
      <c r="B56" s="159"/>
      <c r="C56" s="83"/>
      <c r="D56" s="187"/>
      <c r="E56" s="188"/>
    </row>
    <row r="57" spans="1:5" ht="34.5" customHeight="1" thickBot="1" x14ac:dyDescent="0.5">
      <c r="A57" s="18"/>
      <c r="B57" s="159"/>
      <c r="C57" s="83"/>
      <c r="D57" s="187"/>
      <c r="E57" s="188"/>
    </row>
    <row r="58" spans="1:5" ht="34.5" customHeight="1" thickBot="1" x14ac:dyDescent="0.5">
      <c r="A58" s="241"/>
      <c r="B58" s="156"/>
      <c r="C58" s="83"/>
      <c r="D58" s="187"/>
      <c r="E58" s="188"/>
    </row>
    <row r="59" spans="1:5" ht="34.5" customHeight="1" thickBot="1" x14ac:dyDescent="0.5">
      <c r="A59"/>
      <c r="B59" s="100"/>
      <c r="C59" s="83"/>
      <c r="D59" s="187"/>
      <c r="E59" s="188"/>
    </row>
    <row r="60" spans="1:5" ht="21.4" thickBot="1" x14ac:dyDescent="0.7">
      <c r="A60" s="129"/>
      <c r="B60" s="111" t="s">
        <v>41</v>
      </c>
      <c r="C60" s="112"/>
      <c r="D60" s="189">
        <f>COUNTA(A61:A61)*2</f>
        <v>0</v>
      </c>
      <c r="E60" s="189">
        <f>SUM(E61:E61)</f>
        <v>0</v>
      </c>
    </row>
    <row r="61" spans="1:5" ht="116.25" customHeight="1" thickBot="1" x14ac:dyDescent="0.5">
      <c r="A61" s="99"/>
      <c r="B61" s="267" t="s">
        <v>74</v>
      </c>
      <c r="C61" s="98"/>
      <c r="D61" s="187">
        <v>2</v>
      </c>
      <c r="E61" s="188"/>
    </row>
    <row r="62" spans="1:5" ht="27.75" customHeight="1" thickBot="1" x14ac:dyDescent="0.7">
      <c r="A62" s="129"/>
      <c r="B62" s="111" t="s">
        <v>75</v>
      </c>
      <c r="C62" s="112"/>
      <c r="D62" s="189">
        <f>COUNTA(A63:A63)*2</f>
        <v>0</v>
      </c>
      <c r="E62" s="189">
        <f>SUM(E63:E63)</f>
        <v>0</v>
      </c>
    </row>
    <row r="63" spans="1:5" ht="71.650000000000006" thickBot="1" x14ac:dyDescent="0.5">
      <c r="A63" s="131"/>
      <c r="B63" s="269" t="s">
        <v>76</v>
      </c>
      <c r="C63" s="237"/>
      <c r="D63" s="238">
        <v>2</v>
      </c>
      <c r="E63" s="239"/>
    </row>
    <row r="64" spans="1:5" ht="15.75" x14ac:dyDescent="0.5">
      <c r="A64" s="219"/>
      <c r="B64" s="218"/>
      <c r="C64" s="219"/>
      <c r="D64" s="220"/>
      <c r="E64" s="219"/>
    </row>
    <row r="65" spans="1:4" ht="18" x14ac:dyDescent="0.5">
      <c r="A65" s="7"/>
      <c r="B65" s="221"/>
      <c r="C65" s="1"/>
      <c r="D65" s="222"/>
    </row>
    <row r="66" spans="1:4" ht="15.75" x14ac:dyDescent="0.5">
      <c r="A66" s="1"/>
      <c r="B66" s="1"/>
      <c r="C66" s="225"/>
      <c r="D66" s="222"/>
    </row>
    <row r="67" spans="1:4" ht="18" x14ac:dyDescent="0.5">
      <c r="A67" s="7"/>
      <c r="B67" s="221"/>
      <c r="C67" s="1"/>
      <c r="D67" s="222"/>
    </row>
    <row r="68" spans="1:4" ht="15.75" x14ac:dyDescent="0.5">
      <c r="A68" s="1"/>
      <c r="B68" s="1"/>
      <c r="C68" s="226"/>
      <c r="D68" s="222"/>
    </row>
    <row r="69" spans="1:4" ht="18" x14ac:dyDescent="0.5">
      <c r="A69" s="227"/>
      <c r="B69" s="221"/>
      <c r="C69" s="217"/>
      <c r="D69" s="222"/>
    </row>
    <row r="70" spans="1:4" ht="15.75" x14ac:dyDescent="0.5">
      <c r="A70" s="217"/>
      <c r="B70" s="217"/>
      <c r="C70" s="226"/>
      <c r="D70" s="222"/>
    </row>
    <row r="71" spans="1:4" ht="18" x14ac:dyDescent="0.5">
      <c r="A71" s="227"/>
      <c r="B71" s="221"/>
      <c r="C71" s="228"/>
      <c r="D71" s="222"/>
    </row>
    <row r="72" spans="1:4" ht="15.75" x14ac:dyDescent="0.5">
      <c r="A72" s="229"/>
      <c r="B72" s="228"/>
      <c r="C72" s="230"/>
      <c r="D72" s="222"/>
    </row>
    <row r="73" spans="1:4" ht="18" x14ac:dyDescent="0.55000000000000004">
      <c r="A73" s="231"/>
      <c r="B73" s="232"/>
      <c r="C73" s="3"/>
      <c r="D73" s="222"/>
    </row>
    <row r="74" spans="1:4" ht="15.75" x14ac:dyDescent="0.5">
      <c r="A74" s="228"/>
      <c r="B74" s="233"/>
      <c r="C74" s="225"/>
      <c r="D74" s="222"/>
    </row>
    <row r="75" spans="1:4" ht="18" x14ac:dyDescent="0.5">
      <c r="A75" s="234"/>
      <c r="B75" s="221"/>
      <c r="C75" s="228"/>
      <c r="D75" s="222"/>
    </row>
    <row r="76" spans="1:4" ht="15.75" x14ac:dyDescent="0.5">
      <c r="A76" s="3"/>
      <c r="B76" s="228"/>
      <c r="C76" s="3"/>
      <c r="D76" s="222"/>
    </row>
    <row r="77" spans="1:4" ht="15.75" x14ac:dyDescent="0.5">
      <c r="A77" s="235"/>
      <c r="C77" s="225"/>
      <c r="D77" s="222"/>
    </row>
    <row r="78" spans="1:4" ht="18" x14ac:dyDescent="0.5">
      <c r="A78" s="231"/>
      <c r="B78" s="236"/>
      <c r="C78" s="233"/>
      <c r="D78" s="222"/>
    </row>
    <row r="79" spans="1:4" ht="15.75" x14ac:dyDescent="0.5">
      <c r="A79" s="233"/>
      <c r="B79" s="233"/>
      <c r="D79" s="222"/>
    </row>
  </sheetData>
  <printOptions gridLines="1"/>
  <pageMargins left="0.25" right="0.25" top="0.75" bottom="0.75" header="0.3" footer="0.3"/>
  <pageSetup scale="79" fitToHeight="0" orientation="landscape"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E22"/>
  <sheetViews>
    <sheetView zoomScaleNormal="100" workbookViewId="0">
      <selection activeCell="F25" sqref="F25"/>
    </sheetView>
  </sheetViews>
  <sheetFormatPr defaultColWidth="8.86328125" defaultRowHeight="14.25" x14ac:dyDescent="0.45"/>
  <cols>
    <col min="1" max="1" width="18.73046875" customWidth="1"/>
    <col min="2" max="2" width="17.3984375" style="3" bestFit="1" customWidth="1"/>
    <col min="3" max="3" width="11.3984375" style="3" customWidth="1"/>
    <col min="4" max="4" width="45.265625" customWidth="1"/>
    <col min="5" max="5" width="12.1328125" customWidth="1"/>
  </cols>
  <sheetData>
    <row r="1" spans="1:5" ht="18" x14ac:dyDescent="0.55000000000000004">
      <c r="A1" s="6" t="s">
        <v>29</v>
      </c>
    </row>
    <row r="2" spans="1:5" ht="14.65" thickBot="1" x14ac:dyDescent="0.5"/>
    <row r="3" spans="1:5" ht="54.4" thickBot="1" x14ac:dyDescent="0.5">
      <c r="A3" s="32" t="s">
        <v>21</v>
      </c>
      <c r="B3" s="32" t="s">
        <v>22</v>
      </c>
      <c r="C3" s="32" t="s">
        <v>23</v>
      </c>
      <c r="D3" s="32" t="s">
        <v>3</v>
      </c>
      <c r="E3" s="32" t="s">
        <v>24</v>
      </c>
    </row>
    <row r="4" spans="1:5" ht="14.65" thickBot="1" x14ac:dyDescent="0.5">
      <c r="A4" s="64" t="s">
        <v>12</v>
      </c>
      <c r="B4" s="65"/>
      <c r="C4" s="66">
        <v>1</v>
      </c>
      <c r="D4" s="67"/>
      <c r="E4" s="33">
        <v>100</v>
      </c>
    </row>
    <row r="5" spans="1:5" ht="14.65" thickBot="1" x14ac:dyDescent="0.5">
      <c r="A5" s="68" t="s">
        <v>13</v>
      </c>
      <c r="B5" s="69"/>
      <c r="C5" s="70">
        <v>2</v>
      </c>
      <c r="D5" s="27"/>
      <c r="E5" s="33" t="e">
        <f>(B4/B5)*E4</f>
        <v>#DIV/0!</v>
      </c>
    </row>
    <row r="6" spans="1:5" ht="14.65" thickBot="1" x14ac:dyDescent="0.5">
      <c r="A6" s="68" t="s">
        <v>14</v>
      </c>
      <c r="B6" s="71"/>
      <c r="C6" s="72">
        <v>3</v>
      </c>
      <c r="D6" s="73"/>
      <c r="E6" s="33" t="e">
        <f>(B4/B6)*E4</f>
        <v>#DIV/0!</v>
      </c>
    </row>
    <row r="7" spans="1:5" ht="14.65" thickBot="1" x14ac:dyDescent="0.5">
      <c r="A7" s="68" t="s">
        <v>32</v>
      </c>
      <c r="B7" s="69"/>
      <c r="C7" s="70">
        <v>4</v>
      </c>
      <c r="D7" s="27"/>
      <c r="E7" s="33" t="e">
        <f>(B5/B7)*E5</f>
        <v>#DIV/0!</v>
      </c>
    </row>
    <row r="8" spans="1:5" ht="14.65" thickBot="1" x14ac:dyDescent="0.5">
      <c r="A8" s="68" t="s">
        <v>33</v>
      </c>
      <c r="B8" s="71"/>
      <c r="C8" s="72">
        <v>5</v>
      </c>
      <c r="D8" s="73"/>
      <c r="E8" s="33" t="e">
        <f>(B6/B8)*E6</f>
        <v>#DIV/0!</v>
      </c>
    </row>
    <row r="9" spans="1:5" ht="14.65" thickBot="1" x14ac:dyDescent="0.5">
      <c r="A9" s="68"/>
      <c r="B9" s="69"/>
      <c r="C9" s="70"/>
      <c r="D9" s="27"/>
      <c r="E9" s="33"/>
    </row>
    <row r="10" spans="1:5" ht="14.65" thickBot="1" x14ac:dyDescent="0.5">
      <c r="A10" s="68"/>
      <c r="B10" s="71"/>
      <c r="C10" s="72"/>
      <c r="D10" s="73"/>
      <c r="E10" s="33"/>
    </row>
    <row r="11" spans="1:5" ht="14.65" thickBot="1" x14ac:dyDescent="0.5">
      <c r="A11" s="68"/>
      <c r="B11" s="69"/>
      <c r="C11" s="70"/>
      <c r="D11" s="27"/>
      <c r="E11" s="33"/>
    </row>
    <row r="12" spans="1:5" ht="14.65" thickBot="1" x14ac:dyDescent="0.5">
      <c r="A12" s="68"/>
      <c r="B12" s="71"/>
      <c r="C12" s="72"/>
      <c r="D12" s="73"/>
      <c r="E12" s="33"/>
    </row>
    <row r="13" spans="1:5" ht="14.65" thickBot="1" x14ac:dyDescent="0.5">
      <c r="A13" s="74"/>
      <c r="B13" s="75"/>
      <c r="C13" s="76"/>
      <c r="D13" s="77"/>
      <c r="E13" s="33"/>
    </row>
    <row r="15" spans="1:5" x14ac:dyDescent="0.45">
      <c r="B15" s="1"/>
      <c r="C15" s="1"/>
      <c r="D15" s="1"/>
      <c r="E15" s="1"/>
    </row>
    <row r="16" spans="1:5" x14ac:dyDescent="0.45">
      <c r="A16" t="s">
        <v>114</v>
      </c>
    </row>
    <row r="17" spans="1:5" x14ac:dyDescent="0.45">
      <c r="B17" s="1"/>
      <c r="C17" s="1"/>
      <c r="D17" s="1"/>
      <c r="E17" s="1"/>
    </row>
    <row r="18" spans="1:5" x14ac:dyDescent="0.45">
      <c r="A18" t="s">
        <v>115</v>
      </c>
    </row>
    <row r="20" spans="1:5" x14ac:dyDescent="0.45">
      <c r="A20" t="s">
        <v>116</v>
      </c>
    </row>
    <row r="21" spans="1:5" x14ac:dyDescent="0.45">
      <c r="B21" s="1"/>
      <c r="C21" s="1"/>
      <c r="D21" s="1"/>
      <c r="E21" s="1"/>
    </row>
    <row r="22" spans="1:5" x14ac:dyDescent="0.45">
      <c r="A22" s="278" t="s">
        <v>123</v>
      </c>
      <c r="B22" s="279"/>
      <c r="C22" s="279"/>
      <c r="D22" s="278"/>
    </row>
  </sheetData>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E42"/>
  <sheetViews>
    <sheetView zoomScaleNormal="100" workbookViewId="0">
      <selection activeCell="J31" sqref="J31"/>
    </sheetView>
  </sheetViews>
  <sheetFormatPr defaultColWidth="8.86328125" defaultRowHeight="14.25" x14ac:dyDescent="0.45"/>
  <cols>
    <col min="1" max="1" width="7.73046875" customWidth="1"/>
    <col min="2" max="2" width="81.265625" style="3" customWidth="1"/>
    <col min="3" max="4" width="12.1328125" customWidth="1"/>
    <col min="5" max="5" width="60.1328125" customWidth="1"/>
  </cols>
  <sheetData>
    <row r="1" spans="1:5" ht="18" x14ac:dyDescent="0.55000000000000004">
      <c r="A1" s="6"/>
    </row>
    <row r="2" spans="1:5" ht="14.65" thickBot="1" x14ac:dyDescent="0.5"/>
    <row r="3" spans="1:5" ht="14.65" thickBot="1" x14ac:dyDescent="0.5">
      <c r="B3" s="29" t="s">
        <v>2</v>
      </c>
    </row>
    <row r="4" spans="1:5" ht="14.65" thickBot="1" x14ac:dyDescent="0.5">
      <c r="B4" s="78"/>
    </row>
    <row r="5" spans="1:5" ht="14.65" thickBot="1" x14ac:dyDescent="0.5">
      <c r="B5" s="29" t="s">
        <v>15</v>
      </c>
    </row>
    <row r="6" spans="1:5" ht="14.65" thickBot="1" x14ac:dyDescent="0.5">
      <c r="B6" s="61"/>
    </row>
    <row r="7" spans="1:5" ht="14.65" thickBot="1" x14ac:dyDescent="0.5">
      <c r="B7" s="29" t="s">
        <v>8</v>
      </c>
    </row>
    <row r="8" spans="1:5" ht="14.65" thickBot="1" x14ac:dyDescent="0.5">
      <c r="B8" s="78"/>
    </row>
    <row r="9" spans="1:5" ht="14.65" thickBot="1" x14ac:dyDescent="0.5">
      <c r="B9" s="29" t="s">
        <v>9</v>
      </c>
    </row>
    <row r="10" spans="1:5" ht="14.65" thickBot="1" x14ac:dyDescent="0.5">
      <c r="B10"/>
    </row>
    <row r="11" spans="1:5" ht="15.75" x14ac:dyDescent="0.45">
      <c r="B11" s="34" t="s">
        <v>16</v>
      </c>
      <c r="C11" s="272" t="s">
        <v>117</v>
      </c>
      <c r="D11" s="273"/>
      <c r="E11" s="273"/>
    </row>
    <row r="12" spans="1:5" ht="37.5" customHeight="1" x14ac:dyDescent="0.45">
      <c r="B12" s="292" t="s">
        <v>110</v>
      </c>
    </row>
    <row r="13" spans="1:5" x14ac:dyDescent="0.45">
      <c r="B13" s="293"/>
    </row>
    <row r="14" spans="1:5" ht="42" customHeight="1" thickBot="1" x14ac:dyDescent="0.5">
      <c r="B14" s="294"/>
    </row>
    <row r="15" spans="1:5" ht="14.65" thickBot="1" x14ac:dyDescent="0.5"/>
    <row r="16" spans="1:5" ht="54.4" thickBot="1" x14ac:dyDescent="0.5">
      <c r="A16" s="32"/>
      <c r="B16" s="32" t="s">
        <v>0</v>
      </c>
      <c r="C16" s="32" t="s">
        <v>104</v>
      </c>
      <c r="D16" s="86" t="s">
        <v>4</v>
      </c>
      <c r="E16" s="216" t="s">
        <v>118</v>
      </c>
    </row>
    <row r="17" spans="1:5" ht="18.399999999999999" thickBot="1" x14ac:dyDescent="0.5">
      <c r="A17" s="84"/>
      <c r="B17" s="204" t="s">
        <v>87</v>
      </c>
      <c r="C17" s="201">
        <f>SUM(C18,C20,C22,C24,C26,C28)</f>
        <v>60</v>
      </c>
      <c r="D17" s="215">
        <f>SUM(D18,D20,D22,D24,D26,D28)</f>
        <v>0</v>
      </c>
      <c r="E17" s="214"/>
    </row>
    <row r="18" spans="1:5" ht="110.65" thickBot="1" x14ac:dyDescent="0.5">
      <c r="A18" s="84"/>
      <c r="B18" s="271" t="s">
        <v>102</v>
      </c>
      <c r="C18" s="26">
        <v>10</v>
      </c>
      <c r="D18" s="209">
        <v>0</v>
      </c>
      <c r="E18" s="213"/>
    </row>
    <row r="19" spans="1:5" ht="16.149999999999999" thickBot="1" x14ac:dyDescent="0.5">
      <c r="A19" s="89"/>
      <c r="B19" s="200" t="s">
        <v>101</v>
      </c>
      <c r="C19" s="212"/>
      <c r="D19" s="211"/>
      <c r="E19" s="210"/>
    </row>
    <row r="20" spans="1:5" ht="57.4" thickBot="1" x14ac:dyDescent="0.5">
      <c r="A20" s="24"/>
      <c r="B20" s="270" t="s">
        <v>100</v>
      </c>
      <c r="C20" s="26">
        <v>10</v>
      </c>
      <c r="D20" s="209">
        <v>0</v>
      </c>
      <c r="E20" s="27"/>
    </row>
    <row r="21" spans="1:5" ht="16.149999999999999" thickBot="1" x14ac:dyDescent="0.55000000000000004">
      <c r="A21" s="89"/>
      <c r="B21" s="198" t="s">
        <v>99</v>
      </c>
      <c r="C21" s="212"/>
      <c r="D21" s="211"/>
      <c r="E21" s="210"/>
    </row>
    <row r="22" spans="1:5" ht="100.15" thickBot="1" x14ac:dyDescent="0.5">
      <c r="A22" s="24"/>
      <c r="B22" s="270" t="s">
        <v>98</v>
      </c>
      <c r="C22" s="26">
        <v>10</v>
      </c>
      <c r="D22" s="209">
        <v>0</v>
      </c>
      <c r="E22" s="27"/>
    </row>
    <row r="23" spans="1:5" ht="16.149999999999999" thickBot="1" x14ac:dyDescent="0.55000000000000004">
      <c r="A23" s="89"/>
      <c r="B23" s="198" t="s">
        <v>97</v>
      </c>
      <c r="C23" s="212"/>
      <c r="D23" s="211"/>
      <c r="E23" s="210"/>
    </row>
    <row r="24" spans="1:5" ht="43.15" thickBot="1" x14ac:dyDescent="0.5">
      <c r="A24" s="24"/>
      <c r="B24" s="270" t="s">
        <v>96</v>
      </c>
      <c r="C24" s="26">
        <v>10</v>
      </c>
      <c r="D24" s="209">
        <v>0</v>
      </c>
      <c r="E24" s="73"/>
    </row>
    <row r="25" spans="1:5" ht="16.149999999999999" thickBot="1" x14ac:dyDescent="0.55000000000000004">
      <c r="A25" s="89"/>
      <c r="B25" s="198" t="s">
        <v>95</v>
      </c>
      <c r="C25" s="212"/>
      <c r="D25" s="211"/>
      <c r="E25" s="210"/>
    </row>
    <row r="26" spans="1:5" ht="71.650000000000006" thickBot="1" x14ac:dyDescent="0.5">
      <c r="A26" s="24"/>
      <c r="B26" s="270" t="s">
        <v>94</v>
      </c>
      <c r="C26" s="26">
        <v>10</v>
      </c>
      <c r="D26" s="209">
        <v>0</v>
      </c>
      <c r="E26" s="27"/>
    </row>
    <row r="27" spans="1:5" ht="16.149999999999999" thickBot="1" x14ac:dyDescent="0.55000000000000004">
      <c r="A27" s="89"/>
      <c r="B27" s="198" t="s">
        <v>93</v>
      </c>
      <c r="C27" s="212"/>
      <c r="D27" s="211"/>
      <c r="E27" s="210"/>
    </row>
    <row r="28" spans="1:5" ht="57.4" thickBot="1" x14ac:dyDescent="0.5">
      <c r="A28" s="24"/>
      <c r="B28" s="270" t="s">
        <v>92</v>
      </c>
      <c r="C28" s="26">
        <v>10</v>
      </c>
      <c r="D28" s="209">
        <v>0</v>
      </c>
      <c r="E28" s="274"/>
    </row>
    <row r="29" spans="1:5" ht="16.149999999999999" thickBot="1" x14ac:dyDescent="0.5">
      <c r="A29" s="89"/>
      <c r="B29" s="31"/>
      <c r="C29" s="25"/>
      <c r="D29" s="181"/>
      <c r="E29" s="275"/>
    </row>
    <row r="30" spans="1:5" ht="14.65" thickBot="1" x14ac:dyDescent="0.5">
      <c r="A30" s="24"/>
      <c r="B30" s="208"/>
      <c r="C30" s="24"/>
      <c r="D30" s="206"/>
      <c r="E30" s="276"/>
    </row>
    <row r="31" spans="1:5" ht="16.149999999999999" thickBot="1" x14ac:dyDescent="0.5">
      <c r="A31" s="89"/>
      <c r="B31" s="31"/>
      <c r="C31" s="25"/>
      <c r="D31" s="181"/>
      <c r="E31" s="275"/>
    </row>
    <row r="32" spans="1:5" ht="14.65" thickBot="1" x14ac:dyDescent="0.5">
      <c r="A32" s="24"/>
      <c r="B32" s="208"/>
      <c r="C32" s="207"/>
      <c r="D32" s="206"/>
      <c r="E32" s="276"/>
    </row>
    <row r="33" spans="1:5" ht="14.65" thickBot="1" x14ac:dyDescent="0.5">
      <c r="A33" s="24"/>
      <c r="B33" s="207"/>
      <c r="C33" s="207"/>
      <c r="D33" s="206"/>
      <c r="E33" s="277"/>
    </row>
    <row r="35" spans="1:5" x14ac:dyDescent="0.45">
      <c r="A35" s="278" t="s">
        <v>103</v>
      </c>
      <c r="B35" s="279"/>
    </row>
    <row r="36" spans="1:5" x14ac:dyDescent="0.45">
      <c r="B36" s="1"/>
      <c r="C36" s="1"/>
      <c r="D36" s="1"/>
    </row>
    <row r="38" spans="1:5" x14ac:dyDescent="0.45">
      <c r="B38" s="1"/>
      <c r="C38" s="1"/>
      <c r="D38" s="1"/>
    </row>
    <row r="40" spans="1:5" x14ac:dyDescent="0.45">
      <c r="B40" s="1"/>
      <c r="C40" s="1"/>
      <c r="D40" s="1"/>
    </row>
    <row r="42" spans="1:5" x14ac:dyDescent="0.45">
      <c r="B42" s="1"/>
      <c r="C42" s="1"/>
      <c r="D42" s="1"/>
    </row>
  </sheetData>
  <mergeCells count="1">
    <mergeCell ref="B12:B14"/>
  </mergeCells>
  <pageMargins left="0.25" right="0.25" top="0.75" bottom="0.75" header="0.3" footer="0.3"/>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40"/>
  <sheetViews>
    <sheetView topLeftCell="A7" zoomScaleNormal="100" workbookViewId="0">
      <selection activeCell="F36" sqref="F36"/>
    </sheetView>
  </sheetViews>
  <sheetFormatPr defaultColWidth="8.86328125" defaultRowHeight="14.25" x14ac:dyDescent="0.45"/>
  <cols>
    <col min="1" max="1" width="18.73046875" customWidth="1"/>
    <col min="2" max="2" width="81.265625" style="3" customWidth="1"/>
    <col min="3" max="3" width="38.265625" customWidth="1"/>
    <col min="4" max="4" width="12.73046875" customWidth="1"/>
    <col min="5" max="5" width="13.1328125" customWidth="1"/>
    <col min="6" max="9" width="12.265625" customWidth="1"/>
    <col min="10" max="10" width="12.3984375" customWidth="1"/>
  </cols>
  <sheetData>
    <row r="1" spans="1:11" ht="18" x14ac:dyDescent="0.55000000000000004">
      <c r="A1" s="6"/>
      <c r="C1" s="6"/>
    </row>
    <row r="2" spans="1:11" ht="14.65" thickBot="1" x14ac:dyDescent="0.5"/>
    <row r="3" spans="1:11" ht="15.75" customHeight="1" thickBot="1" x14ac:dyDescent="0.5">
      <c r="B3" s="29" t="s">
        <v>2</v>
      </c>
    </row>
    <row r="4" spans="1:11" ht="14.65" thickBot="1" x14ac:dyDescent="0.5">
      <c r="B4" s="78"/>
    </row>
    <row r="5" spans="1:11" ht="14.65" thickBot="1" x14ac:dyDescent="0.5">
      <c r="B5" s="29" t="s">
        <v>15</v>
      </c>
    </row>
    <row r="6" spans="1:11" ht="14.65" thickBot="1" x14ac:dyDescent="0.5">
      <c r="B6" s="61"/>
    </row>
    <row r="7" spans="1:11" ht="14.65" thickBot="1" x14ac:dyDescent="0.5">
      <c r="B7" s="29" t="s">
        <v>9</v>
      </c>
    </row>
    <row r="8" spans="1:11" ht="14.65" thickBot="1" x14ac:dyDescent="0.5">
      <c r="B8"/>
    </row>
    <row r="9" spans="1:11" ht="24.75" customHeight="1" x14ac:dyDescent="0.45">
      <c r="B9" s="34" t="s">
        <v>16</v>
      </c>
    </row>
    <row r="10" spans="1:11" ht="30.75" customHeight="1" x14ac:dyDescent="0.45">
      <c r="B10" s="293" t="s">
        <v>109</v>
      </c>
    </row>
    <row r="11" spans="1:11" ht="66.75" customHeight="1" x14ac:dyDescent="0.45">
      <c r="B11" s="293"/>
    </row>
    <row r="12" spans="1:11" ht="0.75" customHeight="1" thickBot="1" x14ac:dyDescent="0.5">
      <c r="B12" s="35"/>
    </row>
    <row r="13" spans="1:11" ht="16.149999999999999" thickBot="1" x14ac:dyDescent="0.5">
      <c r="D13" s="205" t="s">
        <v>17</v>
      </c>
      <c r="E13" s="205" t="s">
        <v>18</v>
      </c>
      <c r="F13" s="205" t="s">
        <v>19</v>
      </c>
      <c r="G13" s="205" t="s">
        <v>20</v>
      </c>
      <c r="H13" s="205" t="s">
        <v>105</v>
      </c>
      <c r="I13" s="205" t="s">
        <v>106</v>
      </c>
      <c r="J13" s="205" t="s">
        <v>107</v>
      </c>
    </row>
    <row r="14" spans="1:11" ht="36.4" thickBot="1" x14ac:dyDescent="0.5">
      <c r="A14" s="32" t="s">
        <v>6</v>
      </c>
      <c r="B14" s="32" t="s">
        <v>0</v>
      </c>
      <c r="C14" s="32" t="s">
        <v>3</v>
      </c>
      <c r="D14" s="32" t="s">
        <v>4</v>
      </c>
      <c r="E14" s="32" t="s">
        <v>4</v>
      </c>
      <c r="F14" s="32" t="s">
        <v>4</v>
      </c>
      <c r="G14" s="32" t="s">
        <v>4</v>
      </c>
      <c r="H14" s="32" t="s">
        <v>4</v>
      </c>
      <c r="I14" s="32" t="s">
        <v>4</v>
      </c>
      <c r="J14" s="32" t="s">
        <v>4</v>
      </c>
      <c r="K14" s="32" t="s">
        <v>1</v>
      </c>
    </row>
    <row r="15" spans="1:11" ht="36.4" thickBot="1" x14ac:dyDescent="0.5">
      <c r="A15" s="84"/>
      <c r="B15" s="204" t="s">
        <v>87</v>
      </c>
      <c r="C15" s="203" t="s">
        <v>88</v>
      </c>
      <c r="D15" s="202">
        <f t="shared" ref="D15:J15" si="0">SUM(D17,D19,D21,D23,D25,D27)</f>
        <v>0</v>
      </c>
      <c r="E15" s="202">
        <f t="shared" si="0"/>
        <v>0</v>
      </c>
      <c r="F15" s="202">
        <f t="shared" si="0"/>
        <v>0</v>
      </c>
      <c r="G15" s="202">
        <f t="shared" si="0"/>
        <v>0</v>
      </c>
      <c r="H15" s="202">
        <f t="shared" si="0"/>
        <v>0</v>
      </c>
      <c r="I15" s="202">
        <f t="shared" si="0"/>
        <v>0</v>
      </c>
      <c r="J15" s="202">
        <f t="shared" si="0"/>
        <v>0</v>
      </c>
      <c r="K15" s="201">
        <f>SUM(D15:J15)</f>
        <v>0</v>
      </c>
    </row>
    <row r="16" spans="1:11" ht="18.399999999999999" thickBot="1" x14ac:dyDescent="0.5">
      <c r="A16" s="84"/>
      <c r="B16" s="204"/>
      <c r="C16" s="203"/>
      <c r="D16" s="202"/>
      <c r="E16" s="202"/>
      <c r="F16" s="202"/>
      <c r="G16" s="202"/>
      <c r="H16" s="202"/>
      <c r="I16" s="202"/>
      <c r="J16" s="202"/>
      <c r="K16" s="201"/>
    </row>
    <row r="17" spans="1:11" ht="110.65" thickBot="1" x14ac:dyDescent="0.5">
      <c r="A17" s="89"/>
      <c r="B17" s="271" t="s">
        <v>102</v>
      </c>
      <c r="C17" s="79" t="s">
        <v>91</v>
      </c>
      <c r="D17" s="25">
        <v>0</v>
      </c>
      <c r="E17" s="25">
        <v>0</v>
      </c>
      <c r="F17" s="25">
        <v>0</v>
      </c>
      <c r="G17" s="25">
        <v>0</v>
      </c>
      <c r="H17" s="25">
        <v>0</v>
      </c>
      <c r="I17" s="25">
        <v>0</v>
      </c>
      <c r="J17" s="25">
        <v>0</v>
      </c>
      <c r="K17" s="25">
        <v>0</v>
      </c>
    </row>
    <row r="18" spans="1:11" ht="16.149999999999999" thickBot="1" x14ac:dyDescent="0.5">
      <c r="A18" s="24"/>
      <c r="B18" s="200" t="s">
        <v>101</v>
      </c>
      <c r="C18" s="199"/>
      <c r="D18" s="196"/>
      <c r="E18" s="196"/>
      <c r="F18" s="196"/>
      <c r="G18" s="196"/>
      <c r="H18" s="196"/>
      <c r="I18" s="196"/>
      <c r="J18" s="196"/>
      <c r="K18" s="196"/>
    </row>
    <row r="19" spans="1:11" ht="57.4" thickBot="1" x14ac:dyDescent="0.5">
      <c r="A19" s="89"/>
      <c r="B19" s="270" t="s">
        <v>100</v>
      </c>
      <c r="C19" s="79" t="s">
        <v>91</v>
      </c>
      <c r="D19" s="25">
        <v>0</v>
      </c>
      <c r="E19" s="25">
        <v>0</v>
      </c>
      <c r="F19" s="25">
        <v>0</v>
      </c>
      <c r="G19" s="25">
        <v>0</v>
      </c>
      <c r="H19" s="25">
        <v>0</v>
      </c>
      <c r="I19" s="25">
        <v>0</v>
      </c>
      <c r="J19" s="25">
        <v>0</v>
      </c>
      <c r="K19" s="25">
        <v>0</v>
      </c>
    </row>
    <row r="20" spans="1:11" ht="16.149999999999999" thickBot="1" x14ac:dyDescent="0.55000000000000004">
      <c r="A20" s="24"/>
      <c r="B20" s="198" t="s">
        <v>99</v>
      </c>
      <c r="C20" s="199"/>
      <c r="D20" s="196"/>
      <c r="E20" s="196"/>
      <c r="F20" s="196"/>
      <c r="G20" s="196"/>
      <c r="H20" s="196"/>
      <c r="I20" s="196"/>
      <c r="J20" s="196"/>
      <c r="K20" s="196"/>
    </row>
    <row r="21" spans="1:11" ht="100.15" thickBot="1" x14ac:dyDescent="0.5">
      <c r="A21" s="89"/>
      <c r="B21" s="270" t="s">
        <v>98</v>
      </c>
      <c r="C21" s="79" t="s">
        <v>91</v>
      </c>
      <c r="D21" s="25">
        <v>0</v>
      </c>
      <c r="E21" s="25">
        <v>0</v>
      </c>
      <c r="F21" s="25">
        <v>0</v>
      </c>
      <c r="G21" s="25">
        <v>0</v>
      </c>
      <c r="H21" s="25">
        <v>0</v>
      </c>
      <c r="I21" s="25">
        <v>0</v>
      </c>
      <c r="J21" s="25">
        <v>0</v>
      </c>
      <c r="K21" s="25">
        <v>0</v>
      </c>
    </row>
    <row r="22" spans="1:11" ht="16.149999999999999" thickBot="1" x14ac:dyDescent="0.55000000000000004">
      <c r="A22" s="24"/>
      <c r="B22" s="198" t="s">
        <v>97</v>
      </c>
      <c r="C22" s="197"/>
      <c r="D22" s="196"/>
      <c r="E22" s="196"/>
      <c r="F22" s="196"/>
      <c r="G22" s="196"/>
      <c r="H22" s="196"/>
      <c r="I22" s="196"/>
      <c r="J22" s="196"/>
      <c r="K22" s="196"/>
    </row>
    <row r="23" spans="1:11" ht="43.15" thickBot="1" x14ac:dyDescent="0.5">
      <c r="A23" s="89"/>
      <c r="B23" s="270" t="s">
        <v>96</v>
      </c>
      <c r="C23" s="79" t="s">
        <v>91</v>
      </c>
      <c r="D23" s="25">
        <v>0</v>
      </c>
      <c r="E23" s="25">
        <v>0</v>
      </c>
      <c r="F23" s="25">
        <v>0</v>
      </c>
      <c r="G23" s="25">
        <v>0</v>
      </c>
      <c r="H23" s="25">
        <v>0</v>
      </c>
      <c r="I23" s="25">
        <v>0</v>
      </c>
      <c r="J23" s="25">
        <v>0</v>
      </c>
      <c r="K23" s="25">
        <v>0</v>
      </c>
    </row>
    <row r="24" spans="1:11" ht="16.149999999999999" thickBot="1" x14ac:dyDescent="0.55000000000000004">
      <c r="A24" s="24"/>
      <c r="B24" s="198" t="s">
        <v>95</v>
      </c>
      <c r="C24" s="199"/>
      <c r="D24" s="196"/>
      <c r="E24" s="196"/>
      <c r="F24" s="196"/>
      <c r="G24" s="196"/>
      <c r="H24" s="196"/>
      <c r="I24" s="196"/>
      <c r="J24" s="196"/>
      <c r="K24" s="196"/>
    </row>
    <row r="25" spans="1:11" ht="71.650000000000006" thickBot="1" x14ac:dyDescent="0.5">
      <c r="A25" s="89"/>
      <c r="B25" s="270" t="s">
        <v>94</v>
      </c>
      <c r="C25" s="79" t="s">
        <v>91</v>
      </c>
      <c r="D25" s="25">
        <v>0</v>
      </c>
      <c r="E25" s="25">
        <v>0</v>
      </c>
      <c r="F25" s="25">
        <v>0</v>
      </c>
      <c r="G25" s="25">
        <v>0</v>
      </c>
      <c r="H25" s="25">
        <v>0</v>
      </c>
      <c r="I25" s="25">
        <v>0</v>
      </c>
      <c r="J25" s="25">
        <v>0</v>
      </c>
      <c r="K25" s="25">
        <v>0</v>
      </c>
    </row>
    <row r="26" spans="1:11" ht="16.149999999999999" thickBot="1" x14ac:dyDescent="0.55000000000000004">
      <c r="A26" s="24"/>
      <c r="B26" s="198" t="s">
        <v>93</v>
      </c>
      <c r="C26" s="197"/>
      <c r="D26" s="196"/>
      <c r="E26" s="196"/>
      <c r="F26" s="196"/>
      <c r="G26" s="196"/>
      <c r="H26" s="196"/>
      <c r="I26" s="196"/>
      <c r="J26" s="196"/>
      <c r="K26" s="196"/>
    </row>
    <row r="27" spans="1:11" ht="57.4" thickBot="1" x14ac:dyDescent="0.5">
      <c r="A27" s="89"/>
      <c r="B27" s="270" t="s">
        <v>92</v>
      </c>
      <c r="C27" s="79" t="s">
        <v>91</v>
      </c>
      <c r="D27" s="25">
        <v>0</v>
      </c>
      <c r="E27" s="25">
        <v>0</v>
      </c>
      <c r="F27" s="25">
        <v>0</v>
      </c>
      <c r="G27" s="25">
        <v>0</v>
      </c>
      <c r="H27" s="25">
        <v>0</v>
      </c>
      <c r="I27" s="25">
        <v>0</v>
      </c>
      <c r="J27" s="25">
        <v>0</v>
      </c>
      <c r="K27" s="25">
        <v>0</v>
      </c>
    </row>
    <row r="28" spans="1:11" ht="14.65" thickBot="1" x14ac:dyDescent="0.5">
      <c r="A28" s="24"/>
      <c r="B28" s="28"/>
      <c r="C28" s="80"/>
      <c r="D28" s="24"/>
      <c r="E28" s="24"/>
      <c r="F28" s="24"/>
      <c r="G28" s="24"/>
      <c r="H28" s="24"/>
      <c r="I28" s="24"/>
      <c r="J28" s="24"/>
      <c r="K28" s="24"/>
    </row>
    <row r="29" spans="1:11" ht="16.149999999999999" thickBot="1" x14ac:dyDescent="0.5">
      <c r="A29" s="89"/>
      <c r="B29" s="31"/>
      <c r="C29" s="79"/>
      <c r="D29" s="25"/>
      <c r="E29" s="25"/>
      <c r="F29" s="25"/>
      <c r="G29" s="25"/>
      <c r="H29" s="25"/>
      <c r="I29" s="25"/>
      <c r="J29" s="25"/>
      <c r="K29" s="25"/>
    </row>
    <row r="30" spans="1:11" ht="14.65" thickBot="1" x14ac:dyDescent="0.5">
      <c r="A30" s="24"/>
      <c r="B30" s="28"/>
      <c r="C30" s="80"/>
      <c r="D30" s="24"/>
      <c r="E30" s="24"/>
      <c r="F30" s="24"/>
      <c r="G30" s="24"/>
      <c r="H30" s="24"/>
      <c r="I30" s="24"/>
      <c r="J30" s="24"/>
      <c r="K30" s="24"/>
    </row>
    <row r="31" spans="1:11" ht="14.65" thickBot="1" x14ac:dyDescent="0.5">
      <c r="A31" s="24"/>
      <c r="B31" s="24"/>
      <c r="C31" s="24"/>
      <c r="D31" s="24"/>
      <c r="E31" s="24"/>
      <c r="F31" s="24"/>
      <c r="G31" s="24"/>
      <c r="H31" s="24"/>
      <c r="I31" s="24"/>
      <c r="J31" s="24"/>
      <c r="K31" s="24"/>
    </row>
    <row r="34" spans="2:4" x14ac:dyDescent="0.45">
      <c r="B34" s="1"/>
      <c r="C34" s="1"/>
      <c r="D34" s="1"/>
    </row>
    <row r="36" spans="2:4" x14ac:dyDescent="0.45">
      <c r="B36" s="1"/>
      <c r="C36" s="1"/>
      <c r="D36" s="1"/>
    </row>
    <row r="38" spans="2:4" x14ac:dyDescent="0.45">
      <c r="B38" s="1"/>
      <c r="C38" s="1"/>
      <c r="D38" s="1"/>
    </row>
    <row r="40" spans="2:4" x14ac:dyDescent="0.45">
      <c r="B40" s="1"/>
      <c r="C40" s="1"/>
      <c r="D40" s="1"/>
    </row>
  </sheetData>
  <mergeCells count="1">
    <mergeCell ref="B10:B11"/>
  </mergeCells>
  <pageMargins left="0.25" right="0.25" top="0.75" bottom="0.75" header="0.3" footer="0.3"/>
  <pageSetup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7AEC9AC6D3DA449CBCAAADE1E47D3C" ma:contentTypeVersion="1" ma:contentTypeDescription="Create a new document." ma:contentTypeScope="" ma:versionID="80f2920cd0069e4cbfa54ffa2c2bfeec">
  <xsd:schema xmlns:xsd="http://www.w3.org/2001/XMLSchema" xmlns:xs="http://www.w3.org/2001/XMLSchema" xmlns:p="http://schemas.microsoft.com/office/2006/metadata/properties" xmlns:ns2="66879f27-f9c9-4e74-90e7-05a28d52717a" targetNamespace="http://schemas.microsoft.com/office/2006/metadata/properties" ma:root="true" ma:fieldsID="fe58c2603ff993c9c52fb065a40a8db2" ns2:_="">
    <xsd:import namespace="66879f27-f9c9-4e74-90e7-05a28d52717a"/>
    <xsd:element name="properties">
      <xsd:complexType>
        <xsd:sequence>
          <xsd:element name="documentManagement">
            <xsd:complexType>
              <xsd:all>
                <xsd:element ref="ns2:EPMLiveListConfi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879f27-f9c9-4e74-90e7-05a28d52717a" elementFormDefault="qualified">
    <xsd:import namespace="http://schemas.microsoft.com/office/2006/documentManagement/types"/>
    <xsd:import namespace="http://schemas.microsoft.com/office/infopath/2007/PartnerControls"/>
    <xsd:element name="EPMLiveListConfig" ma:index="8" nillable="true" ma:displayName="EPMLiveListConfig" ma:hidden="true" ma:internalName="EPMLiveListConfig">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PMLiveListConfig xmlns="66879f27-f9c9-4e74-90e7-05a28d52717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06CDA8-B622-406E-AAA2-3534C391B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879f27-f9c9-4e74-90e7-05a28d527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C18D38-7142-43E4-898E-6A012D78E69D}">
  <ds:schemaRefs>
    <ds:schemaRef ds:uri="http://schemas.microsoft.com/office/infopath/2007/PartnerControls"/>
    <ds:schemaRef ds:uri="http://purl.org/dc/terms/"/>
    <ds:schemaRef ds:uri="http://schemas.microsoft.com/office/2006/metadata/properties"/>
    <ds:schemaRef ds:uri="http://purl.org/dc/elements/1.1/"/>
    <ds:schemaRef ds:uri="66879f27-f9c9-4e74-90e7-05a28d52717a"/>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725A3327-A951-4BED-889F-64D37D52B2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Evaluation Scoring Summary</vt:lpstr>
      <vt:lpstr>Bidder Combnd Eval Scoring Sum</vt:lpstr>
      <vt:lpstr>Evaluator RFP Scoring Template</vt:lpstr>
      <vt:lpstr>Cost Summary</vt:lpstr>
      <vt:lpstr>Demo Evaluator Scoring Temp </vt:lpstr>
      <vt:lpstr>Demo Cmbnd Bidder Eval Sum</vt:lpstr>
      <vt:lpstr>'Bidder Combnd Eval Scoring Sum'!OLE_LINK1</vt:lpstr>
      <vt:lpstr>'Evaluator RFP Scoring Template'!OLE_LINK1</vt:lpstr>
      <vt:lpstr>'Bidder Combnd Eval Scoring Sum'!Print_Area</vt:lpstr>
      <vt:lpstr>'Cost Summary'!Print_Area</vt:lpstr>
      <vt:lpstr>'Demo Cmbnd Bidder Eval Sum'!Print_Area</vt:lpstr>
      <vt:lpstr>'Demo Evaluator Scoring Temp '!Print_Area</vt:lpstr>
      <vt:lpstr>'Evaluation Scoring Summary'!Print_Area</vt:lpstr>
      <vt:lpstr>'Evaluator RFP Scoring Template'!Print_Area</vt:lpstr>
      <vt:lpstr>'Bidder Combnd Eval Scoring Sum'!Print_Titles</vt:lpstr>
      <vt:lpstr>'Evaluator RFP Scoring Template'!Print_Titles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Evaluation Tool Complex Sample</dc:title>
  <dc:subject>Sample of an evaluation tool for a complex solicitation provided by Oklahoma Central Purchasing.</dc:subject>
  <dc:creator>OMES Central Purchasing</dc:creator>
  <cp:keywords>evaluation, tool, complex, sample, oklahoma, central, purchasing</cp:keywords>
  <cp:lastModifiedBy>Jake Lowrey</cp:lastModifiedBy>
  <cp:lastPrinted>2017-04-13T15:44:26Z</cp:lastPrinted>
  <dcterms:created xsi:type="dcterms:W3CDTF">2012-02-27T16:07:56Z</dcterms:created>
  <dcterms:modified xsi:type="dcterms:W3CDTF">2024-04-01T19:00:11Z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0x0101006B7AEC9AC6D3DA449CBCAAADE1E47D3C</vt:lpwstr>
  </property>
  <property fmtid="{D5CDD505-2E9C-101B-9397-08002B2CF9AE}" pid="3" name="SV_QUERY_LIST_4F35BF76-6C0D-4D9B-82B2-816C12CF3733">
    <vt:lpwstr>empty_477D106A-C0D6-4607-AEBD-E2C9D60EA279</vt:lpwstr>
  </property>
  <property fmtid="{D5CDD505-2E9C-101B-9397-08002B2CF9AE}" pid="4" name="Language">
    <vt:lpwstr>English</vt:lpwstr>
  </property>
</Properties>
</file>