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Dept\Communications Department\Accessibility\To Remediate\CAM\REALS\Forms\"/>
    </mc:Choice>
  </mc:AlternateContent>
  <xr:revisionPtr revIDLastSave="0" documentId="13_ncr:1_{06C7F5B3-B18D-4636-AE94-12D08A317790}"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G65" i="1"/>
  <c r="G71" i="1" l="1"/>
  <c r="D68" i="1"/>
  <c r="D67" i="1"/>
  <c r="G67" i="1" s="1"/>
  <c r="G83" i="1"/>
  <c r="G85" i="1"/>
  <c r="G68" i="1" s="1"/>
  <c r="G72" i="1" l="1"/>
  <c r="G70" i="1"/>
  <c r="G69" i="1"/>
  <c r="G64" i="1"/>
  <c r="F61" i="1"/>
  <c r="H61" i="1" s="1"/>
  <c r="F60" i="1"/>
  <c r="H60" i="1" s="1"/>
  <c r="F59" i="1"/>
  <c r="H59" i="1" s="1"/>
  <c r="F58" i="1"/>
  <c r="H58" i="1" s="1"/>
  <c r="G73" i="1" l="1"/>
  <c r="H54" i="1" l="1"/>
  <c r="G87" i="1" l="1"/>
  <c r="G89" i="1" s="1"/>
</calcChain>
</file>

<file path=xl/sharedStrings.xml><?xml version="1.0" encoding="utf-8"?>
<sst xmlns="http://schemas.openxmlformats.org/spreadsheetml/2006/main" count="104" uniqueCount="93">
  <si>
    <t>Real Estate and Leasing Services</t>
  </si>
  <si>
    <t>Space Request</t>
  </si>
  <si>
    <r>
      <rPr>
        <b/>
        <sz val="10"/>
        <color theme="1"/>
        <rFont val="Arial"/>
        <family val="2"/>
      </rPr>
      <t>NOTE:</t>
    </r>
    <r>
      <rPr>
        <sz val="10"/>
        <color theme="1"/>
        <rFont val="Arial"/>
        <family val="2"/>
      </rPr>
      <t xml:space="preserve"> Submit this form and attachments to: Real Estate and Leasing Services office at </t>
    </r>
  </si>
  <si>
    <t>inforeals@omes.ok.gov</t>
  </si>
  <si>
    <t>AGENCY INFORMATION</t>
  </si>
  <si>
    <t>Agency Name:</t>
  </si>
  <si>
    <t>Date of Request:</t>
  </si>
  <si>
    <t>Location:</t>
  </si>
  <si>
    <t>Date Action Needed:</t>
  </si>
  <si>
    <t>Records Management Coordinator:</t>
  </si>
  <si>
    <t>Records Management Coordinator Email:</t>
  </si>
  <si>
    <t>Agency/Division to Occupy Space:</t>
  </si>
  <si>
    <t>Agency Contact:</t>
  </si>
  <si>
    <t>Agency Contact Telephone:</t>
  </si>
  <si>
    <t>Agency Contact Email:</t>
  </si>
  <si>
    <t>Current Address of Division to Occupy Space:</t>
  </si>
  <si>
    <t>Required Location (city/town only):</t>
  </si>
  <si>
    <t>Special Location Requirements (proximity to area, etc…)</t>
  </si>
  <si>
    <t>Action Requested:</t>
  </si>
  <si>
    <t>Reason for Request:</t>
  </si>
  <si>
    <t>Type of Space Requested:</t>
  </si>
  <si>
    <t>Type of Acquisition Requested:</t>
  </si>
  <si>
    <t>Agency Statutory Authority to Purchase/Build:</t>
  </si>
  <si>
    <t>Current Occupancy Status of Agency/Division</t>
  </si>
  <si>
    <t>a)  Effect of Request on Current Lease:</t>
  </si>
  <si>
    <t>b)  Initial Date of Occupancy of Current Space:</t>
  </si>
  <si>
    <t>c)  Current Square Feet:</t>
  </si>
  <si>
    <t>d)  Current Rate:</t>
  </si>
  <si>
    <t>per month</t>
  </si>
  <si>
    <t>per sq. ft.</t>
  </si>
  <si>
    <t>e)  Current Rate Includes:</t>
  </si>
  <si>
    <t>Parking</t>
  </si>
  <si>
    <t>State   Vehicles:</t>
  </si>
  <si>
    <t>Client Parking:</t>
  </si>
  <si>
    <t>Staff Parking:</t>
  </si>
  <si>
    <t>Total Spaces:</t>
  </si>
  <si>
    <t>Special Space Types</t>
  </si>
  <si>
    <t>Criteria Description</t>
  </si>
  <si>
    <t>#</t>
  </si>
  <si>
    <t xml:space="preserve">SF Allowable </t>
  </si>
  <si>
    <t>Support Area SF Allowable</t>
  </si>
  <si>
    <t># of Areas</t>
  </si>
  <si>
    <t>Total Support Area SF Allowable</t>
  </si>
  <si>
    <r>
      <t xml:space="preserve"> Conference/Meetings - </t>
    </r>
    <r>
      <rPr>
        <b/>
        <i/>
        <sz val="9"/>
        <rFont val="Arial"/>
        <family val="2"/>
      </rPr>
      <t>Three months of documentation may be required for each requested room.</t>
    </r>
  </si>
  <si>
    <t>Conference Room</t>
  </si>
  <si>
    <t>Average # of Occupants.</t>
  </si>
  <si>
    <t>Training Room</t>
  </si>
  <si>
    <t>General Support</t>
  </si>
  <si>
    <t>Reception</t>
  </si>
  <si>
    <t>Average # of visitors at any given time.</t>
  </si>
  <si>
    <t>Libraries</t>
  </si>
  <si>
    <t>List the # of bookcases.</t>
  </si>
  <si>
    <t>File Cabinets</t>
  </si>
  <si>
    <t>List the # of file cabinets.</t>
  </si>
  <si>
    <t>Storage, Copier, Mail       (&lt; 50 FTE)</t>
  </si>
  <si>
    <r>
      <t xml:space="preserve"># of FTE (total employees at this location). </t>
    </r>
    <r>
      <rPr>
        <b/>
        <sz val="7"/>
        <rFont val="Arial"/>
        <family val="2"/>
      </rPr>
      <t>System will calculate automatically.</t>
    </r>
  </si>
  <si>
    <t>Storage, Copier, Mail       (&gt; 50 FTE)</t>
  </si>
  <si>
    <r>
      <t xml:space="preserve">Total Estimated Personnel Space Allocation from Page 3.  </t>
    </r>
    <r>
      <rPr>
        <b/>
        <sz val="7"/>
        <rFont val="Arial"/>
        <family val="2"/>
      </rPr>
      <t>System will calculate automatically.</t>
    </r>
  </si>
  <si>
    <t>Employee Break Room</t>
  </si>
  <si>
    <t># of average occupancy.</t>
  </si>
  <si>
    <t>Telework Shared Space</t>
  </si>
  <si>
    <t>Enter square feet required. Provide explanation in Additional Information on Page 3.</t>
  </si>
  <si>
    <t>Recycle Center</t>
  </si>
  <si>
    <t>Other</t>
  </si>
  <si>
    <t xml:space="preserve"> Total Special Space Allocation:</t>
  </si>
  <si>
    <r>
      <t xml:space="preserve">Personnel Space Requirements.  </t>
    </r>
    <r>
      <rPr>
        <b/>
        <sz val="8"/>
        <color theme="1"/>
        <rFont val="Arial"/>
        <family val="2"/>
      </rPr>
      <t>(Base this information on the employees that will occupy this location.)</t>
    </r>
  </si>
  <si>
    <t>State employees with physical work stations at this location.</t>
  </si>
  <si>
    <t>Part-time employees (20 hours a week or less).</t>
  </si>
  <si>
    <t>Field staff (explain in additional information).</t>
  </si>
  <si>
    <t>Telework (explain in additional information).</t>
  </si>
  <si>
    <t>Student volunteer (explain in additional information).</t>
  </si>
  <si>
    <t>Contracted employees.</t>
  </si>
  <si>
    <t>Authorized funded vacant state employees and contract positions.</t>
  </si>
  <si>
    <t>Total Employees:</t>
  </si>
  <si>
    <t xml:space="preserve">Subtotal Estimated Personnel Space Allocation:  </t>
  </si>
  <si>
    <t xml:space="preserve">Special Space Allocation Worksheet:  </t>
  </si>
  <si>
    <t>Total Estimated Space Allocation:</t>
  </si>
  <si>
    <t>Total Square Footage Requested:</t>
  </si>
  <si>
    <t>Additional Information</t>
  </si>
  <si>
    <t>Provide additional information which will aid in evaluating the request. This may include, but not be limited to, evaluation of existing space, current function of the agency and future changes. Add attachments as necessary.</t>
  </si>
  <si>
    <t>Requesting Agency Authorization</t>
  </si>
  <si>
    <t>The requested space is necessary, funds are available to pay rent and the information provided herein is accurate.</t>
  </si>
  <si>
    <t>Signature of Agency Director/Commissioner</t>
  </si>
  <si>
    <t>Print Name and Title</t>
  </si>
  <si>
    <t>Date</t>
  </si>
  <si>
    <t>(Deputy director only if approved by CAM)</t>
  </si>
  <si>
    <t>Action by Real Estate and Leasing Services:</t>
  </si>
  <si>
    <t>Net usable Square Feet.</t>
  </si>
  <si>
    <t>Net usable Square Feet at current facility.</t>
  </si>
  <si>
    <t>Additional</t>
  </si>
  <si>
    <t>Square Feet</t>
  </si>
  <si>
    <t>Director of Real Estate and Leasing Services</t>
  </si>
  <si>
    <t xml:space="preserve">Alternatate Workspace/Teleworker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</si>
</sst>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0;&quot;0&quot;"/>
  </numFmts>
  <fonts count="26">
    <font>
      <sz val="11"/>
      <color theme="1"/>
      <name val="Calibri"/>
      <family val="2"/>
      <scheme val="minor"/>
    </font>
    <font>
      <sz val="11"/>
      <color theme="1"/>
      <name val="Calibri"/>
      <family val="2"/>
      <scheme val="minor"/>
    </font>
    <font>
      <b/>
      <sz val="11"/>
      <color theme="1"/>
      <name val="Calibri"/>
      <family val="2"/>
      <scheme val="minor"/>
    </font>
    <font>
      <sz val="8"/>
      <color rgb="FF000000"/>
      <name val="Tahoma"/>
      <family val="2"/>
    </font>
    <font>
      <b/>
      <sz val="11"/>
      <color theme="1"/>
      <name val="Arial"/>
      <family val="2"/>
    </font>
    <font>
      <sz val="10"/>
      <color theme="1"/>
      <name val="Arial"/>
      <family val="2"/>
    </font>
    <font>
      <b/>
      <sz val="10"/>
      <color theme="1"/>
      <name val="Arial"/>
      <family val="2"/>
    </font>
    <font>
      <u/>
      <sz val="10"/>
      <color indexed="12"/>
      <name val="Arial"/>
      <family val="2"/>
    </font>
    <font>
      <sz val="10"/>
      <name val="Arial"/>
      <family val="2"/>
    </font>
    <font>
      <b/>
      <sz val="10"/>
      <name val="Gillsans"/>
    </font>
    <font>
      <b/>
      <sz val="11"/>
      <name val="Arial"/>
      <family val="2"/>
    </font>
    <font>
      <b/>
      <sz val="10"/>
      <name val="Arial"/>
      <family val="2"/>
    </font>
    <font>
      <sz val="10"/>
      <color theme="1"/>
      <name val="Calibri"/>
      <family val="2"/>
      <scheme val="minor"/>
    </font>
    <font>
      <b/>
      <i/>
      <sz val="10"/>
      <name val="Arial"/>
      <family val="2"/>
    </font>
    <font>
      <b/>
      <sz val="10"/>
      <color theme="1"/>
      <name val="Calibri"/>
      <family val="2"/>
      <scheme val="minor"/>
    </font>
    <font>
      <b/>
      <i/>
      <sz val="10"/>
      <color theme="1"/>
      <name val="Arial"/>
      <family val="2"/>
    </font>
    <font>
      <b/>
      <sz val="9"/>
      <name val="Arial"/>
      <family val="2"/>
    </font>
    <font>
      <b/>
      <sz val="8"/>
      <name val="Arial"/>
      <family val="2"/>
    </font>
    <font>
      <b/>
      <sz val="7"/>
      <name val="Arial"/>
      <family val="2"/>
    </font>
    <font>
      <b/>
      <i/>
      <sz val="9"/>
      <name val="Arial"/>
      <family val="2"/>
    </font>
    <font>
      <sz val="7"/>
      <name val="Arial"/>
      <family val="2"/>
    </font>
    <font>
      <sz val="7"/>
      <color theme="1"/>
      <name val="Calibri"/>
      <family val="2"/>
      <scheme val="minor"/>
    </font>
    <font>
      <b/>
      <sz val="8"/>
      <color theme="1"/>
      <name val="Arial"/>
      <family val="2"/>
    </font>
    <font>
      <i/>
      <sz val="10"/>
      <color theme="1"/>
      <name val="Arial"/>
      <family val="2"/>
    </font>
    <font>
      <i/>
      <sz val="9"/>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1"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cellStyleXfs>
  <cellXfs count="280">
    <xf numFmtId="0" fontId="0" fillId="0" borderId="0" xfId="0"/>
    <xf numFmtId="0" fontId="0" fillId="0" borderId="0" xfId="0" applyProtection="1">
      <protection hidden="1"/>
    </xf>
    <xf numFmtId="0" fontId="4" fillId="0" borderId="0" xfId="0" applyFont="1" applyAlignment="1" applyProtection="1">
      <alignment vertical="center"/>
      <protection hidden="1"/>
    </xf>
    <xf numFmtId="0" fontId="4" fillId="0" borderId="0" xfId="0" applyFont="1" applyProtection="1">
      <protection hidden="1"/>
    </xf>
    <xf numFmtId="0" fontId="0" fillId="0" borderId="1" xfId="0" applyBorder="1" applyProtection="1">
      <protection hidden="1"/>
    </xf>
    <xf numFmtId="0" fontId="0" fillId="0" borderId="2" xfId="0" applyBorder="1" applyAlignment="1" applyProtection="1">
      <alignment horizontal="justify"/>
      <protection hidden="1"/>
    </xf>
    <xf numFmtId="0" fontId="7" fillId="0" borderId="0" xfId="3" applyAlignment="1" applyProtection="1">
      <protection hidden="1"/>
    </xf>
    <xf numFmtId="0" fontId="9" fillId="0" borderId="0" xfId="4" applyFont="1" applyAlignment="1" applyProtection="1">
      <alignment horizontal="center" vertical="center"/>
      <protection hidden="1"/>
    </xf>
    <xf numFmtId="0" fontId="0" fillId="0" borderId="0" xfId="0" applyAlignment="1" applyProtection="1">
      <alignment horizontal="center" vertical="center"/>
      <protection hidden="1"/>
    </xf>
    <xf numFmtId="0" fontId="5" fillId="4" borderId="0" xfId="0" applyFont="1" applyFill="1" applyProtection="1">
      <protection hidden="1"/>
    </xf>
    <xf numFmtId="0" fontId="5" fillId="4" borderId="6" xfId="0" applyFont="1" applyFill="1" applyBorder="1" applyProtection="1">
      <protection hidden="1"/>
    </xf>
    <xf numFmtId="0" fontId="5" fillId="4" borderId="1" xfId="0" applyFont="1" applyFill="1" applyBorder="1" applyProtection="1">
      <protection hidden="1"/>
    </xf>
    <xf numFmtId="0" fontId="5" fillId="4" borderId="8" xfId="0" applyFont="1" applyFill="1" applyBorder="1" applyProtection="1">
      <protection hidden="1"/>
    </xf>
    <xf numFmtId="0" fontId="5" fillId="4" borderId="7" xfId="0" applyFont="1" applyFill="1" applyBorder="1" applyProtection="1">
      <protection hidden="1"/>
    </xf>
    <xf numFmtId="0" fontId="0" fillId="4" borderId="1" xfId="0" applyFill="1" applyBorder="1" applyProtection="1">
      <protection hidden="1"/>
    </xf>
    <xf numFmtId="0" fontId="0" fillId="4" borderId="2" xfId="0" applyFill="1" applyBorder="1" applyProtection="1">
      <protection hidden="1"/>
    </xf>
    <xf numFmtId="0" fontId="0" fillId="0" borderId="15" xfId="0" applyBorder="1" applyProtection="1">
      <protection locked="0" hidden="1"/>
    </xf>
    <xf numFmtId="0" fontId="5" fillId="4" borderId="20" xfId="0" applyFont="1" applyFill="1" applyBorder="1" applyProtection="1">
      <protection hidden="1"/>
    </xf>
    <xf numFmtId="0" fontId="0" fillId="4" borderId="4" xfId="0" applyFill="1" applyBorder="1" applyProtection="1">
      <protection hidden="1"/>
    </xf>
    <xf numFmtId="0" fontId="0" fillId="4" borderId="21" xfId="0" applyFill="1" applyBorder="1" applyProtection="1">
      <protection hidden="1"/>
    </xf>
    <xf numFmtId="0" fontId="0" fillId="4" borderId="0" xfId="0" applyFill="1" applyProtection="1">
      <protection hidden="1"/>
    </xf>
    <xf numFmtId="0" fontId="0" fillId="4" borderId="6" xfId="0" applyFill="1" applyBorder="1" applyProtection="1">
      <protection hidden="1"/>
    </xf>
    <xf numFmtId="0" fontId="5" fillId="4" borderId="22" xfId="0" applyFont="1" applyFill="1" applyBorder="1" applyProtection="1">
      <protection hidden="1"/>
    </xf>
    <xf numFmtId="0" fontId="5" fillId="4" borderId="28" xfId="0" applyFont="1" applyFill="1" applyBorder="1" applyAlignment="1" applyProtection="1">
      <alignment horizontal="center" vertical="center" wrapText="1"/>
      <protection hidden="1"/>
    </xf>
    <xf numFmtId="44" fontId="5" fillId="0" borderId="28" xfId="2" applyFont="1" applyBorder="1" applyAlignment="1" applyProtection="1">
      <alignment horizontal="left" vertical="center"/>
      <protection locked="0" hidden="1"/>
    </xf>
    <xf numFmtId="0" fontId="5" fillId="4" borderId="29" xfId="0" applyFont="1" applyFill="1" applyBorder="1" applyAlignment="1" applyProtection="1">
      <alignment horizontal="center" vertical="center"/>
      <protection hidden="1"/>
    </xf>
    <xf numFmtId="0" fontId="5" fillId="4" borderId="30" xfId="0" applyFont="1" applyFill="1" applyBorder="1" applyProtection="1">
      <protection hidden="1"/>
    </xf>
    <xf numFmtId="0" fontId="5" fillId="4" borderId="31" xfId="0" applyFont="1" applyFill="1" applyBorder="1" applyProtection="1">
      <protection hidden="1"/>
    </xf>
    <xf numFmtId="0" fontId="5" fillId="4" borderId="32" xfId="0" applyFont="1" applyFill="1" applyBorder="1" applyProtection="1">
      <protection hidden="1"/>
    </xf>
    <xf numFmtId="0" fontId="5" fillId="4" borderId="33" xfId="0" applyFont="1" applyFill="1" applyBorder="1" applyProtection="1">
      <protection hidden="1"/>
    </xf>
    <xf numFmtId="0" fontId="5" fillId="0" borderId="0" xfId="0" applyFont="1" applyProtection="1">
      <protection hidden="1"/>
    </xf>
    <xf numFmtId="0" fontId="5" fillId="4" borderId="17" xfId="0" applyFont="1" applyFill="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locked="0" hidden="1"/>
    </xf>
    <xf numFmtId="0" fontId="6" fillId="2" borderId="17" xfId="0" applyFont="1" applyFill="1" applyBorder="1" applyAlignment="1" applyProtection="1">
      <alignment horizontal="center" vertical="center" wrapText="1"/>
      <protection hidden="1"/>
    </xf>
    <xf numFmtId="164" fontId="6" fillId="2" borderId="19" xfId="0" applyNumberFormat="1" applyFont="1" applyFill="1" applyBorder="1" applyAlignment="1" applyProtection="1">
      <alignment horizontal="center" vertical="center" wrapText="1"/>
      <protection hidden="1"/>
    </xf>
    <xf numFmtId="0" fontId="11" fillId="2" borderId="17" xfId="4" applyFont="1" applyFill="1" applyBorder="1" applyAlignment="1" applyProtection="1">
      <alignment horizontal="center" vertical="center"/>
      <protection hidden="1"/>
    </xf>
    <xf numFmtId="0" fontId="11" fillId="2" borderId="18" xfId="4" applyFont="1" applyFill="1" applyBorder="1" applyAlignment="1" applyProtection="1">
      <alignment horizontal="center" vertical="center"/>
      <protection hidden="1"/>
    </xf>
    <xf numFmtId="0" fontId="16" fillId="2" borderId="18" xfId="4" applyFont="1" applyFill="1" applyBorder="1" applyAlignment="1" applyProtection="1">
      <alignment horizontal="center" vertical="center" wrapText="1"/>
      <protection hidden="1"/>
    </xf>
    <xf numFmtId="49" fontId="17" fillId="2" borderId="18" xfId="4" applyNumberFormat="1" applyFont="1" applyFill="1" applyBorder="1" applyAlignment="1" applyProtection="1">
      <alignment horizontal="center" vertical="center" wrapText="1"/>
      <protection hidden="1"/>
    </xf>
    <xf numFmtId="49" fontId="18" fillId="2" borderId="19" xfId="4" applyNumberFormat="1" applyFont="1" applyFill="1" applyBorder="1" applyAlignment="1" applyProtection="1">
      <alignment horizontal="center" vertical="center" wrapText="1"/>
      <protection hidden="1"/>
    </xf>
    <xf numFmtId="0" fontId="8" fillId="4" borderId="35" xfId="4" applyFill="1" applyBorder="1" applyAlignment="1" applyProtection="1">
      <alignment horizontal="left" indent="1"/>
      <protection hidden="1"/>
    </xf>
    <xf numFmtId="0" fontId="8" fillId="4" borderId="36" xfId="4" applyFill="1" applyBorder="1" applyProtection="1">
      <protection hidden="1"/>
    </xf>
    <xf numFmtId="0" fontId="0" fillId="4" borderId="36" xfId="0" applyFill="1" applyBorder="1" applyProtection="1">
      <protection hidden="1"/>
    </xf>
    <xf numFmtId="3" fontId="8" fillId="5" borderId="37" xfId="4" applyNumberFormat="1" applyFill="1" applyBorder="1" applyAlignment="1" applyProtection="1">
      <alignment horizontal="center" vertical="center"/>
      <protection locked="0" hidden="1"/>
    </xf>
    <xf numFmtId="0" fontId="11" fillId="3" borderId="38" xfId="4" applyFont="1" applyFill="1" applyBorder="1" applyAlignment="1" applyProtection="1">
      <alignment horizontal="center" vertical="center"/>
      <protection hidden="1"/>
    </xf>
    <xf numFmtId="164" fontId="11" fillId="3" borderId="37" xfId="4" applyNumberFormat="1" applyFont="1" applyFill="1" applyBorder="1" applyAlignment="1" applyProtection="1">
      <alignment horizontal="center" vertical="center"/>
      <protection hidden="1"/>
    </xf>
    <xf numFmtId="0" fontId="0" fillId="0" borderId="39" xfId="0" applyBorder="1" applyAlignment="1" applyProtection="1">
      <alignment horizontal="center" vertical="center"/>
      <protection locked="0" hidden="1"/>
    </xf>
    <xf numFmtId="164" fontId="11" fillId="3" borderId="39" xfId="4" applyNumberFormat="1" applyFont="1" applyFill="1" applyBorder="1" applyAlignment="1" applyProtection="1">
      <alignment horizontal="center" vertical="center"/>
      <protection hidden="1"/>
    </xf>
    <xf numFmtId="0" fontId="8" fillId="4" borderId="40" xfId="4" applyFill="1" applyBorder="1" applyAlignment="1" applyProtection="1">
      <alignment horizontal="left" indent="1"/>
      <protection hidden="1"/>
    </xf>
    <xf numFmtId="0" fontId="8" fillId="4" borderId="41" xfId="4" applyFill="1" applyBorder="1" applyProtection="1">
      <protection hidden="1"/>
    </xf>
    <xf numFmtId="0" fontId="0" fillId="4" borderId="42" xfId="0" applyFill="1" applyBorder="1" applyProtection="1">
      <protection hidden="1"/>
    </xf>
    <xf numFmtId="3" fontId="8" fillId="5" borderId="43" xfId="4" applyNumberFormat="1" applyFill="1" applyBorder="1" applyAlignment="1" applyProtection="1">
      <alignment horizontal="center" vertical="center"/>
      <protection locked="0" hidden="1"/>
    </xf>
    <xf numFmtId="0" fontId="11" fillId="3" borderId="40" xfId="4" applyFont="1" applyFill="1" applyBorder="1" applyAlignment="1" applyProtection="1">
      <alignment horizontal="center" vertical="center"/>
      <protection hidden="1"/>
    </xf>
    <xf numFmtId="164" fontId="11" fillId="3" borderId="44" xfId="4" applyNumberFormat="1" applyFont="1" applyFill="1" applyBorder="1" applyAlignment="1" applyProtection="1">
      <alignment horizontal="center" vertical="center"/>
      <protection hidden="1"/>
    </xf>
    <xf numFmtId="0" fontId="0" fillId="0" borderId="45" xfId="0" applyBorder="1" applyAlignment="1" applyProtection="1">
      <alignment horizontal="center" vertical="center"/>
      <protection locked="0" hidden="1"/>
    </xf>
    <xf numFmtId="164" fontId="11" fillId="3" borderId="45" xfId="4" applyNumberFormat="1" applyFont="1" applyFill="1" applyBorder="1" applyAlignment="1" applyProtection="1">
      <alignment horizontal="center" vertical="center"/>
      <protection hidden="1"/>
    </xf>
    <xf numFmtId="164" fontId="11" fillId="3" borderId="43" xfId="4" applyNumberFormat="1" applyFont="1" applyFill="1" applyBorder="1" applyAlignment="1" applyProtection="1">
      <alignment horizontal="center" vertical="center"/>
      <protection hidden="1"/>
    </xf>
    <xf numFmtId="0" fontId="8" fillId="4" borderId="46" xfId="4" applyFill="1" applyBorder="1" applyAlignment="1" applyProtection="1">
      <alignment horizontal="left" indent="1"/>
      <protection hidden="1"/>
    </xf>
    <xf numFmtId="0" fontId="8" fillId="4" borderId="47" xfId="4" applyFill="1" applyBorder="1" applyProtection="1">
      <protection hidden="1"/>
    </xf>
    <xf numFmtId="0" fontId="0" fillId="4" borderId="47" xfId="0" applyFill="1" applyBorder="1" applyProtection="1">
      <protection hidden="1"/>
    </xf>
    <xf numFmtId="3" fontId="8" fillId="5" borderId="48" xfId="4" applyNumberFormat="1" applyFill="1" applyBorder="1" applyAlignment="1" applyProtection="1">
      <alignment horizontal="center" vertical="center"/>
      <protection locked="0" hidden="1"/>
    </xf>
    <xf numFmtId="0" fontId="11" fillId="3" borderId="46" xfId="4" applyFont="1" applyFill="1" applyBorder="1" applyAlignment="1" applyProtection="1">
      <alignment horizontal="center" vertical="center"/>
      <protection hidden="1"/>
    </xf>
    <xf numFmtId="164" fontId="11" fillId="3" borderId="48" xfId="4" applyNumberFormat="1" applyFont="1" applyFill="1" applyBorder="1" applyAlignment="1" applyProtection="1">
      <alignment horizontal="center" vertical="center"/>
      <protection hidden="1"/>
    </xf>
    <xf numFmtId="0" fontId="0" fillId="0" borderId="49" xfId="0" applyBorder="1" applyAlignment="1" applyProtection="1">
      <alignment horizontal="center" vertical="center"/>
      <protection locked="0" hidden="1"/>
    </xf>
    <xf numFmtId="165" fontId="0" fillId="0" borderId="0" xfId="0" applyNumberFormat="1" applyProtection="1">
      <protection hidden="1"/>
    </xf>
    <xf numFmtId="0" fontId="11" fillId="2" borderId="17" xfId="4" applyFont="1" applyFill="1" applyBorder="1" applyAlignment="1" applyProtection="1">
      <alignment vertical="center"/>
      <protection hidden="1"/>
    </xf>
    <xf numFmtId="0" fontId="8" fillId="4" borderId="35" xfId="4" applyFill="1" applyBorder="1" applyAlignment="1" applyProtection="1">
      <alignment horizontal="left" vertical="center" wrapText="1"/>
      <protection hidden="1"/>
    </xf>
    <xf numFmtId="3" fontId="8" fillId="5" borderId="52" xfId="4" applyNumberFormat="1" applyFill="1" applyBorder="1" applyAlignment="1" applyProtection="1">
      <alignment horizontal="center" vertical="center"/>
      <protection locked="0" hidden="1"/>
    </xf>
    <xf numFmtId="0" fontId="8" fillId="4" borderId="40" xfId="4" applyFill="1" applyBorder="1" applyAlignment="1" applyProtection="1">
      <alignment horizontal="left" vertical="center" wrapText="1"/>
      <protection hidden="1"/>
    </xf>
    <xf numFmtId="3" fontId="8" fillId="5" borderId="55" xfId="4" applyNumberFormat="1" applyFill="1" applyBorder="1" applyAlignment="1" applyProtection="1">
      <alignment horizontal="center" vertical="center"/>
      <protection locked="0" hidden="1"/>
    </xf>
    <xf numFmtId="3" fontId="8" fillId="3" borderId="57" xfId="4" applyNumberFormat="1" applyFill="1" applyBorder="1" applyAlignment="1" applyProtection="1">
      <alignment horizontal="center" vertical="center"/>
      <protection hidden="1"/>
    </xf>
    <xf numFmtId="0" fontId="8" fillId="4" borderId="58" xfId="4" applyFill="1" applyBorder="1" applyAlignment="1" applyProtection="1">
      <alignment horizontal="left" vertical="center" wrapText="1"/>
      <protection hidden="1"/>
    </xf>
    <xf numFmtId="3" fontId="8" fillId="5" borderId="59" xfId="4" applyNumberFormat="1" applyFill="1" applyBorder="1" applyAlignment="1" applyProtection="1">
      <alignment horizontal="center" vertical="center"/>
      <protection locked="0" hidden="1"/>
    </xf>
    <xf numFmtId="0" fontId="20" fillId="4" borderId="42" xfId="4" applyFont="1" applyFill="1" applyBorder="1" applyAlignment="1" applyProtection="1">
      <alignment vertical="center" wrapText="1"/>
      <protection hidden="1"/>
    </xf>
    <xf numFmtId="0" fontId="21" fillId="4" borderId="42" xfId="0" applyFont="1" applyFill="1" applyBorder="1" applyAlignment="1" applyProtection="1">
      <alignment vertical="center" wrapText="1"/>
      <protection hidden="1"/>
    </xf>
    <xf numFmtId="0" fontId="8" fillId="4" borderId="46" xfId="4" applyFill="1" applyBorder="1" applyAlignment="1" applyProtection="1">
      <alignment horizontal="left" vertical="center" wrapText="1"/>
      <protection hidden="1"/>
    </xf>
    <xf numFmtId="3" fontId="8" fillId="5" borderId="61" xfId="4" applyNumberFormat="1" applyFill="1" applyBorder="1" applyAlignment="1" applyProtection="1">
      <alignment horizontal="center" vertical="center"/>
      <protection locked="0" hidden="1"/>
    </xf>
    <xf numFmtId="0" fontId="0" fillId="0" borderId="0" xfId="0" applyAlignment="1" applyProtection="1">
      <alignment horizontal="left" vertical="top" wrapText="1"/>
      <protection hidden="1"/>
    </xf>
    <xf numFmtId="14" fontId="0" fillId="0" borderId="63" xfId="0" applyNumberFormat="1" applyBorder="1" applyAlignment="1" applyProtection="1">
      <alignment horizontal="left"/>
      <protection locked="0" hidden="1"/>
    </xf>
    <xf numFmtId="0" fontId="25" fillId="0" borderId="0" xfId="0" applyFont="1" applyProtection="1">
      <protection hidden="1"/>
    </xf>
    <xf numFmtId="0" fontId="0" fillId="0" borderId="0" xfId="0" applyAlignment="1" applyProtection="1">
      <alignment horizontal="left"/>
      <protection hidden="1"/>
    </xf>
    <xf numFmtId="0" fontId="25" fillId="0" borderId="0" xfId="0" applyFont="1" applyAlignment="1" applyProtection="1">
      <alignment horizontal="left" vertical="center"/>
      <protection hidden="1"/>
    </xf>
    <xf numFmtId="0" fontId="25" fillId="0" borderId="31" xfId="0" applyFont="1" applyBorder="1" applyAlignment="1" applyProtection="1">
      <alignment horizontal="center" vertical="center"/>
      <protection hidden="1"/>
    </xf>
    <xf numFmtId="0" fontId="0" fillId="4" borderId="3" xfId="0" applyFill="1" applyBorder="1" applyProtection="1">
      <protection hidden="1"/>
    </xf>
    <xf numFmtId="0" fontId="0" fillId="4" borderId="5" xfId="0" applyFill="1" applyBorder="1" applyProtection="1">
      <protection hidden="1"/>
    </xf>
    <xf numFmtId="0" fontId="0" fillId="0" borderId="28" xfId="0" applyBorder="1" applyAlignment="1" applyProtection="1">
      <alignment horizontal="center"/>
      <protection locked="0" hidden="1"/>
    </xf>
    <xf numFmtId="0" fontId="25" fillId="4" borderId="0" xfId="0" applyFont="1" applyFill="1" applyAlignment="1" applyProtection="1">
      <alignment vertical="center"/>
      <protection hidden="1"/>
    </xf>
    <xf numFmtId="0" fontId="0" fillId="4" borderId="7" xfId="0" applyFill="1" applyBorder="1" applyProtection="1">
      <protection hidden="1"/>
    </xf>
    <xf numFmtId="0" fontId="0" fillId="0" borderId="65" xfId="0" applyBorder="1" applyAlignment="1" applyProtection="1">
      <alignment horizontal="center"/>
      <protection locked="0" hidden="1"/>
    </xf>
    <xf numFmtId="0" fontId="25" fillId="4" borderId="1" xfId="0" applyFont="1" applyFill="1" applyBorder="1" applyAlignment="1" applyProtection="1">
      <alignment vertical="center"/>
      <protection hidden="1"/>
    </xf>
    <xf numFmtId="0" fontId="25" fillId="0" borderId="65" xfId="0" applyFont="1" applyBorder="1" applyAlignment="1" applyProtection="1">
      <alignment horizontal="center" vertical="center"/>
      <protection locked="0" hidden="1"/>
    </xf>
    <xf numFmtId="0" fontId="25" fillId="4" borderId="8" xfId="0" applyFont="1" applyFill="1" applyBorder="1" applyAlignment="1" applyProtection="1">
      <alignment vertical="center"/>
      <protection hidden="1"/>
    </xf>
    <xf numFmtId="0" fontId="0" fillId="0" borderId="31" xfId="0" applyBorder="1" applyAlignment="1" applyProtection="1">
      <alignment horizontal="center" vertical="center"/>
      <protection hidden="1"/>
    </xf>
    <xf numFmtId="165" fontId="5" fillId="3" borderId="55" xfId="0" applyNumberFormat="1" applyFont="1" applyFill="1" applyBorder="1" applyAlignment="1" applyProtection="1">
      <alignment horizontal="center" vertical="center"/>
      <protection hidden="1"/>
    </xf>
    <xf numFmtId="0" fontId="4" fillId="0" borderId="0" xfId="0" applyFont="1" applyAlignment="1" applyProtection="1">
      <alignment horizontal="right"/>
      <protection hidden="1"/>
    </xf>
    <xf numFmtId="0" fontId="2" fillId="0" borderId="0" xfId="0" applyFont="1" applyAlignment="1" applyProtection="1">
      <alignment horizontal="center"/>
      <protection hidden="1"/>
    </xf>
    <xf numFmtId="0" fontId="0" fillId="0" borderId="0" xfId="0" applyProtection="1">
      <protection hidden="1"/>
    </xf>
    <xf numFmtId="0" fontId="0" fillId="0" borderId="64" xfId="0" applyBorder="1" applyAlignment="1" applyProtection="1">
      <alignment horizontal="left"/>
      <protection locked="0" hidden="1"/>
    </xf>
    <xf numFmtId="0" fontId="0" fillId="0" borderId="10" xfId="0" applyBorder="1" applyAlignment="1" applyProtection="1">
      <alignment horizontal="left"/>
      <protection locked="0" hidden="1"/>
    </xf>
    <xf numFmtId="0" fontId="0" fillId="0" borderId="11" xfId="0" applyBorder="1" applyAlignment="1" applyProtection="1">
      <alignment horizontal="left"/>
      <protection locked="0" hidden="1"/>
    </xf>
    <xf numFmtId="0" fontId="0" fillId="0" borderId="28" xfId="0" applyBorder="1" applyAlignment="1" applyProtection="1">
      <alignment horizontal="left"/>
      <protection locked="0" hidden="1"/>
    </xf>
    <xf numFmtId="0" fontId="0" fillId="0" borderId="29" xfId="0" applyBorder="1" applyAlignment="1" applyProtection="1">
      <alignment horizontal="left"/>
      <protection locked="0" hidden="1"/>
    </xf>
    <xf numFmtId="0" fontId="0" fillId="0" borderId="23" xfId="0" applyBorder="1" applyAlignment="1" applyProtection="1">
      <alignment horizontal="left"/>
      <protection locked="0" hidden="1"/>
    </xf>
    <xf numFmtId="0" fontId="0" fillId="0" borderId="24" xfId="0" applyBorder="1" applyAlignment="1" applyProtection="1">
      <alignment horizontal="left"/>
      <protection locked="0" hidden="1"/>
    </xf>
    <xf numFmtId="0" fontId="0" fillId="0" borderId="25" xfId="0" applyBorder="1" applyAlignment="1" applyProtection="1">
      <alignment horizontal="left"/>
      <protection locked="0" hidden="1"/>
    </xf>
    <xf numFmtId="0" fontId="0" fillId="0" borderId="63" xfId="0" applyBorder="1" applyAlignment="1" applyProtection="1">
      <alignment horizontal="left"/>
      <protection locked="0" hidden="1"/>
    </xf>
    <xf numFmtId="0" fontId="6" fillId="6" borderId="3" xfId="0" applyFont="1" applyFill="1" applyBorder="1" applyAlignment="1" applyProtection="1">
      <alignment horizontal="center" wrapText="1"/>
      <protection hidden="1"/>
    </xf>
    <xf numFmtId="0" fontId="5" fillId="6" borderId="2" xfId="0" applyFont="1" applyFill="1" applyBorder="1" applyAlignment="1" applyProtection="1">
      <alignment wrapText="1"/>
      <protection hidden="1"/>
    </xf>
    <xf numFmtId="0" fontId="5" fillId="6" borderId="4" xfId="0" applyFont="1" applyFill="1" applyBorder="1" applyAlignment="1" applyProtection="1">
      <alignment wrapText="1"/>
      <protection hidden="1"/>
    </xf>
    <xf numFmtId="0" fontId="23" fillId="4" borderId="7" xfId="0" applyFont="1" applyFill="1" applyBorder="1" applyAlignment="1" applyProtection="1">
      <alignment horizontal="left" vertical="top" wrapText="1"/>
      <protection hidden="1"/>
    </xf>
    <xf numFmtId="0" fontId="5" fillId="4" borderId="1" xfId="0" applyFont="1" applyFill="1" applyBorder="1" applyAlignment="1" applyProtection="1">
      <alignment wrapText="1"/>
      <protection hidden="1"/>
    </xf>
    <xf numFmtId="0" fontId="5" fillId="4" borderId="8" xfId="0" applyFont="1" applyFill="1" applyBorder="1" applyAlignment="1" applyProtection="1">
      <alignment wrapText="1"/>
      <protection hidden="1"/>
    </xf>
    <xf numFmtId="49" fontId="5" fillId="0" borderId="3" xfId="0" applyNumberFormat="1" applyFont="1" applyBorder="1" applyAlignment="1" applyProtection="1">
      <alignment horizontal="left" vertical="top" wrapText="1" readingOrder="1"/>
      <protection locked="0" hidden="1"/>
    </xf>
    <xf numFmtId="49" fontId="5" fillId="0" borderId="2" xfId="0" applyNumberFormat="1" applyFont="1" applyBorder="1" applyAlignment="1" applyProtection="1">
      <alignment horizontal="left" vertical="top" readingOrder="1"/>
      <protection locked="0" hidden="1"/>
    </xf>
    <xf numFmtId="49" fontId="5" fillId="0" borderId="4" xfId="0" applyNumberFormat="1" applyFont="1" applyBorder="1" applyAlignment="1" applyProtection="1">
      <alignment horizontal="left" vertical="top" readingOrder="1"/>
      <protection locked="0" hidden="1"/>
    </xf>
    <xf numFmtId="49" fontId="5" fillId="0" borderId="5" xfId="0" applyNumberFormat="1" applyFont="1" applyBorder="1" applyAlignment="1" applyProtection="1">
      <alignment horizontal="left" vertical="top" readingOrder="1"/>
      <protection locked="0" hidden="1"/>
    </xf>
    <xf numFmtId="49" fontId="5" fillId="0" borderId="0" xfId="0" applyNumberFormat="1" applyFont="1" applyAlignment="1" applyProtection="1">
      <alignment horizontal="left" vertical="top" readingOrder="1"/>
      <protection locked="0" hidden="1"/>
    </xf>
    <xf numFmtId="49" fontId="5" fillId="0" borderId="6" xfId="0" applyNumberFormat="1" applyFont="1" applyBorder="1" applyAlignment="1" applyProtection="1">
      <alignment horizontal="left" vertical="top" readingOrder="1"/>
      <protection locked="0" hidden="1"/>
    </xf>
    <xf numFmtId="49" fontId="5" fillId="0" borderId="7" xfId="0" applyNumberFormat="1" applyFont="1" applyBorder="1" applyAlignment="1" applyProtection="1">
      <alignment horizontal="left" vertical="top" readingOrder="1"/>
      <protection locked="0" hidden="1"/>
    </xf>
    <xf numFmtId="49" fontId="5" fillId="0" borderId="1" xfId="0" applyNumberFormat="1" applyFont="1" applyBorder="1" applyAlignment="1" applyProtection="1">
      <alignment horizontal="left" vertical="top" readingOrder="1"/>
      <protection locked="0" hidden="1"/>
    </xf>
    <xf numFmtId="49" fontId="5" fillId="0" borderId="8" xfId="0" applyNumberFormat="1" applyFont="1" applyBorder="1" applyAlignment="1" applyProtection="1">
      <alignment horizontal="left" vertical="top" readingOrder="1"/>
      <protection locked="0" hidden="1"/>
    </xf>
    <xf numFmtId="0" fontId="6" fillId="6" borderId="2" xfId="0" applyFont="1" applyFill="1" applyBorder="1" applyAlignment="1" applyProtection="1">
      <alignment horizontal="center" wrapText="1"/>
      <protection hidden="1"/>
    </xf>
    <xf numFmtId="0" fontId="6" fillId="6" borderId="4" xfId="0" applyFont="1" applyFill="1" applyBorder="1" applyAlignment="1" applyProtection="1">
      <alignment horizontal="center" wrapText="1"/>
      <protection hidden="1"/>
    </xf>
    <xf numFmtId="0" fontId="24" fillId="4" borderId="7" xfId="0" applyFont="1" applyFill="1" applyBorder="1" applyAlignment="1" applyProtection="1">
      <alignment horizontal="center" vertical="top" wrapText="1"/>
      <protection hidden="1"/>
    </xf>
    <xf numFmtId="0" fontId="24" fillId="4" borderId="1" xfId="0" applyFont="1" applyFill="1" applyBorder="1" applyAlignment="1" applyProtection="1">
      <alignment horizontal="center" vertical="top" wrapText="1"/>
      <protection hidden="1"/>
    </xf>
    <xf numFmtId="0" fontId="24" fillId="4" borderId="8" xfId="0" applyFont="1" applyFill="1" applyBorder="1" applyAlignment="1" applyProtection="1">
      <alignment horizontal="center" vertical="top" wrapText="1"/>
      <protection hidden="1"/>
    </xf>
    <xf numFmtId="0" fontId="0" fillId="0" borderId="63" xfId="0" applyBorder="1" applyAlignment="1" applyProtection="1">
      <alignment horizontal="left" wrapText="1"/>
      <protection locked="0" hidden="1"/>
    </xf>
    <xf numFmtId="0" fontId="6" fillId="4" borderId="5" xfId="0" applyFont="1" applyFill="1" applyBorder="1" applyAlignment="1" applyProtection="1">
      <alignment horizontal="right" vertical="center" wrapText="1"/>
      <protection hidden="1"/>
    </xf>
    <xf numFmtId="0" fontId="6" fillId="4" borderId="0" xfId="0" applyFont="1" applyFill="1" applyAlignment="1" applyProtection="1">
      <alignment horizontal="right" vertical="center" wrapText="1"/>
      <protection hidden="1"/>
    </xf>
    <xf numFmtId="164" fontId="6" fillId="4" borderId="40" xfId="0" applyNumberFormat="1" applyFont="1" applyFill="1" applyBorder="1" applyAlignment="1" applyProtection="1">
      <alignment horizontal="center" vertical="center"/>
      <protection hidden="1"/>
    </xf>
    <xf numFmtId="164" fontId="6" fillId="4" borderId="56" xfId="0" applyNumberFormat="1" applyFont="1" applyFill="1" applyBorder="1" applyAlignment="1" applyProtection="1">
      <alignment horizontal="center" vertical="center"/>
      <protection hidden="1"/>
    </xf>
    <xf numFmtId="0" fontId="6" fillId="4" borderId="7" xfId="0" applyFont="1" applyFill="1" applyBorder="1" applyAlignment="1" applyProtection="1">
      <alignment horizontal="right" vertical="center" wrapText="1"/>
      <protection hidden="1"/>
    </xf>
    <xf numFmtId="0" fontId="6" fillId="4" borderId="1" xfId="0" applyFont="1" applyFill="1" applyBorder="1" applyAlignment="1" applyProtection="1">
      <alignment horizontal="right" vertical="center" wrapText="1"/>
      <protection hidden="1"/>
    </xf>
    <xf numFmtId="164" fontId="6" fillId="4" borderId="46" xfId="0" applyNumberFormat="1" applyFont="1" applyFill="1" applyBorder="1" applyAlignment="1" applyProtection="1">
      <alignment horizontal="center" vertical="center"/>
      <protection hidden="1"/>
    </xf>
    <xf numFmtId="164" fontId="6" fillId="4" borderId="62" xfId="0" applyNumberFormat="1" applyFont="1" applyFill="1" applyBorder="1" applyAlignment="1" applyProtection="1">
      <alignment horizontal="center" vertical="center"/>
      <protection hidden="1"/>
    </xf>
    <xf numFmtId="0" fontId="4" fillId="2" borderId="3" xfId="0" applyFont="1" applyFill="1" applyBorder="1" applyAlignment="1" applyProtection="1">
      <alignment horizontal="right" vertical="center" wrapText="1"/>
      <protection hidden="1"/>
    </xf>
    <xf numFmtId="0" fontId="4" fillId="2" borderId="2" xfId="0" applyFont="1" applyFill="1" applyBorder="1" applyAlignment="1" applyProtection="1">
      <alignment horizontal="right" vertical="center" wrapText="1"/>
      <protection hidden="1"/>
    </xf>
    <xf numFmtId="0" fontId="4" fillId="2" borderId="7" xfId="0" applyFont="1" applyFill="1" applyBorder="1" applyAlignment="1" applyProtection="1">
      <alignment horizontal="right" vertical="center" wrapText="1"/>
      <protection hidden="1"/>
    </xf>
    <xf numFmtId="0" fontId="4" fillId="2" borderId="1" xfId="0" applyFont="1" applyFill="1" applyBorder="1" applyAlignment="1" applyProtection="1">
      <alignment horizontal="right" vertical="center" wrapText="1"/>
      <protection hidden="1"/>
    </xf>
    <xf numFmtId="0" fontId="5" fillId="0" borderId="3" xfId="0" applyFont="1" applyBorder="1" applyAlignment="1" applyProtection="1">
      <alignment horizontal="center" vertical="center" wrapText="1"/>
      <protection locked="0" hidden="1"/>
    </xf>
    <xf numFmtId="0" fontId="5" fillId="0" borderId="4" xfId="0" applyFont="1" applyBorder="1" applyAlignment="1" applyProtection="1">
      <alignment horizontal="center" vertical="center" wrapText="1"/>
      <protection locked="0" hidden="1"/>
    </xf>
    <xf numFmtId="0" fontId="5" fillId="0" borderId="7" xfId="0" applyFont="1" applyBorder="1" applyAlignment="1" applyProtection="1">
      <alignment horizontal="center" vertical="center" wrapText="1"/>
      <protection locked="0" hidden="1"/>
    </xf>
    <xf numFmtId="0" fontId="5" fillId="0" borderId="8" xfId="0" applyFont="1" applyBorder="1" applyAlignment="1" applyProtection="1">
      <alignment horizontal="center" vertical="center" wrapText="1"/>
      <protection locked="0" hidden="1"/>
    </xf>
    <xf numFmtId="0" fontId="5" fillId="4" borderId="7" xfId="0" applyFont="1" applyFill="1" applyBorder="1" applyAlignment="1" applyProtection="1">
      <alignment horizontal="left"/>
      <protection hidden="1"/>
    </xf>
    <xf numFmtId="0" fontId="5" fillId="4" borderId="1" xfId="0" applyFont="1" applyFill="1" applyBorder="1" applyAlignment="1" applyProtection="1">
      <alignment horizontal="left"/>
      <protection hidden="1"/>
    </xf>
    <xf numFmtId="0" fontId="5" fillId="0" borderId="46" xfId="0" applyFont="1" applyBorder="1" applyAlignment="1" applyProtection="1">
      <alignment horizontal="center"/>
      <protection locked="0" hidden="1"/>
    </xf>
    <xf numFmtId="0" fontId="5" fillId="0" borderId="62" xfId="0" applyFont="1" applyBorder="1" applyAlignment="1" applyProtection="1">
      <alignment horizontal="center"/>
      <protection locked="0" hidden="1"/>
    </xf>
    <xf numFmtId="0" fontId="4" fillId="2" borderId="17" xfId="0" applyFont="1" applyFill="1" applyBorder="1" applyAlignment="1" applyProtection="1">
      <alignment horizontal="right"/>
      <protection hidden="1"/>
    </xf>
    <xf numFmtId="0" fontId="4" fillId="2" borderId="18" xfId="0" applyFont="1" applyFill="1" applyBorder="1" applyAlignment="1" applyProtection="1">
      <alignment horizontal="right"/>
      <protection hidden="1"/>
    </xf>
    <xf numFmtId="165" fontId="6" fillId="2" borderId="17" xfId="0" applyNumberFormat="1" applyFont="1" applyFill="1" applyBorder="1" applyAlignment="1" applyProtection="1">
      <alignment horizontal="center"/>
      <protection hidden="1"/>
    </xf>
    <xf numFmtId="165" fontId="6" fillId="2" borderId="19" xfId="0" applyNumberFormat="1" applyFont="1" applyFill="1" applyBorder="1" applyAlignment="1" applyProtection="1">
      <alignment horizontal="center"/>
      <protection hidden="1"/>
    </xf>
    <xf numFmtId="0" fontId="6" fillId="4" borderId="3" xfId="0" applyFont="1" applyFill="1" applyBorder="1" applyAlignment="1" applyProtection="1">
      <alignment horizontal="right" vertical="center" wrapText="1"/>
      <protection hidden="1"/>
    </xf>
    <xf numFmtId="0" fontId="6" fillId="4" borderId="2" xfId="0" applyFont="1" applyFill="1" applyBorder="1" applyAlignment="1" applyProtection="1">
      <alignment horizontal="right" vertical="center" wrapText="1"/>
      <protection hidden="1"/>
    </xf>
    <xf numFmtId="164" fontId="6" fillId="4" borderId="38" xfId="0" applyNumberFormat="1" applyFont="1" applyFill="1" applyBorder="1" applyAlignment="1" applyProtection="1">
      <alignment horizontal="center" vertical="center"/>
      <protection hidden="1"/>
    </xf>
    <xf numFmtId="164" fontId="6" fillId="4" borderId="53" xfId="0" applyNumberFormat="1" applyFont="1" applyFill="1" applyBorder="1" applyAlignment="1" applyProtection="1">
      <alignment horizontal="center" vertical="center"/>
      <protection hidden="1"/>
    </xf>
    <xf numFmtId="0" fontId="5" fillId="4" borderId="5" xfId="0" applyFont="1" applyFill="1" applyBorder="1" applyAlignment="1" applyProtection="1">
      <alignment horizontal="left"/>
      <protection hidden="1"/>
    </xf>
    <xf numFmtId="0" fontId="5" fillId="4" borderId="0" xfId="0" applyFont="1" applyFill="1" applyAlignment="1" applyProtection="1">
      <alignment horizontal="left"/>
      <protection hidden="1"/>
    </xf>
    <xf numFmtId="0" fontId="5" fillId="0" borderId="40" xfId="0" applyFont="1" applyBorder="1" applyAlignment="1" applyProtection="1">
      <alignment horizontal="center"/>
      <protection locked="0" hidden="1"/>
    </xf>
    <xf numFmtId="0" fontId="5" fillId="0" borderId="56" xfId="0" applyFont="1" applyBorder="1" applyAlignment="1" applyProtection="1">
      <alignment horizontal="center"/>
      <protection locked="0" hidden="1"/>
    </xf>
    <xf numFmtId="0" fontId="6" fillId="2" borderId="17" xfId="0" applyFont="1" applyFill="1" applyBorder="1" applyAlignment="1" applyProtection="1">
      <alignment horizontal="center"/>
      <protection hidden="1"/>
    </xf>
    <xf numFmtId="0" fontId="5" fillId="2" borderId="18" xfId="0" applyFont="1" applyFill="1" applyBorder="1" applyProtection="1">
      <protection hidden="1"/>
    </xf>
    <xf numFmtId="0" fontId="5" fillId="2" borderId="19" xfId="0" applyFont="1" applyFill="1" applyBorder="1" applyProtection="1">
      <protection hidden="1"/>
    </xf>
    <xf numFmtId="0" fontId="5" fillId="4" borderId="3" xfId="0" applyFont="1" applyFill="1" applyBorder="1" applyAlignment="1" applyProtection="1">
      <alignment horizontal="left"/>
      <protection hidden="1"/>
    </xf>
    <xf numFmtId="0" fontId="5" fillId="4" borderId="2" xfId="0" applyFont="1" applyFill="1" applyBorder="1" applyAlignment="1" applyProtection="1">
      <alignment horizontal="left"/>
      <protection hidden="1"/>
    </xf>
    <xf numFmtId="0" fontId="5" fillId="0" borderId="38" xfId="0" applyFont="1" applyBorder="1" applyAlignment="1" applyProtection="1">
      <alignment horizontal="center"/>
      <protection locked="0" hidden="1"/>
    </xf>
    <xf numFmtId="0" fontId="5" fillId="0" borderId="53" xfId="0" applyFont="1" applyBorder="1" applyAlignment="1" applyProtection="1">
      <alignment horizontal="center"/>
      <protection locked="0" hidden="1"/>
    </xf>
    <xf numFmtId="3" fontId="11" fillId="3" borderId="40" xfId="4" applyNumberFormat="1" applyFont="1" applyFill="1" applyBorder="1" applyAlignment="1" applyProtection="1">
      <alignment horizontal="center" vertical="center"/>
      <protection hidden="1"/>
    </xf>
    <xf numFmtId="3" fontId="11" fillId="3" borderId="56" xfId="4" applyNumberFormat="1" applyFont="1" applyFill="1" applyBorder="1" applyAlignment="1" applyProtection="1">
      <alignment horizontal="center" vertical="center"/>
      <protection hidden="1"/>
    </xf>
    <xf numFmtId="164" fontId="11" fillId="3" borderId="40" xfId="4" applyNumberFormat="1" applyFont="1" applyFill="1" applyBorder="1" applyAlignment="1" applyProtection="1">
      <alignment horizontal="center" vertical="center"/>
      <protection hidden="1"/>
    </xf>
    <xf numFmtId="164" fontId="11" fillId="3" borderId="56" xfId="4" applyNumberFormat="1" applyFont="1" applyFill="1" applyBorder="1" applyAlignment="1" applyProtection="1">
      <alignment horizontal="center" vertical="center"/>
      <protection hidden="1"/>
    </xf>
    <xf numFmtId="0" fontId="20" fillId="4" borderId="47" xfId="4" applyFont="1" applyFill="1" applyBorder="1" applyAlignment="1" applyProtection="1">
      <alignment horizontal="center" vertical="center" wrapText="1"/>
      <protection hidden="1"/>
    </xf>
    <xf numFmtId="0" fontId="20" fillId="4" borderId="60" xfId="4" applyFont="1" applyFill="1" applyBorder="1" applyAlignment="1" applyProtection="1">
      <alignment horizontal="center" vertical="center" wrapText="1"/>
      <protection hidden="1"/>
    </xf>
    <xf numFmtId="3" fontId="11" fillId="3" borderId="40" xfId="4" applyNumberFormat="1" applyFont="1" applyFill="1" applyBorder="1" applyAlignment="1" applyProtection="1">
      <alignment horizontal="center" vertical="center" wrapText="1"/>
      <protection hidden="1"/>
    </xf>
    <xf numFmtId="3" fontId="11" fillId="3" borderId="56" xfId="4" applyNumberFormat="1" applyFont="1" applyFill="1" applyBorder="1" applyAlignment="1" applyProtection="1">
      <alignment horizontal="center" vertical="center" wrapText="1"/>
      <protection hidden="1"/>
    </xf>
    <xf numFmtId="164" fontId="11" fillId="3" borderId="46" xfId="4" applyNumberFormat="1" applyFont="1" applyFill="1" applyBorder="1" applyAlignment="1" applyProtection="1">
      <alignment horizontal="center" vertical="center"/>
      <protection hidden="1"/>
    </xf>
    <xf numFmtId="164" fontId="11" fillId="3" borderId="62" xfId="4" applyNumberFormat="1" applyFont="1" applyFill="1" applyBorder="1" applyAlignment="1" applyProtection="1">
      <alignment horizontal="center" vertical="center"/>
      <protection hidden="1"/>
    </xf>
    <xf numFmtId="1" fontId="10" fillId="2" borderId="17" xfId="4" applyNumberFormat="1" applyFont="1" applyFill="1" applyBorder="1" applyAlignment="1" applyProtection="1">
      <alignment horizontal="right"/>
      <protection hidden="1"/>
    </xf>
    <xf numFmtId="1" fontId="10" fillId="2" borderId="18" xfId="4" applyNumberFormat="1" applyFont="1" applyFill="1" applyBorder="1" applyAlignment="1" applyProtection="1">
      <alignment horizontal="right"/>
      <protection hidden="1"/>
    </xf>
    <xf numFmtId="164" fontId="11" fillId="2" borderId="17" xfId="4" applyNumberFormat="1" applyFont="1" applyFill="1" applyBorder="1" applyAlignment="1" applyProtection="1">
      <alignment horizontal="center" vertical="center"/>
      <protection hidden="1"/>
    </xf>
    <xf numFmtId="164" fontId="11" fillId="2" borderId="19" xfId="4" applyNumberFormat="1" applyFont="1" applyFill="1" applyBorder="1" applyAlignment="1" applyProtection="1">
      <alignment horizontal="center" vertical="center"/>
      <protection hidden="1"/>
    </xf>
    <xf numFmtId="0" fontId="20" fillId="4" borderId="41" xfId="4" applyFont="1" applyFill="1" applyBorder="1" applyAlignment="1" applyProtection="1">
      <alignment horizontal="center" vertical="center" wrapText="1"/>
      <protection hidden="1"/>
    </xf>
    <xf numFmtId="0" fontId="20" fillId="4" borderId="54" xfId="4" applyFont="1" applyFill="1" applyBorder="1" applyAlignment="1" applyProtection="1">
      <alignment horizontal="center" vertical="center" wrapText="1"/>
      <protection hidden="1"/>
    </xf>
    <xf numFmtId="0" fontId="11" fillId="3" borderId="40" xfId="4" applyFont="1" applyFill="1" applyBorder="1" applyAlignment="1" applyProtection="1">
      <alignment horizontal="center" vertical="center"/>
      <protection hidden="1"/>
    </xf>
    <xf numFmtId="0" fontId="11" fillId="3" borderId="56" xfId="4" applyFont="1" applyFill="1" applyBorder="1" applyAlignment="1" applyProtection="1">
      <alignment horizontal="center" vertical="center"/>
      <protection hidden="1"/>
    </xf>
    <xf numFmtId="9" fontId="11" fillId="3" borderId="40" xfId="4" applyNumberFormat="1" applyFont="1" applyFill="1" applyBorder="1" applyAlignment="1" applyProtection="1">
      <alignment horizontal="center" vertical="center"/>
      <protection hidden="1"/>
    </xf>
    <xf numFmtId="9" fontId="11" fillId="3" borderId="56" xfId="4" applyNumberFormat="1" applyFont="1" applyFill="1" applyBorder="1" applyAlignment="1" applyProtection="1">
      <alignment horizontal="center" vertical="center"/>
      <protection hidden="1"/>
    </xf>
    <xf numFmtId="165" fontId="11" fillId="3" borderId="40" xfId="4" applyNumberFormat="1" applyFont="1" applyFill="1" applyBorder="1" applyAlignment="1" applyProtection="1">
      <alignment horizontal="center" vertical="center"/>
      <protection hidden="1"/>
    </xf>
    <xf numFmtId="165" fontId="11" fillId="3" borderId="56" xfId="4" applyNumberFormat="1" applyFont="1" applyFill="1" applyBorder="1" applyAlignment="1" applyProtection="1">
      <alignment horizontal="center" vertical="center"/>
      <protection hidden="1"/>
    </xf>
    <xf numFmtId="0" fontId="11" fillId="2" borderId="18" xfId="4" applyFont="1" applyFill="1" applyBorder="1" applyAlignment="1" applyProtection="1">
      <alignment horizontal="center" vertical="center" wrapText="1"/>
      <protection hidden="1"/>
    </xf>
    <xf numFmtId="0" fontId="16" fillId="2" borderId="18" xfId="4" applyFont="1" applyFill="1" applyBorder="1" applyAlignment="1" applyProtection="1">
      <alignment horizontal="center" vertical="center" wrapText="1"/>
      <protection hidden="1"/>
    </xf>
    <xf numFmtId="49" fontId="18" fillId="2" borderId="18" xfId="4" applyNumberFormat="1" applyFont="1" applyFill="1" applyBorder="1" applyAlignment="1" applyProtection="1">
      <alignment horizontal="center" vertical="center" wrapText="1"/>
      <protection hidden="1"/>
    </xf>
    <xf numFmtId="49" fontId="18" fillId="2" borderId="19" xfId="4" applyNumberFormat="1" applyFont="1" applyFill="1" applyBorder="1" applyAlignment="1" applyProtection="1">
      <alignment horizontal="center" vertical="center" wrapText="1"/>
      <protection hidden="1"/>
    </xf>
    <xf numFmtId="0" fontId="20" fillId="4" borderId="50" xfId="4" applyFont="1" applyFill="1" applyBorder="1" applyAlignment="1" applyProtection="1">
      <alignment horizontal="center" vertical="center" wrapText="1"/>
      <protection hidden="1"/>
    </xf>
    <xf numFmtId="0" fontId="20" fillId="4" borderId="51" xfId="4" applyFont="1" applyFill="1" applyBorder="1" applyAlignment="1" applyProtection="1">
      <alignment horizontal="center" vertical="center" wrapText="1"/>
      <protection hidden="1"/>
    </xf>
    <xf numFmtId="0" fontId="11" fillId="3" borderId="38" xfId="4" applyFont="1" applyFill="1" applyBorder="1" applyAlignment="1" applyProtection="1">
      <alignment horizontal="center" vertical="center"/>
      <protection hidden="1"/>
    </xf>
    <xf numFmtId="0" fontId="11" fillId="3" borderId="53" xfId="4" applyFont="1" applyFill="1" applyBorder="1" applyAlignment="1" applyProtection="1">
      <alignment horizontal="center" vertical="center"/>
      <protection hidden="1"/>
    </xf>
    <xf numFmtId="164" fontId="11" fillId="3" borderId="38" xfId="4" applyNumberFormat="1" applyFont="1" applyFill="1" applyBorder="1" applyAlignment="1" applyProtection="1">
      <alignment horizontal="center" vertical="center"/>
      <protection hidden="1"/>
    </xf>
    <xf numFmtId="164" fontId="11" fillId="3" borderId="53" xfId="4" applyNumberFormat="1" applyFont="1" applyFill="1" applyBorder="1" applyAlignment="1" applyProtection="1">
      <alignment horizontal="center" vertical="center"/>
      <protection hidden="1"/>
    </xf>
    <xf numFmtId="0" fontId="5" fillId="3" borderId="5" xfId="0" applyFont="1" applyFill="1" applyBorder="1" applyAlignment="1" applyProtection="1">
      <alignment horizontal="left" vertical="center" wrapText="1"/>
      <protection hidden="1"/>
    </xf>
    <xf numFmtId="0" fontId="0" fillId="0" borderId="26" xfId="0" applyBorder="1" applyProtection="1">
      <protection hidden="1"/>
    </xf>
    <xf numFmtId="42" fontId="5" fillId="0" borderId="23" xfId="2" applyNumberFormat="1" applyFont="1" applyBorder="1" applyAlignment="1" applyProtection="1">
      <alignment horizontal="left" vertical="center"/>
      <protection locked="0" hidden="1"/>
    </xf>
    <xf numFmtId="0" fontId="0" fillId="0" borderId="27" xfId="0" applyBorder="1" applyAlignment="1" applyProtection="1">
      <alignment horizontal="left" vertical="center"/>
      <protection locked="0" hidden="1"/>
    </xf>
    <xf numFmtId="0" fontId="5" fillId="3" borderId="0" xfId="0" applyFont="1" applyFill="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7" xfId="0" applyBorder="1" applyAlignment="1" applyProtection="1">
      <alignment horizontal="left" vertical="center"/>
      <protection hidden="1"/>
    </xf>
    <xf numFmtId="0" fontId="0" fillId="0" borderId="1" xfId="0" applyBorder="1" applyAlignment="1" applyProtection="1">
      <alignment horizontal="left" vertical="center"/>
      <protection hidden="1"/>
    </xf>
    <xf numFmtId="0" fontId="6" fillId="2" borderId="3" xfId="0" applyFont="1" applyFill="1" applyBorder="1" applyAlignment="1" applyProtection="1">
      <alignment horizontal="center" vertical="center"/>
      <protection hidden="1"/>
    </xf>
    <xf numFmtId="0" fontId="0" fillId="2" borderId="2" xfId="0" applyFill="1" applyBorder="1" applyProtection="1">
      <protection hidden="1"/>
    </xf>
    <xf numFmtId="0" fontId="0" fillId="2" borderId="7" xfId="0" applyFill="1" applyBorder="1" applyProtection="1">
      <protection hidden="1"/>
    </xf>
    <xf numFmtId="0" fontId="0" fillId="2" borderId="1" xfId="0" applyFill="1" applyBorder="1" applyProtection="1">
      <protection hidden="1"/>
    </xf>
    <xf numFmtId="0" fontId="11" fillId="2" borderId="17" xfId="4" applyFont="1" applyFill="1" applyBorder="1" applyAlignment="1" applyProtection="1">
      <alignment horizontal="left"/>
      <protection hidden="1"/>
    </xf>
    <xf numFmtId="0" fontId="0" fillId="0" borderId="18" xfId="0" applyBorder="1" applyProtection="1">
      <protection hidden="1"/>
    </xf>
    <xf numFmtId="0" fontId="0" fillId="0" borderId="19" xfId="0" applyBorder="1" applyProtection="1">
      <protection hidden="1"/>
    </xf>
    <xf numFmtId="0" fontId="0" fillId="2" borderId="18" xfId="0" applyFill="1" applyBorder="1" applyProtection="1">
      <protection hidden="1"/>
    </xf>
    <xf numFmtId="0" fontId="0" fillId="2" borderId="19" xfId="0" applyFill="1" applyBorder="1" applyProtection="1">
      <protection hidden="1"/>
    </xf>
    <xf numFmtId="0" fontId="5" fillId="3" borderId="3" xfId="0" applyFont="1" applyFill="1" applyBorder="1" applyAlignment="1" applyProtection="1">
      <alignment horizontal="left" vertical="center" wrapText="1"/>
      <protection hidden="1"/>
    </xf>
    <xf numFmtId="0" fontId="5" fillId="3" borderId="2" xfId="0" applyFont="1" applyFill="1" applyBorder="1" applyAlignment="1" applyProtection="1">
      <alignment vertical="center" wrapText="1"/>
      <protection hidden="1"/>
    </xf>
    <xf numFmtId="0" fontId="0" fillId="0" borderId="2" xfId="0" applyBorder="1" applyProtection="1">
      <protection hidden="1"/>
    </xf>
    <xf numFmtId="0" fontId="5" fillId="3" borderId="5" xfId="0" applyFont="1" applyFill="1" applyBorder="1" applyAlignment="1" applyProtection="1">
      <alignment vertical="center" wrapText="1"/>
      <protection hidden="1"/>
    </xf>
    <xf numFmtId="0" fontId="5" fillId="3" borderId="0" xfId="0" applyFont="1" applyFill="1" applyAlignment="1" applyProtection="1">
      <alignment vertical="center" wrapText="1"/>
      <protection hidden="1"/>
    </xf>
    <xf numFmtId="0" fontId="0" fillId="0" borderId="5" xfId="0" applyBorder="1" applyProtection="1">
      <protection hidden="1"/>
    </xf>
    <xf numFmtId="0" fontId="5" fillId="5" borderId="23" xfId="0" applyFont="1" applyFill="1" applyBorder="1" applyAlignment="1" applyProtection="1">
      <alignment horizontal="left"/>
      <protection locked="0" hidden="1"/>
    </xf>
    <xf numFmtId="0" fontId="5" fillId="3" borderId="0" xfId="0" applyFont="1" applyFill="1" applyAlignment="1" applyProtection="1">
      <alignment wrapText="1"/>
      <protection hidden="1"/>
    </xf>
    <xf numFmtId="14" fontId="5" fillId="0" borderId="23" xfId="0" applyNumberFormat="1" applyFont="1" applyBorder="1" applyAlignment="1" applyProtection="1">
      <alignment horizontal="left" vertical="center"/>
      <protection locked="0" hidden="1"/>
    </xf>
    <xf numFmtId="14" fontId="0" fillId="0" borderId="24" xfId="0" applyNumberFormat="1" applyBorder="1" applyAlignment="1" applyProtection="1">
      <alignment horizontal="left" vertical="center"/>
      <protection locked="0" hidden="1"/>
    </xf>
    <xf numFmtId="14" fontId="0" fillId="0" borderId="25" xfId="0" applyNumberFormat="1" applyBorder="1" applyAlignment="1" applyProtection="1">
      <alignment horizontal="left" vertical="center"/>
      <protection locked="0" hidden="1"/>
    </xf>
    <xf numFmtId="37" fontId="5" fillId="0" borderId="23" xfId="1" applyNumberFormat="1" applyFont="1" applyBorder="1" applyAlignment="1" applyProtection="1">
      <alignment horizontal="left" vertical="center" readingOrder="1"/>
      <protection locked="0" hidden="1"/>
    </xf>
    <xf numFmtId="37" fontId="5" fillId="0" borderId="24" xfId="1" applyNumberFormat="1" applyFont="1" applyBorder="1" applyAlignment="1" applyProtection="1">
      <alignment horizontal="left" vertical="center" readingOrder="1"/>
      <protection locked="0" hidden="1"/>
    </xf>
    <xf numFmtId="37" fontId="5" fillId="0" borderId="25" xfId="1" applyNumberFormat="1" applyFont="1" applyBorder="1" applyAlignment="1" applyProtection="1">
      <alignment horizontal="left" vertical="center" readingOrder="1"/>
      <protection locked="0" hidden="1"/>
    </xf>
    <xf numFmtId="0" fontId="6" fillId="2" borderId="5" xfId="0" applyFont="1" applyFill="1" applyBorder="1" applyAlignment="1" applyProtection="1">
      <alignment horizontal="right" vertical="center"/>
      <protection hidden="1"/>
    </xf>
    <xf numFmtId="0" fontId="12" fillId="2" borderId="0" xfId="0" applyFont="1" applyFill="1" applyAlignment="1" applyProtection="1">
      <alignment horizontal="right"/>
      <protection hidden="1"/>
    </xf>
    <xf numFmtId="0" fontId="12" fillId="2" borderId="6" xfId="0" applyFont="1" applyFill="1" applyBorder="1" applyAlignment="1" applyProtection="1">
      <alignment horizontal="right"/>
      <protection hidden="1"/>
    </xf>
    <xf numFmtId="0" fontId="12" fillId="2" borderId="5" xfId="0" applyFont="1" applyFill="1" applyBorder="1" applyAlignment="1" applyProtection="1">
      <alignment horizontal="right"/>
      <protection hidden="1"/>
    </xf>
    <xf numFmtId="0" fontId="5" fillId="5" borderId="12" xfId="0" applyFont="1" applyFill="1" applyBorder="1" applyAlignment="1" applyProtection="1">
      <alignment horizontal="left"/>
      <protection locked="0" hidden="1"/>
    </xf>
    <xf numFmtId="0" fontId="0" fillId="0" borderId="13" xfId="0" applyBorder="1" applyAlignment="1" applyProtection="1">
      <alignment horizontal="left"/>
      <protection locked="0" hidden="1"/>
    </xf>
    <xf numFmtId="0" fontId="0" fillId="0" borderId="14" xfId="0" applyBorder="1" applyAlignment="1" applyProtection="1">
      <alignment horizontal="left"/>
      <protection locked="0" hidden="1"/>
    </xf>
    <xf numFmtId="0" fontId="6" fillId="2" borderId="5" xfId="0" applyFont="1" applyFill="1" applyBorder="1" applyAlignment="1" applyProtection="1">
      <alignment horizontal="right"/>
      <protection hidden="1"/>
    </xf>
    <xf numFmtId="0" fontId="4" fillId="0" borderId="0" xfId="0" applyFont="1" applyAlignment="1" applyProtection="1">
      <alignment horizontal="right"/>
      <protection hidden="1"/>
    </xf>
    <xf numFmtId="0" fontId="4" fillId="0" borderId="6" xfId="0" applyFont="1" applyBorder="1" applyAlignment="1" applyProtection="1">
      <alignment horizontal="right"/>
      <protection hidden="1"/>
    </xf>
    <xf numFmtId="0" fontId="5" fillId="4" borderId="3" xfId="0" applyFont="1" applyFill="1" applyBorder="1" applyProtection="1">
      <protection hidden="1"/>
    </xf>
    <xf numFmtId="0" fontId="13" fillId="3" borderId="7" xfId="4" applyFont="1" applyFill="1" applyBorder="1" applyAlignment="1" applyProtection="1">
      <alignment horizontal="right" vertical="center" wrapText="1"/>
      <protection hidden="1"/>
    </xf>
    <xf numFmtId="0" fontId="14" fillId="3" borderId="1" xfId="0" applyFont="1" applyFill="1" applyBorder="1" applyAlignment="1" applyProtection="1">
      <alignment horizontal="right" vertical="center" wrapText="1"/>
      <protection hidden="1"/>
    </xf>
    <xf numFmtId="0" fontId="14" fillId="3" borderId="8" xfId="0" applyFont="1" applyFill="1" applyBorder="1" applyAlignment="1" applyProtection="1">
      <alignment horizontal="right" vertical="center" wrapText="1"/>
      <protection hidden="1"/>
    </xf>
    <xf numFmtId="0" fontId="5" fillId="0" borderId="16" xfId="0" applyFont="1" applyBorder="1" applyAlignment="1" applyProtection="1">
      <alignment horizontal="left"/>
      <protection locked="0" hidden="1"/>
    </xf>
    <xf numFmtId="0" fontId="0" fillId="0" borderId="8" xfId="0" applyBorder="1" applyAlignment="1" applyProtection="1">
      <alignment horizontal="left"/>
      <protection locked="0" hidden="1"/>
    </xf>
    <xf numFmtId="0" fontId="15" fillId="3" borderId="7" xfId="0" applyFont="1" applyFill="1" applyBorder="1" applyAlignment="1" applyProtection="1">
      <alignment horizontal="right" vertical="center" wrapText="1"/>
      <protection hidden="1"/>
    </xf>
    <xf numFmtId="0" fontId="5" fillId="0" borderId="9" xfId="0" applyFont="1" applyBorder="1" applyAlignment="1" applyProtection="1">
      <alignment horizontal="left"/>
      <protection locked="0" hidden="1"/>
    </xf>
    <xf numFmtId="0" fontId="0" fillId="4" borderId="2" xfId="0" applyFill="1" applyBorder="1" applyProtection="1">
      <protection hidden="1"/>
    </xf>
    <xf numFmtId="0" fontId="0" fillId="4" borderId="4" xfId="0" applyFill="1" applyBorder="1" applyProtection="1">
      <protection hidden="1"/>
    </xf>
    <xf numFmtId="0" fontId="0" fillId="0" borderId="6" xfId="0" applyBorder="1" applyProtection="1">
      <protection hidden="1"/>
    </xf>
    <xf numFmtId="0" fontId="10" fillId="2" borderId="5" xfId="4" applyFont="1" applyFill="1" applyBorder="1" applyAlignment="1" applyProtection="1">
      <alignment horizontal="right"/>
      <protection hidden="1"/>
    </xf>
    <xf numFmtId="0" fontId="0" fillId="2" borderId="0" xfId="0" applyFill="1" applyProtection="1">
      <protection hidden="1"/>
    </xf>
    <xf numFmtId="0" fontId="8" fillId="0" borderId="5" xfId="4" applyBorder="1" applyAlignment="1" applyProtection="1">
      <alignment horizontal="left"/>
      <protection locked="0" hidden="1"/>
    </xf>
    <xf numFmtId="0" fontId="0" fillId="0" borderId="0" xfId="0" applyAlignment="1" applyProtection="1">
      <alignment horizontal="left"/>
      <protection locked="0" hidden="1"/>
    </xf>
    <xf numFmtId="0" fontId="0" fillId="0" borderId="6" xfId="0" applyBorder="1" applyAlignment="1" applyProtection="1">
      <alignment horizontal="left"/>
      <protection locked="0" hidden="1"/>
    </xf>
    <xf numFmtId="0" fontId="10" fillId="2" borderId="7" xfId="4" applyFont="1" applyFill="1" applyBorder="1" applyAlignment="1" applyProtection="1">
      <alignment horizontal="right"/>
      <protection hidden="1"/>
    </xf>
    <xf numFmtId="0" fontId="7" fillId="0" borderId="7" xfId="3" applyFill="1" applyBorder="1" applyAlignment="1" applyProtection="1">
      <alignment horizontal="left"/>
      <protection locked="0" hidden="1"/>
    </xf>
    <xf numFmtId="0" fontId="0" fillId="0" borderId="1" xfId="0" applyBorder="1" applyAlignment="1" applyProtection="1">
      <alignment horizontal="left"/>
      <protection locked="0" hidden="1"/>
    </xf>
    <xf numFmtId="0" fontId="11" fillId="2" borderId="7" xfId="4" applyFont="1" applyFill="1" applyBorder="1" applyAlignment="1" applyProtection="1">
      <alignment horizontal="right" vertical="center" wrapText="1"/>
      <protection hidden="1"/>
    </xf>
    <xf numFmtId="0" fontId="12" fillId="2" borderId="1" xfId="0" applyFont="1" applyFill="1" applyBorder="1" applyAlignment="1" applyProtection="1">
      <alignment horizontal="right"/>
      <protection hidden="1"/>
    </xf>
    <xf numFmtId="0" fontId="12" fillId="2" borderId="8" xfId="0" applyFont="1" applyFill="1" applyBorder="1" applyAlignment="1" applyProtection="1">
      <alignment horizontal="right"/>
      <protection hidden="1"/>
    </xf>
    <xf numFmtId="0" fontId="5" fillId="0" borderId="0" xfId="0" applyFont="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0" borderId="6" xfId="0" applyBorder="1" applyAlignment="1" applyProtection="1">
      <alignment horizontal="left" vertical="top" wrapText="1"/>
      <protection locked="0" hidden="1"/>
    </xf>
    <xf numFmtId="0" fontId="8" fillId="0" borderId="0" xfId="4" applyAlignment="1" applyProtection="1">
      <alignment horizontal="left"/>
      <protection locked="0" hidden="1"/>
    </xf>
    <xf numFmtId="0" fontId="8" fillId="0" borderId="6" xfId="4" applyBorder="1" applyAlignment="1" applyProtection="1">
      <alignment horizontal="left"/>
      <protection locked="0" hidden="1"/>
    </xf>
    <xf numFmtId="14" fontId="8" fillId="0" borderId="5" xfId="4" applyNumberFormat="1" applyBorder="1" applyAlignment="1" applyProtection="1">
      <alignment horizontal="left"/>
      <protection locked="0" hidden="1"/>
    </xf>
    <xf numFmtId="14" fontId="8" fillId="0" borderId="0" xfId="4" applyNumberFormat="1" applyAlignment="1" applyProtection="1">
      <alignment horizontal="left"/>
      <protection locked="0" hidden="1"/>
    </xf>
    <xf numFmtId="14" fontId="8" fillId="0" borderId="6" xfId="4" applyNumberFormat="1" applyBorder="1" applyAlignment="1" applyProtection="1">
      <alignment horizontal="left"/>
      <protection locked="0" hidden="1"/>
    </xf>
    <xf numFmtId="0" fontId="13" fillId="3" borderId="9" xfId="4" applyFont="1" applyFill="1" applyBorder="1" applyAlignment="1" applyProtection="1">
      <alignment horizontal="right" vertical="center" wrapText="1"/>
      <protection hidden="1"/>
    </xf>
    <xf numFmtId="0" fontId="14" fillId="3" borderId="10" xfId="0" applyFont="1" applyFill="1" applyBorder="1" applyAlignment="1" applyProtection="1">
      <alignment horizontal="right" vertical="center" wrapText="1"/>
      <protection hidden="1"/>
    </xf>
    <xf numFmtId="0" fontId="14" fillId="3" borderId="11" xfId="0" applyFont="1" applyFill="1" applyBorder="1" applyAlignment="1" applyProtection="1">
      <alignment horizontal="right" vertical="center" wrapText="1"/>
      <protection hidden="1"/>
    </xf>
    <xf numFmtId="0" fontId="5" fillId="0" borderId="0" xfId="0" applyFont="1" applyAlignment="1" applyProtection="1">
      <alignment horizontal="justify"/>
      <protection hidden="1"/>
    </xf>
    <xf numFmtId="0" fontId="10" fillId="2" borderId="3" xfId="4" applyFont="1" applyFill="1" applyBorder="1" applyAlignment="1" applyProtection="1">
      <alignment horizontal="center" vertical="center"/>
      <protection hidden="1"/>
    </xf>
    <xf numFmtId="0" fontId="0" fillId="2" borderId="4" xfId="0" applyFill="1" applyBorder="1" applyProtection="1">
      <protection hidden="1"/>
    </xf>
    <xf numFmtId="0" fontId="10" fillId="2" borderId="3" xfId="4" applyFont="1" applyFill="1" applyBorder="1" applyAlignment="1" applyProtection="1">
      <alignment horizontal="right"/>
      <protection hidden="1"/>
    </xf>
    <xf numFmtId="0" fontId="8" fillId="0" borderId="3" xfId="4" applyBorder="1" applyAlignment="1" applyProtection="1">
      <alignment horizontal="left"/>
      <protection locked="0" hidden="1"/>
    </xf>
    <xf numFmtId="0" fontId="0" fillId="0" borderId="2" xfId="0" applyBorder="1" applyAlignment="1" applyProtection="1">
      <alignment horizontal="left"/>
      <protection locked="0" hidden="1"/>
    </xf>
    <xf numFmtId="0" fontId="0" fillId="0" borderId="4" xfId="0" applyBorder="1" applyAlignment="1" applyProtection="1">
      <alignment horizontal="left"/>
      <protection locked="0" hidden="1"/>
    </xf>
    <xf numFmtId="0" fontId="7" fillId="0" borderId="5" xfId="3" applyFill="1" applyBorder="1" applyAlignment="1" applyProtection="1">
      <alignment horizontal="left"/>
      <protection locked="0" hidden="1"/>
    </xf>
  </cellXfs>
  <cellStyles count="5">
    <cellStyle name="Comma [0]" xfId="1" builtinId="6"/>
    <cellStyle name="Currency" xfId="2" builtinId="4"/>
    <cellStyle name="Hyperlink" xfId="3" builtinId="8"/>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118</xdr:row>
          <xdr:rowOff>9525</xdr:rowOff>
        </xdr:from>
        <xdr:to>
          <xdr:col>3</xdr:col>
          <xdr:colOff>57150</xdr:colOff>
          <xdr:row>118</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Form lacks necessary information.  Returned to agency.</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119</xdr:row>
          <xdr:rowOff>9525</xdr:rowOff>
        </xdr:from>
        <xdr:to>
          <xdr:col>2</xdr:col>
          <xdr:colOff>552450</xdr:colOff>
          <xdr:row>119</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Space will be assigned in state-owned building. </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121</xdr:row>
          <xdr:rowOff>219075</xdr:rowOff>
        </xdr:from>
        <xdr:to>
          <xdr:col>6</xdr:col>
          <xdr:colOff>571500</xdr:colOff>
          <xdr:row>123</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Space must be solicited by advertisement and notices sent to all applicable real estate companies.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123</xdr:row>
          <xdr:rowOff>19050</xdr:rowOff>
        </xdr:from>
        <xdr:to>
          <xdr:col>5</xdr:col>
          <xdr:colOff>523875</xdr:colOff>
          <xdr:row>123</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4-Year Space Review. Authorized to renew current lease.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124</xdr:row>
          <xdr:rowOff>9525</xdr:rowOff>
        </xdr:from>
        <xdr:to>
          <xdr:col>1</xdr:col>
          <xdr:colOff>9525</xdr:colOff>
          <xdr:row>124</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Request Denied.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117</xdr:row>
          <xdr:rowOff>38100</xdr:rowOff>
        </xdr:from>
        <xdr:to>
          <xdr:col>2</xdr:col>
          <xdr:colOff>209550</xdr:colOff>
          <xdr:row>118</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GTARB form not attached.  Returned to agency.</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126</xdr:row>
          <xdr:rowOff>9525</xdr:rowOff>
        </xdr:from>
        <xdr:to>
          <xdr:col>1</xdr:col>
          <xdr:colOff>19050</xdr:colOff>
          <xdr:row>127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Agency authorized for: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119</xdr:row>
          <xdr:rowOff>257175</xdr:rowOff>
        </xdr:from>
        <xdr:to>
          <xdr:col>4</xdr:col>
          <xdr:colOff>28575</xdr:colOff>
          <xdr:row>120</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If no state-owned space is available, leased space will be procured.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120</xdr:row>
          <xdr:rowOff>257175</xdr:rowOff>
        </xdr:from>
        <xdr:to>
          <xdr:col>1</xdr:col>
          <xdr:colOff>742950</xdr:colOff>
          <xdr:row>121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Agency delegated to obtain space.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24</xdr:row>
          <xdr:rowOff>57150</xdr:rowOff>
        </xdr:from>
        <xdr:to>
          <xdr:col>4</xdr:col>
          <xdr:colOff>266700</xdr:colOff>
          <xdr:row>25</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New Space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26</xdr:row>
          <xdr:rowOff>76200</xdr:rowOff>
        </xdr:from>
        <xdr:to>
          <xdr:col>7</xdr:col>
          <xdr:colOff>9525</xdr:colOff>
          <xdr:row>27</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4-Year Space Review (If requested by REALS)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27</xdr:row>
          <xdr:rowOff>95250</xdr:rowOff>
        </xdr:from>
        <xdr:to>
          <xdr:col>4</xdr:col>
          <xdr:colOff>352425</xdr:colOff>
          <xdr:row>28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25</xdr:row>
          <xdr:rowOff>76200</xdr:rowOff>
        </xdr:from>
        <xdr:to>
          <xdr:col>6</xdr:col>
          <xdr:colOff>19050</xdr:colOff>
          <xdr:row>26</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Additional Space at Current Facility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29</xdr:row>
          <xdr:rowOff>38100</xdr:rowOff>
        </xdr:from>
        <xdr:to>
          <xdr:col>4</xdr:col>
          <xdr:colOff>371475</xdr:colOff>
          <xdr:row>30</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Change in FTE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30</xdr:row>
          <xdr:rowOff>95250</xdr:rowOff>
        </xdr:from>
        <xdr:to>
          <xdr:col>5</xdr:col>
          <xdr:colOff>581025</xdr:colOff>
          <xdr:row>31</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Lease will be terminated by Lessor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31</xdr:row>
          <xdr:rowOff>142875</xdr:rowOff>
        </xdr:from>
        <xdr:to>
          <xdr:col>4</xdr:col>
          <xdr:colOff>352425</xdr:colOff>
          <xdr:row>33</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133350</xdr:rowOff>
        </xdr:from>
        <xdr:to>
          <xdr:col>4</xdr:col>
          <xdr:colOff>361950</xdr:colOff>
          <xdr:row>38</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37</xdr:row>
          <xdr:rowOff>133350</xdr:rowOff>
        </xdr:from>
        <xdr:to>
          <xdr:col>6</xdr:col>
          <xdr:colOff>19050</xdr:colOff>
          <xdr:row>38</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Purchase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37</xdr:row>
          <xdr:rowOff>133350</xdr:rowOff>
        </xdr:from>
        <xdr:to>
          <xdr:col>7</xdr:col>
          <xdr:colOff>371475</xdr:colOff>
          <xdr:row>38</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Build</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33</xdr:row>
          <xdr:rowOff>19050</xdr:rowOff>
        </xdr:from>
        <xdr:to>
          <xdr:col>4</xdr:col>
          <xdr:colOff>361950</xdr:colOff>
          <xdr:row>34</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Office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33</xdr:row>
          <xdr:rowOff>19050</xdr:rowOff>
        </xdr:from>
        <xdr:to>
          <xdr:col>6</xdr:col>
          <xdr:colOff>19050</xdr:colOff>
          <xdr:row>34</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Warehouse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33</xdr:row>
          <xdr:rowOff>19050</xdr:rowOff>
        </xdr:from>
        <xdr:to>
          <xdr:col>7</xdr:col>
          <xdr:colOff>371475</xdr:colOff>
          <xdr:row>34</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34</xdr:row>
          <xdr:rowOff>66675</xdr:rowOff>
        </xdr:from>
        <xdr:to>
          <xdr:col>4</xdr:col>
          <xdr:colOff>371475</xdr:colOff>
          <xdr:row>36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Hangar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34</xdr:row>
          <xdr:rowOff>57150</xdr:rowOff>
        </xdr:from>
        <xdr:to>
          <xdr:col>6</xdr:col>
          <xdr:colOff>9525</xdr:colOff>
          <xdr:row>36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Boat Slip</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35</xdr:row>
          <xdr:rowOff>123825</xdr:rowOff>
        </xdr:from>
        <xdr:to>
          <xdr:col>4</xdr:col>
          <xdr:colOff>361950</xdr:colOff>
          <xdr:row>37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44</xdr:row>
          <xdr:rowOff>161925</xdr:rowOff>
        </xdr:from>
        <xdr:to>
          <xdr:col>4</xdr:col>
          <xdr:colOff>352425</xdr:colOff>
          <xdr:row>46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49</xdr:row>
          <xdr:rowOff>9525</xdr:rowOff>
        </xdr:from>
        <xdr:to>
          <xdr:col>4</xdr:col>
          <xdr:colOff>400050</xdr:colOff>
          <xdr:row>50</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Utilities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49</xdr:row>
          <xdr:rowOff>9525</xdr:rowOff>
        </xdr:from>
        <xdr:to>
          <xdr:col>5</xdr:col>
          <xdr:colOff>590550</xdr:colOff>
          <xdr:row>50</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Janitorial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9525</xdr:rowOff>
        </xdr:from>
        <xdr:to>
          <xdr:col>7</xdr:col>
          <xdr:colOff>266700</xdr:colOff>
          <xdr:row>50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Parking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125</xdr:row>
          <xdr:rowOff>9525</xdr:rowOff>
        </xdr:from>
        <xdr:to>
          <xdr:col>1</xdr:col>
          <xdr:colOff>19050</xdr:colOff>
          <xdr:row>125</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Agency authorized for: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42</xdr:row>
          <xdr:rowOff>19050</xdr:rowOff>
        </xdr:from>
        <xdr:to>
          <xdr:col>4</xdr:col>
          <xdr:colOff>371475</xdr:colOff>
          <xdr:row>43</xdr:row>
          <xdr:rowOff>152400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43</xdr:row>
          <xdr:rowOff>76200</xdr:rowOff>
        </xdr:from>
        <xdr:to>
          <xdr:col>6</xdr:col>
          <xdr:colOff>485775</xdr:colOff>
          <xdr:row>45</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Lease will be terminated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39</xdr:row>
          <xdr:rowOff>9525</xdr:rowOff>
        </xdr:from>
        <xdr:to>
          <xdr:col>3</xdr:col>
          <xdr:colOff>571500</xdr:colOff>
          <xdr:row>39</xdr:row>
          <xdr:rowOff>171450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39</xdr:row>
          <xdr:rowOff>9525</xdr:rowOff>
        </xdr:from>
        <xdr:to>
          <xdr:col>7</xdr:col>
          <xdr:colOff>285750</xdr:colOff>
          <xdr:row>39</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 if no please explain:</a:t>
              </a:r>
            </a:p>
          </xdr:txBody>
        </xdr:sp>
        <xdr:clientData/>
      </xdr:twoCellAnchor>
    </mc:Choice>
    <mc:Fallback/>
  </mc:AlternateContent>
  <xdr:twoCellAnchor editAs="oneCell">
    <xdr:from>
      <xdr:col>0</xdr:col>
      <xdr:colOff>0</xdr:colOff>
      <xdr:row>1</xdr:row>
      <xdr:rowOff>0</xdr:rowOff>
    </xdr:from>
    <xdr:to>
      <xdr:col>2</xdr:col>
      <xdr:colOff>457811</xdr:colOff>
      <xdr:row>5</xdr:row>
      <xdr:rowOff>67128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190500"/>
          <a:ext cx="2658086" cy="8291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inforeals@omes.ok.gov"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31"/>
  <sheetViews>
    <sheetView tabSelected="1" zoomScaleNormal="100" workbookViewId="0">
      <selection activeCell="E3" sqref="E3"/>
    </sheetView>
  </sheetViews>
  <sheetFormatPr defaultColWidth="8.86328125" defaultRowHeight="14.25"/>
  <cols>
    <col min="1" max="1" width="21.1328125" style="1" customWidth="1"/>
    <col min="2" max="2" width="11.86328125" style="1" customWidth="1"/>
    <col min="3" max="3" width="10.1328125" style="1" customWidth="1"/>
    <col min="4" max="4" width="9.59765625" style="1" customWidth="1"/>
    <col min="5" max="5" width="8.73046875" style="1" customWidth="1"/>
    <col min="6" max="7" width="9.1328125" style="1" customWidth="1"/>
    <col min="8" max="8" width="9.86328125" style="1" customWidth="1"/>
    <col min="9" max="16384" width="8.86328125" style="1"/>
  </cols>
  <sheetData>
    <row r="2" spans="1:8">
      <c r="B2" s="2"/>
    </row>
    <row r="3" spans="1:8">
      <c r="B3" s="2"/>
      <c r="E3" s="3" t="s">
        <v>0</v>
      </c>
      <c r="G3" s="3"/>
    </row>
    <row r="4" spans="1:8">
      <c r="B4" s="3"/>
      <c r="G4" s="94" t="s">
        <v>1</v>
      </c>
    </row>
    <row r="6" spans="1:8" ht="6.6" customHeight="1" thickBot="1">
      <c r="A6" s="4"/>
      <c r="B6" s="4"/>
      <c r="C6" s="4"/>
      <c r="D6" s="4"/>
      <c r="E6" s="4"/>
      <c r="F6" s="4"/>
      <c r="G6" s="4"/>
      <c r="H6" s="4"/>
    </row>
    <row r="7" spans="1:8" ht="5.0999999999999996" customHeight="1">
      <c r="B7" s="5"/>
      <c r="C7" s="5"/>
      <c r="D7" s="5"/>
      <c r="E7" s="5"/>
      <c r="F7" s="5"/>
      <c r="G7" s="5"/>
      <c r="H7" s="5"/>
    </row>
    <row r="8" spans="1:8" ht="14.45" customHeight="1">
      <c r="A8" s="272" t="s">
        <v>2</v>
      </c>
      <c r="B8" s="272"/>
      <c r="C8" s="272"/>
      <c r="D8" s="272"/>
      <c r="E8" s="272"/>
      <c r="F8" s="272"/>
      <c r="G8" s="272"/>
      <c r="H8" s="272"/>
    </row>
    <row r="9" spans="1:8">
      <c r="A9" s="6" t="s">
        <v>3</v>
      </c>
    </row>
    <row r="10" spans="1:8" ht="5.0999999999999996" customHeight="1" thickBot="1">
      <c r="B10" s="7"/>
      <c r="C10" s="8"/>
      <c r="D10" s="8"/>
      <c r="E10" s="8"/>
      <c r="F10" s="8"/>
      <c r="G10" s="8"/>
      <c r="H10" s="8"/>
    </row>
    <row r="11" spans="1:8" ht="14.65" thickBot="1">
      <c r="A11" s="273" t="s">
        <v>4</v>
      </c>
      <c r="B11" s="207"/>
      <c r="C11" s="207"/>
      <c r="D11" s="207"/>
      <c r="E11" s="207"/>
      <c r="F11" s="207"/>
      <c r="G11" s="207"/>
      <c r="H11" s="274"/>
    </row>
    <row r="12" spans="1:8">
      <c r="A12" s="275" t="s">
        <v>5</v>
      </c>
      <c r="B12" s="207"/>
      <c r="C12" s="207"/>
      <c r="D12" s="276"/>
      <c r="E12" s="277"/>
      <c r="F12" s="277"/>
      <c r="G12" s="277"/>
      <c r="H12" s="278"/>
    </row>
    <row r="13" spans="1:8">
      <c r="A13" s="250" t="s">
        <v>6</v>
      </c>
      <c r="B13" s="251"/>
      <c r="C13" s="251"/>
      <c r="D13" s="266"/>
      <c r="E13" s="267"/>
      <c r="F13" s="267"/>
      <c r="G13" s="267"/>
      <c r="H13" s="268"/>
    </row>
    <row r="14" spans="1:8">
      <c r="A14" s="250" t="s">
        <v>7</v>
      </c>
      <c r="B14" s="251"/>
      <c r="C14" s="251"/>
      <c r="D14" s="252"/>
      <c r="E14" s="264"/>
      <c r="F14" s="264"/>
      <c r="G14" s="264"/>
      <c r="H14" s="265"/>
    </row>
    <row r="15" spans="1:8">
      <c r="A15" s="250" t="s">
        <v>8</v>
      </c>
      <c r="B15" s="251"/>
      <c r="C15" s="251"/>
      <c r="D15" s="266"/>
      <c r="E15" s="267"/>
      <c r="F15" s="267"/>
      <c r="G15" s="267"/>
      <c r="H15" s="268"/>
    </row>
    <row r="16" spans="1:8">
      <c r="A16" s="250" t="s">
        <v>9</v>
      </c>
      <c r="B16" s="251"/>
      <c r="C16" s="251"/>
      <c r="D16" s="252"/>
      <c r="E16" s="253"/>
      <c r="F16" s="253"/>
      <c r="G16" s="253"/>
      <c r="H16" s="254"/>
    </row>
    <row r="17" spans="1:8" ht="14.65" thickBot="1">
      <c r="A17" s="250" t="s">
        <v>10</v>
      </c>
      <c r="B17" s="251"/>
      <c r="C17" s="251"/>
      <c r="D17" s="279"/>
      <c r="E17" s="253"/>
      <c r="F17" s="253"/>
      <c r="G17" s="253"/>
      <c r="H17" s="254"/>
    </row>
    <row r="18" spans="1:8">
      <c r="A18" s="250" t="s">
        <v>11</v>
      </c>
      <c r="B18" s="251"/>
      <c r="C18" s="251"/>
      <c r="D18" s="276"/>
      <c r="E18" s="277"/>
      <c r="F18" s="277"/>
      <c r="G18" s="277"/>
      <c r="H18" s="278"/>
    </row>
    <row r="19" spans="1:8">
      <c r="A19" s="250" t="s">
        <v>12</v>
      </c>
      <c r="B19" s="251"/>
      <c r="C19" s="251"/>
      <c r="D19" s="252"/>
      <c r="E19" s="253"/>
      <c r="F19" s="253"/>
      <c r="G19" s="253"/>
      <c r="H19" s="254"/>
    </row>
    <row r="20" spans="1:8">
      <c r="A20" s="250" t="s">
        <v>13</v>
      </c>
      <c r="B20" s="251"/>
      <c r="C20" s="251"/>
      <c r="D20" s="252"/>
      <c r="E20" s="253"/>
      <c r="F20" s="253"/>
      <c r="G20" s="253"/>
      <c r="H20" s="254"/>
    </row>
    <row r="21" spans="1:8" ht="14.65" thickBot="1">
      <c r="A21" s="255" t="s">
        <v>14</v>
      </c>
      <c r="B21" s="209"/>
      <c r="C21" s="209"/>
      <c r="D21" s="256"/>
      <c r="E21" s="257"/>
      <c r="F21" s="257"/>
      <c r="G21" s="257"/>
      <c r="H21" s="244"/>
    </row>
    <row r="22" spans="1:8" ht="29.45" customHeight="1" thickBot="1">
      <c r="A22" s="258" t="s">
        <v>15</v>
      </c>
      <c r="B22" s="259"/>
      <c r="C22" s="260"/>
      <c r="D22" s="261"/>
      <c r="E22" s="262"/>
      <c r="F22" s="262"/>
      <c r="G22" s="262"/>
      <c r="H22" s="263"/>
    </row>
    <row r="23" spans="1:8" ht="27" customHeight="1" thickBot="1">
      <c r="A23" s="269" t="s">
        <v>16</v>
      </c>
      <c r="B23" s="270"/>
      <c r="C23" s="271"/>
      <c r="D23" s="246"/>
      <c r="E23" s="98"/>
      <c r="F23" s="98"/>
      <c r="G23" s="98"/>
      <c r="H23" s="99"/>
    </row>
    <row r="24" spans="1:8" ht="27" customHeight="1" thickBot="1">
      <c r="A24" s="245" t="s">
        <v>17</v>
      </c>
      <c r="B24" s="241"/>
      <c r="C24" s="242"/>
      <c r="D24" s="246"/>
      <c r="E24" s="98"/>
      <c r="F24" s="98"/>
      <c r="G24" s="98"/>
      <c r="H24" s="99"/>
    </row>
    <row r="25" spans="1:8">
      <c r="A25" s="229" t="s">
        <v>18</v>
      </c>
      <c r="B25" s="230"/>
      <c r="C25" s="231"/>
      <c r="D25" s="9"/>
      <c r="E25" s="9"/>
      <c r="F25" s="9"/>
      <c r="G25" s="9"/>
      <c r="H25" s="10"/>
    </row>
    <row r="26" spans="1:8">
      <c r="A26" s="229"/>
      <c r="B26" s="230"/>
      <c r="C26" s="231"/>
      <c r="D26" s="9"/>
      <c r="E26" s="9"/>
      <c r="F26" s="9"/>
      <c r="G26" s="9"/>
      <c r="H26" s="10"/>
    </row>
    <row r="27" spans="1:8">
      <c r="A27" s="229"/>
      <c r="B27" s="230"/>
      <c r="C27" s="231"/>
      <c r="D27" s="9"/>
      <c r="E27" s="9"/>
      <c r="F27" s="9"/>
      <c r="G27" s="9"/>
      <c r="H27" s="10"/>
    </row>
    <row r="28" spans="1:8">
      <c r="A28" s="229"/>
      <c r="B28" s="230"/>
      <c r="C28" s="231"/>
      <c r="D28" s="9"/>
      <c r="E28" s="9"/>
      <c r="F28" s="9"/>
      <c r="G28" s="9"/>
      <c r="H28" s="10"/>
    </row>
    <row r="29" spans="1:8" ht="14.1" customHeight="1" thickBot="1">
      <c r="A29" s="232"/>
      <c r="B29" s="230"/>
      <c r="C29" s="231"/>
      <c r="D29" s="11"/>
      <c r="E29" s="11"/>
      <c r="F29" s="11"/>
      <c r="G29" s="11"/>
      <c r="H29" s="12"/>
    </row>
    <row r="30" spans="1:8" ht="15" customHeight="1">
      <c r="A30" s="229" t="s">
        <v>19</v>
      </c>
      <c r="B30" s="230"/>
      <c r="C30" s="231"/>
      <c r="D30" s="239"/>
      <c r="E30" s="247"/>
      <c r="F30" s="247"/>
      <c r="G30" s="247"/>
      <c r="H30" s="248"/>
    </row>
    <row r="31" spans="1:8">
      <c r="A31" s="229"/>
      <c r="B31" s="230"/>
      <c r="C31" s="231"/>
      <c r="D31" s="220"/>
      <c r="E31" s="96"/>
      <c r="F31" s="96"/>
      <c r="G31" s="96"/>
      <c r="H31" s="249"/>
    </row>
    <row r="32" spans="1:8">
      <c r="A32" s="229"/>
      <c r="B32" s="230"/>
      <c r="C32" s="231"/>
      <c r="D32" s="220"/>
      <c r="E32" s="96"/>
      <c r="F32" s="96"/>
      <c r="G32" s="96"/>
      <c r="H32" s="249"/>
    </row>
    <row r="33" spans="1:8" ht="14.65" thickBot="1">
      <c r="A33" s="232"/>
      <c r="B33" s="230"/>
      <c r="C33" s="231"/>
      <c r="D33" s="13"/>
      <c r="E33" s="14"/>
      <c r="F33" s="233"/>
      <c r="G33" s="234"/>
      <c r="H33" s="235"/>
    </row>
    <row r="34" spans="1:8">
      <c r="A34" s="229" t="s">
        <v>20</v>
      </c>
      <c r="B34" s="230"/>
      <c r="C34" s="231"/>
      <c r="D34" s="9"/>
      <c r="E34" s="9"/>
      <c r="F34" s="9"/>
      <c r="G34" s="9"/>
      <c r="H34" s="10"/>
    </row>
    <row r="35" spans="1:8">
      <c r="A35" s="229"/>
      <c r="B35" s="230"/>
      <c r="C35" s="231"/>
      <c r="D35" s="9"/>
      <c r="E35" s="9"/>
      <c r="F35" s="9"/>
      <c r="G35" s="9"/>
      <c r="H35" s="10"/>
    </row>
    <row r="36" spans="1:8">
      <c r="A36" s="229"/>
      <c r="B36" s="230"/>
      <c r="C36" s="231"/>
      <c r="D36" s="9"/>
      <c r="E36" s="9"/>
      <c r="F36" s="9"/>
      <c r="G36" s="9"/>
      <c r="H36" s="10"/>
    </row>
    <row r="37" spans="1:8" ht="14.65" thickBot="1">
      <c r="A37" s="232"/>
      <c r="B37" s="230"/>
      <c r="C37" s="231"/>
      <c r="D37" s="11"/>
      <c r="E37" s="11"/>
      <c r="F37" s="233"/>
      <c r="G37" s="234"/>
      <c r="H37" s="235"/>
    </row>
    <row r="38" spans="1:8">
      <c r="A38" s="229" t="s">
        <v>21</v>
      </c>
      <c r="B38" s="230"/>
      <c r="C38" s="231"/>
      <c r="D38" s="9"/>
      <c r="E38" s="9"/>
      <c r="F38" s="9"/>
      <c r="G38" s="9"/>
      <c r="H38" s="10"/>
    </row>
    <row r="39" spans="1:8" ht="14.65" thickBot="1">
      <c r="A39" s="232"/>
      <c r="B39" s="230"/>
      <c r="C39" s="231"/>
      <c r="D39" s="11"/>
      <c r="E39" s="11"/>
      <c r="F39" s="11"/>
      <c r="G39" s="11"/>
      <c r="H39" s="12"/>
    </row>
    <row r="40" spans="1:8">
      <c r="A40" s="236" t="s">
        <v>92</v>
      </c>
      <c r="B40" s="237"/>
      <c r="C40" s="238"/>
      <c r="D40" s="239"/>
      <c r="E40" s="217"/>
      <c r="F40" s="217"/>
      <c r="G40" s="15"/>
      <c r="H40" s="16"/>
    </row>
    <row r="41" spans="1:8" ht="27.6" customHeight="1" thickBot="1">
      <c r="A41" s="240" t="s">
        <v>22</v>
      </c>
      <c r="B41" s="241"/>
      <c r="C41" s="242"/>
      <c r="D41" s="243"/>
      <c r="E41" s="234"/>
      <c r="F41" s="234"/>
      <c r="G41" s="234"/>
      <c r="H41" s="244"/>
    </row>
    <row r="42" spans="1:8" ht="14.65" thickBot="1">
      <c r="A42" s="159" t="s">
        <v>23</v>
      </c>
      <c r="B42" s="213"/>
      <c r="C42" s="213"/>
      <c r="D42" s="213"/>
      <c r="E42" s="213"/>
      <c r="F42" s="213"/>
      <c r="G42" s="213"/>
      <c r="H42" s="214"/>
    </row>
    <row r="43" spans="1:8">
      <c r="A43" s="215" t="s">
        <v>24</v>
      </c>
      <c r="B43" s="216"/>
      <c r="C43" s="217"/>
      <c r="D43" s="17"/>
      <c r="E43" s="15"/>
      <c r="F43" s="15"/>
      <c r="G43" s="15"/>
      <c r="H43" s="18"/>
    </row>
    <row r="44" spans="1:8">
      <c r="A44" s="218"/>
      <c r="B44" s="219"/>
      <c r="C44" s="96"/>
      <c r="D44" s="19"/>
      <c r="E44" s="20"/>
      <c r="F44" s="20"/>
      <c r="G44" s="20"/>
      <c r="H44" s="21"/>
    </row>
    <row r="45" spans="1:8">
      <c r="A45" s="218"/>
      <c r="B45" s="219"/>
      <c r="C45" s="96"/>
      <c r="D45" s="19"/>
      <c r="E45" s="20"/>
      <c r="F45" s="20"/>
      <c r="G45" s="20"/>
      <c r="H45" s="21"/>
    </row>
    <row r="46" spans="1:8">
      <c r="A46" s="220"/>
      <c r="B46" s="96"/>
      <c r="C46" s="96"/>
      <c r="D46" s="22"/>
      <c r="E46" s="9"/>
      <c r="F46" s="221"/>
      <c r="G46" s="103"/>
      <c r="H46" s="104"/>
    </row>
    <row r="47" spans="1:8">
      <c r="A47" s="198" t="s">
        <v>25</v>
      </c>
      <c r="B47" s="222"/>
      <c r="C47" s="199"/>
      <c r="D47" s="223"/>
      <c r="E47" s="224"/>
      <c r="F47" s="224"/>
      <c r="G47" s="224"/>
      <c r="H47" s="225"/>
    </row>
    <row r="48" spans="1:8">
      <c r="A48" s="198" t="s">
        <v>26</v>
      </c>
      <c r="B48" s="96"/>
      <c r="C48" s="199"/>
      <c r="D48" s="226"/>
      <c r="E48" s="227"/>
      <c r="F48" s="227"/>
      <c r="G48" s="227"/>
      <c r="H48" s="228"/>
    </row>
    <row r="49" spans="1:10" ht="17.45" customHeight="1">
      <c r="A49" s="198" t="s">
        <v>27</v>
      </c>
      <c r="B49" s="96"/>
      <c r="C49" s="199"/>
      <c r="D49" s="200"/>
      <c r="E49" s="201"/>
      <c r="F49" s="23" t="s">
        <v>28</v>
      </c>
      <c r="G49" s="24"/>
      <c r="H49" s="25" t="s">
        <v>29</v>
      </c>
    </row>
    <row r="50" spans="1:10">
      <c r="A50" s="198" t="s">
        <v>30</v>
      </c>
      <c r="B50" s="202"/>
      <c r="C50" s="203"/>
      <c r="D50" s="26"/>
      <c r="E50" s="27"/>
      <c r="F50" s="27"/>
      <c r="G50" s="27"/>
      <c r="H50" s="28"/>
    </row>
    <row r="51" spans="1:10" ht="14.65" thickBot="1">
      <c r="A51" s="204"/>
      <c r="B51" s="205"/>
      <c r="C51" s="205"/>
      <c r="D51" s="29"/>
      <c r="E51" s="11"/>
      <c r="F51" s="11"/>
      <c r="G51" s="11"/>
      <c r="H51" s="12"/>
    </row>
    <row r="52" spans="1:10" ht="6.95" customHeight="1" thickBot="1">
      <c r="A52" s="30"/>
      <c r="B52" s="30"/>
      <c r="C52" s="30"/>
      <c r="D52" s="30"/>
      <c r="E52" s="30"/>
      <c r="F52" s="30"/>
      <c r="G52" s="30"/>
      <c r="H52" s="30"/>
    </row>
    <row r="53" spans="1:10" ht="25.9" thickBot="1">
      <c r="A53" s="206" t="s">
        <v>31</v>
      </c>
      <c r="B53" s="207"/>
      <c r="C53" s="207"/>
      <c r="D53" s="207"/>
      <c r="E53" s="31" t="s">
        <v>32</v>
      </c>
      <c r="F53" s="32"/>
      <c r="G53" s="31" t="s">
        <v>33</v>
      </c>
      <c r="H53" s="32"/>
    </row>
    <row r="54" spans="1:10" ht="26.65" thickBot="1">
      <c r="A54" s="208"/>
      <c r="B54" s="209"/>
      <c r="C54" s="209"/>
      <c r="D54" s="209"/>
      <c r="E54" s="31" t="s">
        <v>34</v>
      </c>
      <c r="F54" s="32"/>
      <c r="G54" s="33" t="s">
        <v>35</v>
      </c>
      <c r="H54" s="34">
        <f>F53+H53+F54</f>
        <v>0</v>
      </c>
    </row>
    <row r="55" spans="1:10" ht="6.95" customHeight="1" thickBot="1">
      <c r="A55" s="30"/>
      <c r="B55" s="30"/>
      <c r="C55" s="30"/>
      <c r="D55" s="30"/>
      <c r="E55" s="30"/>
      <c r="F55" s="30"/>
      <c r="G55" s="30"/>
      <c r="H55" s="30"/>
    </row>
    <row r="56" spans="1:10" ht="36.950000000000003" customHeight="1" thickBot="1">
      <c r="A56" s="35" t="s">
        <v>36</v>
      </c>
      <c r="B56" s="188" t="s">
        <v>37</v>
      </c>
      <c r="C56" s="188"/>
      <c r="D56" s="36" t="s">
        <v>38</v>
      </c>
      <c r="E56" s="37" t="s">
        <v>39</v>
      </c>
      <c r="F56" s="38" t="s">
        <v>40</v>
      </c>
      <c r="G56" s="37" t="s">
        <v>41</v>
      </c>
      <c r="H56" s="39" t="s">
        <v>42</v>
      </c>
    </row>
    <row r="57" spans="1:10" ht="18" customHeight="1" thickBot="1">
      <c r="A57" s="210" t="s">
        <v>43</v>
      </c>
      <c r="B57" s="211"/>
      <c r="C57" s="211"/>
      <c r="D57" s="211"/>
      <c r="E57" s="211"/>
      <c r="F57" s="211"/>
      <c r="G57" s="211"/>
      <c r="H57" s="212"/>
    </row>
    <row r="58" spans="1:10" ht="20.100000000000001" customHeight="1">
      <c r="A58" s="40" t="s">
        <v>44</v>
      </c>
      <c r="B58" s="41" t="s">
        <v>45</v>
      </c>
      <c r="C58" s="42"/>
      <c r="D58" s="43"/>
      <c r="E58" s="44">
        <v>20</v>
      </c>
      <c r="F58" s="45">
        <f>D58*E58</f>
        <v>0</v>
      </c>
      <c r="G58" s="46"/>
      <c r="H58" s="47">
        <f>F58*G58</f>
        <v>0</v>
      </c>
    </row>
    <row r="59" spans="1:10" ht="20.100000000000001" customHeight="1">
      <c r="A59" s="48" t="s">
        <v>44</v>
      </c>
      <c r="B59" s="49" t="s">
        <v>45</v>
      </c>
      <c r="C59" s="50"/>
      <c r="D59" s="51"/>
      <c r="E59" s="52">
        <v>20</v>
      </c>
      <c r="F59" s="53">
        <f>D59*E59</f>
        <v>0</v>
      </c>
      <c r="G59" s="54"/>
      <c r="H59" s="55">
        <f>G59*F59</f>
        <v>0</v>
      </c>
    </row>
    <row r="60" spans="1:10" ht="20.100000000000001" customHeight="1">
      <c r="A60" s="48" t="s">
        <v>44</v>
      </c>
      <c r="B60" s="49" t="s">
        <v>45</v>
      </c>
      <c r="C60" s="50"/>
      <c r="D60" s="51"/>
      <c r="E60" s="52">
        <v>20</v>
      </c>
      <c r="F60" s="56">
        <f>E60*D60</f>
        <v>0</v>
      </c>
      <c r="G60" s="54"/>
      <c r="H60" s="55">
        <f t="shared" ref="H60:H61" si="0">G60*F60</f>
        <v>0</v>
      </c>
    </row>
    <row r="61" spans="1:10" ht="20.100000000000001" customHeight="1" thickBot="1">
      <c r="A61" s="57" t="s">
        <v>46</v>
      </c>
      <c r="B61" s="58" t="s">
        <v>45</v>
      </c>
      <c r="C61" s="59"/>
      <c r="D61" s="60"/>
      <c r="E61" s="61">
        <v>20</v>
      </c>
      <c r="F61" s="62">
        <f>E61*D61</f>
        <v>0</v>
      </c>
      <c r="G61" s="63"/>
      <c r="H61" s="62">
        <f t="shared" si="0"/>
        <v>0</v>
      </c>
    </row>
    <row r="62" spans="1:10" ht="6.95" customHeight="1" thickBot="1">
      <c r="J62" s="64"/>
    </row>
    <row r="63" spans="1:10" ht="20.100000000000001" customHeight="1" thickBot="1">
      <c r="A63" s="65" t="s">
        <v>47</v>
      </c>
      <c r="B63" s="188" t="s">
        <v>37</v>
      </c>
      <c r="C63" s="188"/>
      <c r="D63" s="36" t="s">
        <v>38</v>
      </c>
      <c r="E63" s="189" t="s">
        <v>39</v>
      </c>
      <c r="F63" s="189"/>
      <c r="G63" s="190" t="s">
        <v>42</v>
      </c>
      <c r="H63" s="191"/>
    </row>
    <row r="64" spans="1:10" ht="30" customHeight="1">
      <c r="A64" s="66" t="s">
        <v>48</v>
      </c>
      <c r="B64" s="192" t="s">
        <v>49</v>
      </c>
      <c r="C64" s="193"/>
      <c r="D64" s="67"/>
      <c r="E64" s="194">
        <v>10</v>
      </c>
      <c r="F64" s="195"/>
      <c r="G64" s="196">
        <f>D64*E64</f>
        <v>0</v>
      </c>
      <c r="H64" s="197"/>
    </row>
    <row r="65" spans="1:8" ht="24.95" customHeight="1">
      <c r="A65" s="68" t="s">
        <v>50</v>
      </c>
      <c r="B65" s="180" t="s">
        <v>51</v>
      </c>
      <c r="C65" s="181"/>
      <c r="D65" s="69"/>
      <c r="E65" s="182">
        <v>6</v>
      </c>
      <c r="F65" s="183"/>
      <c r="G65" s="186" t="str">
        <f>IF(D65-SUM($G$76:$H$76)&gt;0,(D65-SUM($G$76:$H$76))*E65,"")</f>
        <v/>
      </c>
      <c r="H65" s="187"/>
    </row>
    <row r="66" spans="1:8" ht="24.95" customHeight="1">
      <c r="A66" s="68" t="s">
        <v>52</v>
      </c>
      <c r="B66" s="180" t="s">
        <v>53</v>
      </c>
      <c r="C66" s="181"/>
      <c r="D66" s="69"/>
      <c r="E66" s="182">
        <v>9</v>
      </c>
      <c r="F66" s="183"/>
      <c r="G66" s="186" t="str">
        <f>IF(D66-SUM($G$76:$H$76)&gt;0,(D66-SUM($G$76:$H$76))*E66,"")</f>
        <v/>
      </c>
      <c r="H66" s="187"/>
    </row>
    <row r="67" spans="1:8" ht="38.1" customHeight="1">
      <c r="A67" s="68" t="s">
        <v>54</v>
      </c>
      <c r="B67" s="180" t="s">
        <v>55</v>
      </c>
      <c r="C67" s="181"/>
      <c r="D67" s="70">
        <f>IF((G76+G81+G82)&lt;50,(G76+G81+G82),)</f>
        <v>0</v>
      </c>
      <c r="E67" s="182">
        <v>10</v>
      </c>
      <c r="F67" s="183"/>
      <c r="G67" s="168">
        <f>IF((G76+G81+G82)&lt;50,D67*E67,)</f>
        <v>0</v>
      </c>
      <c r="H67" s="169"/>
    </row>
    <row r="68" spans="1:8" ht="38.1" customHeight="1">
      <c r="A68" s="68" t="s">
        <v>56</v>
      </c>
      <c r="B68" s="180" t="s">
        <v>57</v>
      </c>
      <c r="C68" s="181"/>
      <c r="D68" s="93">
        <f>IF((G76+G81+G82)&gt;49,(G76+G81+G82),)</f>
        <v>0</v>
      </c>
      <c r="E68" s="184">
        <v>0.05</v>
      </c>
      <c r="F68" s="185"/>
      <c r="G68" s="168">
        <f>IF((G76+G81+G82)&gt;49,E68*G85,)</f>
        <v>0</v>
      </c>
      <c r="H68" s="169"/>
    </row>
    <row r="69" spans="1:8" ht="27.95" customHeight="1">
      <c r="A69" s="68" t="s">
        <v>58</v>
      </c>
      <c r="B69" s="180" t="s">
        <v>59</v>
      </c>
      <c r="C69" s="181"/>
      <c r="D69" s="69"/>
      <c r="E69" s="182">
        <v>10</v>
      </c>
      <c r="F69" s="183"/>
      <c r="G69" s="168">
        <f>E69*D69</f>
        <v>0</v>
      </c>
      <c r="H69" s="169"/>
    </row>
    <row r="70" spans="1:8" ht="30.95" customHeight="1">
      <c r="A70" s="71" t="s">
        <v>60</v>
      </c>
      <c r="B70" s="180" t="s">
        <v>61</v>
      </c>
      <c r="C70" s="181"/>
      <c r="D70" s="72"/>
      <c r="E70" s="172"/>
      <c r="F70" s="173"/>
      <c r="G70" s="168">
        <f>D70</f>
        <v>0</v>
      </c>
      <c r="H70" s="169"/>
    </row>
    <row r="71" spans="1:8" ht="24.95" customHeight="1">
      <c r="A71" s="71" t="s">
        <v>62</v>
      </c>
      <c r="B71" s="73"/>
      <c r="C71" s="74"/>
      <c r="D71" s="72"/>
      <c r="E71" s="166">
        <v>1</v>
      </c>
      <c r="F71" s="167"/>
      <c r="G71" s="168">
        <f>E71*D71</f>
        <v>0</v>
      </c>
      <c r="H71" s="169"/>
    </row>
    <row r="72" spans="1:8" ht="38.1" customHeight="1" thickBot="1">
      <c r="A72" s="75" t="s">
        <v>63</v>
      </c>
      <c r="B72" s="170" t="s">
        <v>61</v>
      </c>
      <c r="C72" s="171"/>
      <c r="D72" s="76"/>
      <c r="E72" s="172"/>
      <c r="F72" s="173"/>
      <c r="G72" s="174">
        <f>D72</f>
        <v>0</v>
      </c>
      <c r="H72" s="175"/>
    </row>
    <row r="73" spans="1:8" ht="24" customHeight="1" thickBot="1">
      <c r="A73" s="176" t="s">
        <v>64</v>
      </c>
      <c r="B73" s="177"/>
      <c r="C73" s="177"/>
      <c r="D73" s="177"/>
      <c r="E73" s="177"/>
      <c r="F73" s="177"/>
      <c r="G73" s="178">
        <f>SUM(G64:H72)+SUM(H58:H61)</f>
        <v>0</v>
      </c>
      <c r="H73" s="179"/>
    </row>
    <row r="74" spans="1:8" ht="6.95" customHeight="1" thickBot="1">
      <c r="A74" s="30"/>
      <c r="B74" s="30"/>
      <c r="C74" s="30"/>
      <c r="D74" s="30"/>
      <c r="E74" s="30"/>
      <c r="F74" s="30"/>
      <c r="G74" s="30"/>
      <c r="H74" s="30"/>
    </row>
    <row r="75" spans="1:8" ht="14.65" thickBot="1">
      <c r="A75" s="159" t="s">
        <v>65</v>
      </c>
      <c r="B75" s="160"/>
      <c r="C75" s="160"/>
      <c r="D75" s="160"/>
      <c r="E75" s="160"/>
      <c r="F75" s="160"/>
      <c r="G75" s="160"/>
      <c r="H75" s="161"/>
    </row>
    <row r="76" spans="1:8">
      <c r="A76" s="162" t="s">
        <v>66</v>
      </c>
      <c r="B76" s="163"/>
      <c r="C76" s="163"/>
      <c r="D76" s="163"/>
      <c r="E76" s="163"/>
      <c r="F76" s="163"/>
      <c r="G76" s="164"/>
      <c r="H76" s="165"/>
    </row>
    <row r="77" spans="1:8">
      <c r="A77" s="155" t="s">
        <v>67</v>
      </c>
      <c r="B77" s="156"/>
      <c r="C77" s="156"/>
      <c r="D77" s="156"/>
      <c r="E77" s="156"/>
      <c r="F77" s="156"/>
      <c r="G77" s="157"/>
      <c r="H77" s="158"/>
    </row>
    <row r="78" spans="1:8">
      <c r="A78" s="155" t="s">
        <v>68</v>
      </c>
      <c r="B78" s="156"/>
      <c r="C78" s="156"/>
      <c r="D78" s="156"/>
      <c r="E78" s="156"/>
      <c r="F78" s="156"/>
      <c r="G78" s="157"/>
      <c r="H78" s="158"/>
    </row>
    <row r="79" spans="1:8">
      <c r="A79" s="155" t="s">
        <v>69</v>
      </c>
      <c r="B79" s="156"/>
      <c r="C79" s="156"/>
      <c r="D79" s="156"/>
      <c r="E79" s="156"/>
      <c r="F79" s="156"/>
      <c r="G79" s="157"/>
      <c r="H79" s="158"/>
    </row>
    <row r="80" spans="1:8">
      <c r="A80" s="155" t="s">
        <v>70</v>
      </c>
      <c r="B80" s="156"/>
      <c r="C80" s="156"/>
      <c r="D80" s="156"/>
      <c r="E80" s="156"/>
      <c r="F80" s="156"/>
      <c r="G80" s="157"/>
      <c r="H80" s="158"/>
    </row>
    <row r="81" spans="1:8">
      <c r="A81" s="155" t="s">
        <v>71</v>
      </c>
      <c r="B81" s="156"/>
      <c r="C81" s="156"/>
      <c r="D81" s="156"/>
      <c r="E81" s="156"/>
      <c r="F81" s="156"/>
      <c r="G81" s="157"/>
      <c r="H81" s="158"/>
    </row>
    <row r="82" spans="1:8" ht="14.65" thickBot="1">
      <c r="A82" s="143" t="s">
        <v>72</v>
      </c>
      <c r="B82" s="144"/>
      <c r="C82" s="144"/>
      <c r="D82" s="144"/>
      <c r="E82" s="144"/>
      <c r="F82" s="144"/>
      <c r="G82" s="145"/>
      <c r="H82" s="146"/>
    </row>
    <row r="83" spans="1:8" ht="24" customHeight="1" thickBot="1">
      <c r="A83" s="147" t="s">
        <v>73</v>
      </c>
      <c r="B83" s="148"/>
      <c r="C83" s="148"/>
      <c r="D83" s="148"/>
      <c r="E83" s="148"/>
      <c r="F83" s="148"/>
      <c r="G83" s="149">
        <f>SUM(G76:H82)</f>
        <v>0</v>
      </c>
      <c r="H83" s="150"/>
    </row>
    <row r="84" spans="1:8" ht="6.95" customHeight="1" thickBot="1">
      <c r="A84" s="30"/>
      <c r="B84" s="30"/>
      <c r="C84" s="30"/>
      <c r="D84" s="30"/>
      <c r="E84" s="30"/>
      <c r="F84" s="30"/>
      <c r="G84" s="30"/>
      <c r="H84" s="30"/>
    </row>
    <row r="85" spans="1:8" ht="12" customHeight="1">
      <c r="A85" s="151" t="s">
        <v>74</v>
      </c>
      <c r="B85" s="152"/>
      <c r="C85" s="152"/>
      <c r="D85" s="152"/>
      <c r="E85" s="152"/>
      <c r="F85" s="152"/>
      <c r="G85" s="153">
        <f>(G76*150)+(G77*70)+(G81*150)+(G82*150)</f>
        <v>0</v>
      </c>
      <c r="H85" s="154"/>
    </row>
    <row r="86" spans="1:8" ht="12" customHeight="1">
      <c r="A86" s="127"/>
      <c r="B86" s="128"/>
      <c r="C86" s="128"/>
      <c r="D86" s="128"/>
      <c r="E86" s="128"/>
      <c r="F86" s="128"/>
      <c r="G86" s="129"/>
      <c r="H86" s="130"/>
    </row>
    <row r="87" spans="1:8" ht="12" customHeight="1">
      <c r="A87" s="127" t="s">
        <v>75</v>
      </c>
      <c r="B87" s="128"/>
      <c r="C87" s="128"/>
      <c r="D87" s="128"/>
      <c r="E87" s="128"/>
      <c r="F87" s="128"/>
      <c r="G87" s="129">
        <f>G73</f>
        <v>0</v>
      </c>
      <c r="H87" s="130"/>
    </row>
    <row r="88" spans="1:8" ht="12" customHeight="1">
      <c r="A88" s="127"/>
      <c r="B88" s="128"/>
      <c r="C88" s="128"/>
      <c r="D88" s="128"/>
      <c r="E88" s="128"/>
      <c r="F88" s="128"/>
      <c r="G88" s="129"/>
      <c r="H88" s="130"/>
    </row>
    <row r="89" spans="1:8" ht="12" customHeight="1">
      <c r="A89" s="127" t="s">
        <v>76</v>
      </c>
      <c r="B89" s="128"/>
      <c r="C89" s="128"/>
      <c r="D89" s="128"/>
      <c r="E89" s="128"/>
      <c r="F89" s="128"/>
      <c r="G89" s="129">
        <f>SUM(G85:H88)</f>
        <v>0</v>
      </c>
      <c r="H89" s="130"/>
    </row>
    <row r="90" spans="1:8" ht="12" customHeight="1" thickBot="1">
      <c r="A90" s="131"/>
      <c r="B90" s="132"/>
      <c r="C90" s="132"/>
      <c r="D90" s="132"/>
      <c r="E90" s="132"/>
      <c r="F90" s="132"/>
      <c r="G90" s="133"/>
      <c r="H90" s="134"/>
    </row>
    <row r="91" spans="1:8" ht="12" customHeight="1">
      <c r="A91" s="135" t="s">
        <v>77</v>
      </c>
      <c r="B91" s="136"/>
      <c r="C91" s="136"/>
      <c r="D91" s="136"/>
      <c r="E91" s="136"/>
      <c r="F91" s="136"/>
      <c r="G91" s="139"/>
      <c r="H91" s="140"/>
    </row>
    <row r="92" spans="1:8" ht="12" customHeight="1" thickBot="1">
      <c r="A92" s="137"/>
      <c r="B92" s="138"/>
      <c r="C92" s="138"/>
      <c r="D92" s="138"/>
      <c r="E92" s="138"/>
      <c r="F92" s="138"/>
      <c r="G92" s="141"/>
      <c r="H92" s="142"/>
    </row>
    <row r="93" spans="1:8" ht="6.95" customHeight="1" thickBot="1">
      <c r="A93" s="30"/>
      <c r="B93" s="30"/>
      <c r="C93" s="30"/>
      <c r="D93" s="30"/>
      <c r="E93" s="30"/>
      <c r="F93" s="30"/>
      <c r="G93" s="30"/>
      <c r="H93" s="30"/>
    </row>
    <row r="94" spans="1:8">
      <c r="A94" s="106" t="s">
        <v>78</v>
      </c>
      <c r="B94" s="107"/>
      <c r="C94" s="107"/>
      <c r="D94" s="107"/>
      <c r="E94" s="107"/>
      <c r="F94" s="107"/>
      <c r="G94" s="107"/>
      <c r="H94" s="108"/>
    </row>
    <row r="95" spans="1:8" ht="43.5" customHeight="1" thickBot="1">
      <c r="A95" s="109" t="s">
        <v>79</v>
      </c>
      <c r="B95" s="110"/>
      <c r="C95" s="110"/>
      <c r="D95" s="110"/>
      <c r="E95" s="110"/>
      <c r="F95" s="110"/>
      <c r="G95" s="110"/>
      <c r="H95" s="111"/>
    </row>
    <row r="96" spans="1:8">
      <c r="A96" s="112"/>
      <c r="B96" s="113"/>
      <c r="C96" s="113"/>
      <c r="D96" s="113"/>
      <c r="E96" s="113"/>
      <c r="F96" s="113"/>
      <c r="G96" s="113"/>
      <c r="H96" s="114"/>
    </row>
    <row r="97" spans="1:8">
      <c r="A97" s="115"/>
      <c r="B97" s="116"/>
      <c r="C97" s="116"/>
      <c r="D97" s="116"/>
      <c r="E97" s="116"/>
      <c r="F97" s="116"/>
      <c r="G97" s="116"/>
      <c r="H97" s="117"/>
    </row>
    <row r="98" spans="1:8">
      <c r="A98" s="115"/>
      <c r="B98" s="116"/>
      <c r="C98" s="116"/>
      <c r="D98" s="116"/>
      <c r="E98" s="116"/>
      <c r="F98" s="116"/>
      <c r="G98" s="116"/>
      <c r="H98" s="117"/>
    </row>
    <row r="99" spans="1:8">
      <c r="A99" s="115"/>
      <c r="B99" s="116"/>
      <c r="C99" s="116"/>
      <c r="D99" s="116"/>
      <c r="E99" s="116"/>
      <c r="F99" s="116"/>
      <c r="G99" s="116"/>
      <c r="H99" s="117"/>
    </row>
    <row r="100" spans="1:8">
      <c r="A100" s="115"/>
      <c r="B100" s="116"/>
      <c r="C100" s="116"/>
      <c r="D100" s="116"/>
      <c r="E100" s="116"/>
      <c r="F100" s="116"/>
      <c r="G100" s="116"/>
      <c r="H100" s="117"/>
    </row>
    <row r="101" spans="1:8">
      <c r="A101" s="115"/>
      <c r="B101" s="116"/>
      <c r="C101" s="116"/>
      <c r="D101" s="116"/>
      <c r="E101" s="116"/>
      <c r="F101" s="116"/>
      <c r="G101" s="116"/>
      <c r="H101" s="117"/>
    </row>
    <row r="102" spans="1:8">
      <c r="A102" s="115"/>
      <c r="B102" s="116"/>
      <c r="C102" s="116"/>
      <c r="D102" s="116"/>
      <c r="E102" s="116"/>
      <c r="F102" s="116"/>
      <c r="G102" s="116"/>
      <c r="H102" s="117"/>
    </row>
    <row r="103" spans="1:8">
      <c r="A103" s="115"/>
      <c r="B103" s="116"/>
      <c r="C103" s="116"/>
      <c r="D103" s="116"/>
      <c r="E103" s="116"/>
      <c r="F103" s="116"/>
      <c r="G103" s="116"/>
      <c r="H103" s="117"/>
    </row>
    <row r="104" spans="1:8">
      <c r="A104" s="115"/>
      <c r="B104" s="116"/>
      <c r="C104" s="116"/>
      <c r="D104" s="116"/>
      <c r="E104" s="116"/>
      <c r="F104" s="116"/>
      <c r="G104" s="116"/>
      <c r="H104" s="117"/>
    </row>
    <row r="105" spans="1:8">
      <c r="A105" s="115"/>
      <c r="B105" s="116"/>
      <c r="C105" s="116"/>
      <c r="D105" s="116"/>
      <c r="E105" s="116"/>
      <c r="F105" s="116"/>
      <c r="G105" s="116"/>
      <c r="H105" s="117"/>
    </row>
    <row r="106" spans="1:8">
      <c r="A106" s="115"/>
      <c r="B106" s="116"/>
      <c r="C106" s="116"/>
      <c r="D106" s="116"/>
      <c r="E106" s="116"/>
      <c r="F106" s="116"/>
      <c r="G106" s="116"/>
      <c r="H106" s="117"/>
    </row>
    <row r="107" spans="1:8">
      <c r="A107" s="115"/>
      <c r="B107" s="116"/>
      <c r="C107" s="116"/>
      <c r="D107" s="116"/>
      <c r="E107" s="116"/>
      <c r="F107" s="116"/>
      <c r="G107" s="116"/>
      <c r="H107" s="117"/>
    </row>
    <row r="108" spans="1:8" ht="14.65" thickBot="1">
      <c r="A108" s="118"/>
      <c r="B108" s="119"/>
      <c r="C108" s="119"/>
      <c r="D108" s="119"/>
      <c r="E108" s="119"/>
      <c r="F108" s="119"/>
      <c r="G108" s="119"/>
      <c r="H108" s="120"/>
    </row>
    <row r="109" spans="1:8" ht="6.95" customHeight="1" thickBot="1">
      <c r="A109" s="30"/>
      <c r="B109" s="30"/>
      <c r="C109" s="30"/>
      <c r="D109" s="30"/>
      <c r="E109" s="30"/>
      <c r="F109" s="30"/>
      <c r="G109" s="30"/>
      <c r="H109" s="30"/>
    </row>
    <row r="110" spans="1:8" ht="15" customHeight="1">
      <c r="A110" s="106" t="s">
        <v>80</v>
      </c>
      <c r="B110" s="121"/>
      <c r="C110" s="121"/>
      <c r="D110" s="121"/>
      <c r="E110" s="121"/>
      <c r="F110" s="121"/>
      <c r="G110" s="121"/>
      <c r="H110" s="122"/>
    </row>
    <row r="111" spans="1:8" ht="15" customHeight="1" thickBot="1">
      <c r="A111" s="123" t="s">
        <v>81</v>
      </c>
      <c r="B111" s="124"/>
      <c r="C111" s="124"/>
      <c r="D111" s="124"/>
      <c r="E111" s="124"/>
      <c r="F111" s="124"/>
      <c r="G111" s="124"/>
      <c r="H111" s="125"/>
    </row>
    <row r="112" spans="1:8" ht="15" customHeight="1">
      <c r="A112" s="77"/>
      <c r="B112" s="77"/>
      <c r="C112" s="77"/>
      <c r="D112" s="77"/>
      <c r="E112" s="77"/>
      <c r="F112" s="77"/>
      <c r="G112" s="77"/>
      <c r="H112" s="77"/>
    </row>
    <row r="113" spans="1:8">
      <c r="A113" s="126"/>
      <c r="B113" s="126"/>
      <c r="D113" s="126"/>
      <c r="E113" s="126"/>
      <c r="F113" s="126"/>
      <c r="H113" s="78"/>
    </row>
    <row r="114" spans="1:8">
      <c r="A114" s="79" t="s">
        <v>82</v>
      </c>
      <c r="C114" s="80"/>
      <c r="D114" s="81" t="s">
        <v>83</v>
      </c>
      <c r="H114" s="82" t="s">
        <v>84</v>
      </c>
    </row>
    <row r="115" spans="1:8">
      <c r="A115" s="79" t="s">
        <v>85</v>
      </c>
    </row>
    <row r="116" spans="1:8" ht="6.6" customHeight="1"/>
    <row r="117" spans="1:8" ht="21" customHeight="1" thickBot="1">
      <c r="A117" s="95" t="s">
        <v>86</v>
      </c>
      <c r="B117" s="96"/>
      <c r="C117" s="96"/>
      <c r="D117" s="96"/>
      <c r="E117" s="96"/>
      <c r="F117" s="96"/>
      <c r="G117" s="96"/>
      <c r="H117" s="96"/>
    </row>
    <row r="118" spans="1:8" ht="21" customHeight="1">
      <c r="A118" s="83"/>
      <c r="B118" s="15"/>
      <c r="C118" s="15"/>
      <c r="D118" s="97"/>
      <c r="E118" s="98"/>
      <c r="F118" s="98"/>
      <c r="G118" s="98"/>
      <c r="H118" s="99"/>
    </row>
    <row r="119" spans="1:8" ht="21" customHeight="1">
      <c r="A119" s="84"/>
      <c r="B119" s="20"/>
      <c r="C119" s="20"/>
      <c r="D119" s="100"/>
      <c r="E119" s="100"/>
      <c r="F119" s="100"/>
      <c r="G119" s="100"/>
      <c r="H119" s="101"/>
    </row>
    <row r="120" spans="1:8" ht="21" customHeight="1">
      <c r="A120" s="84"/>
      <c r="B120" s="20"/>
      <c r="C120" s="20"/>
      <c r="D120" s="100"/>
      <c r="E120" s="100"/>
      <c r="F120" s="100"/>
      <c r="G120" s="100"/>
      <c r="H120" s="101"/>
    </row>
    <row r="121" spans="1:8" ht="21" customHeight="1">
      <c r="A121" s="84"/>
      <c r="B121" s="20"/>
      <c r="C121" s="20"/>
      <c r="D121" s="20"/>
      <c r="E121" s="20"/>
      <c r="F121" s="20"/>
      <c r="G121" s="20"/>
      <c r="H121" s="21"/>
    </row>
    <row r="122" spans="1:8" ht="21" customHeight="1">
      <c r="A122" s="84"/>
      <c r="B122" s="20"/>
      <c r="C122" s="20"/>
      <c r="D122" s="20"/>
      <c r="E122" s="20"/>
      <c r="F122" s="20"/>
      <c r="G122" s="20"/>
      <c r="H122" s="21"/>
    </row>
    <row r="123" spans="1:8" ht="21" customHeight="1">
      <c r="A123" s="84"/>
      <c r="B123" s="20"/>
      <c r="C123" s="20"/>
      <c r="D123" s="20"/>
      <c r="E123" s="20"/>
      <c r="F123" s="20"/>
      <c r="G123" s="20"/>
      <c r="H123" s="21"/>
    </row>
    <row r="124" spans="1:8" ht="21" customHeight="1">
      <c r="A124" s="84"/>
      <c r="B124" s="20"/>
      <c r="C124" s="20"/>
      <c r="D124" s="20"/>
      <c r="E124" s="20"/>
      <c r="F124" s="20"/>
      <c r="G124" s="20"/>
      <c r="H124" s="21"/>
    </row>
    <row r="125" spans="1:8" ht="21" customHeight="1">
      <c r="A125" s="84"/>
      <c r="B125" s="102"/>
      <c r="C125" s="103"/>
      <c r="D125" s="103"/>
      <c r="E125" s="103"/>
      <c r="F125" s="103"/>
      <c r="G125" s="103"/>
      <c r="H125" s="104"/>
    </row>
    <row r="126" spans="1:8" ht="21" customHeight="1">
      <c r="A126" s="84"/>
      <c r="B126" s="85"/>
      <c r="C126" s="86" t="s">
        <v>87</v>
      </c>
      <c r="D126" s="86"/>
      <c r="E126" s="86"/>
      <c r="F126" s="86"/>
      <c r="G126" s="20"/>
      <c r="H126" s="21"/>
    </row>
    <row r="127" spans="1:8" ht="14.65" thickBot="1">
      <c r="A127" s="87"/>
      <c r="B127" s="88"/>
      <c r="C127" s="89" t="s">
        <v>88</v>
      </c>
      <c r="D127" s="89"/>
      <c r="E127" s="89"/>
      <c r="F127" s="89" t="s">
        <v>89</v>
      </c>
      <c r="G127" s="90"/>
      <c r="H127" s="91" t="s">
        <v>90</v>
      </c>
    </row>
    <row r="130" spans="1:8">
      <c r="A130" s="105"/>
      <c r="B130" s="105"/>
      <c r="C130" s="105"/>
      <c r="D130" s="105"/>
      <c r="G130" s="105"/>
      <c r="H130" s="105"/>
    </row>
    <row r="131" spans="1:8">
      <c r="A131" s="79" t="s">
        <v>91</v>
      </c>
      <c r="G131" s="82" t="s">
        <v>84</v>
      </c>
      <c r="H131" s="92"/>
    </row>
  </sheetData>
  <mergeCells count="122">
    <mergeCell ref="A8:H8"/>
    <mergeCell ref="A11:H11"/>
    <mergeCell ref="A12:C12"/>
    <mergeCell ref="D12:H12"/>
    <mergeCell ref="A13:C13"/>
    <mergeCell ref="D13:H13"/>
    <mergeCell ref="A17:C17"/>
    <mergeCell ref="D17:H17"/>
    <mergeCell ref="A18:C18"/>
    <mergeCell ref="D18:H18"/>
    <mergeCell ref="A19:C19"/>
    <mergeCell ref="D19:H19"/>
    <mergeCell ref="A14:C14"/>
    <mergeCell ref="D14:H14"/>
    <mergeCell ref="A15:C15"/>
    <mergeCell ref="D15:H15"/>
    <mergeCell ref="A16:C16"/>
    <mergeCell ref="D16:H16"/>
    <mergeCell ref="A23:C23"/>
    <mergeCell ref="D23:H23"/>
    <mergeCell ref="A24:C24"/>
    <mergeCell ref="D24:H24"/>
    <mergeCell ref="A25:C29"/>
    <mergeCell ref="A30:C33"/>
    <mergeCell ref="D30:H32"/>
    <mergeCell ref="F33:H33"/>
    <mergeCell ref="A20:C20"/>
    <mergeCell ref="D20:H20"/>
    <mergeCell ref="A21:C21"/>
    <mergeCell ref="D21:H21"/>
    <mergeCell ref="A22:C22"/>
    <mergeCell ref="D22:H22"/>
    <mergeCell ref="A42:H42"/>
    <mergeCell ref="A43:C46"/>
    <mergeCell ref="F46:H46"/>
    <mergeCell ref="A47:C47"/>
    <mergeCell ref="D47:H47"/>
    <mergeCell ref="A48:C48"/>
    <mergeCell ref="D48:H48"/>
    <mergeCell ref="A34:C37"/>
    <mergeCell ref="F37:H37"/>
    <mergeCell ref="A38:C39"/>
    <mergeCell ref="A40:C40"/>
    <mergeCell ref="D40:F40"/>
    <mergeCell ref="A41:C41"/>
    <mergeCell ref="D41:H41"/>
    <mergeCell ref="B63:C63"/>
    <mergeCell ref="E63:F63"/>
    <mergeCell ref="G63:H63"/>
    <mergeCell ref="B64:C64"/>
    <mergeCell ref="E64:F64"/>
    <mergeCell ref="G64:H64"/>
    <mergeCell ref="A49:C49"/>
    <mergeCell ref="D49:E49"/>
    <mergeCell ref="A50:C51"/>
    <mergeCell ref="A53:D54"/>
    <mergeCell ref="B56:C56"/>
    <mergeCell ref="A57:H57"/>
    <mergeCell ref="B67:C67"/>
    <mergeCell ref="E67:F67"/>
    <mergeCell ref="G67:H67"/>
    <mergeCell ref="B68:C68"/>
    <mergeCell ref="E68:F68"/>
    <mergeCell ref="G68:H68"/>
    <mergeCell ref="B65:C65"/>
    <mergeCell ref="E65:F65"/>
    <mergeCell ref="G65:H65"/>
    <mergeCell ref="B66:C66"/>
    <mergeCell ref="E66:F66"/>
    <mergeCell ref="G66:H66"/>
    <mergeCell ref="E71:F71"/>
    <mergeCell ref="G71:H71"/>
    <mergeCell ref="B72:C72"/>
    <mergeCell ref="E72:F72"/>
    <mergeCell ref="G72:H72"/>
    <mergeCell ref="A73:F73"/>
    <mergeCell ref="G73:H73"/>
    <mergeCell ref="B69:C69"/>
    <mergeCell ref="E69:F69"/>
    <mergeCell ref="G69:H69"/>
    <mergeCell ref="B70:C70"/>
    <mergeCell ref="E70:F70"/>
    <mergeCell ref="G70:H70"/>
    <mergeCell ref="A79:F79"/>
    <mergeCell ref="G79:H79"/>
    <mergeCell ref="A80:F80"/>
    <mergeCell ref="G80:H80"/>
    <mergeCell ref="A81:F81"/>
    <mergeCell ref="G81:H81"/>
    <mergeCell ref="A75:H75"/>
    <mergeCell ref="A76:F76"/>
    <mergeCell ref="G76:H76"/>
    <mergeCell ref="A77:F77"/>
    <mergeCell ref="G77:H77"/>
    <mergeCell ref="A78:F78"/>
    <mergeCell ref="G78:H78"/>
    <mergeCell ref="A87:F88"/>
    <mergeCell ref="G87:H88"/>
    <mergeCell ref="A89:F90"/>
    <mergeCell ref="G89:H90"/>
    <mergeCell ref="A91:F92"/>
    <mergeCell ref="G91:H92"/>
    <mergeCell ref="A82:F82"/>
    <mergeCell ref="G82:H82"/>
    <mergeCell ref="A83:F83"/>
    <mergeCell ref="G83:H83"/>
    <mergeCell ref="A85:F86"/>
    <mergeCell ref="G85:H86"/>
    <mergeCell ref="A117:H117"/>
    <mergeCell ref="D118:H118"/>
    <mergeCell ref="D119:H119"/>
    <mergeCell ref="D120:H120"/>
    <mergeCell ref="B125:H125"/>
    <mergeCell ref="A130:D130"/>
    <mergeCell ref="G130:H130"/>
    <mergeCell ref="A94:H94"/>
    <mergeCell ref="A95:H95"/>
    <mergeCell ref="A96:H108"/>
    <mergeCell ref="A110:H110"/>
    <mergeCell ref="A111:H111"/>
    <mergeCell ref="A113:B113"/>
    <mergeCell ref="D113:F113"/>
  </mergeCells>
  <hyperlinks>
    <hyperlink ref="A9" r:id="rId1" xr:uid="{00000000-0004-0000-0000-000000000000}"/>
  </hyperlinks>
  <pageMargins left="0.7" right="0.7" top="0.75" bottom="0.75" header="0.3" footer="0.3"/>
  <pageSetup scale="88" orientation="portrait" r:id="rId2"/>
  <headerFooter>
    <oddFooter>&amp;RPage &amp;P of &amp;N</oddFooter>
  </headerFooter>
  <rowBreaks count="2" manualBreakCount="2">
    <brk id="52" max="16383" man="1"/>
    <brk id="92" max="16383" man="1"/>
  </rowBreaks>
  <ignoredErrors>
    <ignoredError sqref="G70"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sizeWithCells="1">
                  <from>
                    <xdr:col>0</xdr:col>
                    <xdr:colOff>57150</xdr:colOff>
                    <xdr:row>118</xdr:row>
                    <xdr:rowOff>9525</xdr:rowOff>
                  </from>
                  <to>
                    <xdr:col>3</xdr:col>
                    <xdr:colOff>57150</xdr:colOff>
                    <xdr:row>118</xdr:row>
                    <xdr:rowOff>257175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sizeWithCells="1">
                  <from>
                    <xdr:col>0</xdr:col>
                    <xdr:colOff>66675</xdr:colOff>
                    <xdr:row>119</xdr:row>
                    <xdr:rowOff>9525</xdr:rowOff>
                  </from>
                  <to>
                    <xdr:col>2</xdr:col>
                    <xdr:colOff>552450</xdr:colOff>
                    <xdr:row>119</xdr:row>
                    <xdr:rowOff>257175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sizeWithCells="1">
                  <from>
                    <xdr:col>0</xdr:col>
                    <xdr:colOff>57150</xdr:colOff>
                    <xdr:row>121</xdr:row>
                    <xdr:rowOff>219075</xdr:rowOff>
                  </from>
                  <to>
                    <xdr:col>6</xdr:col>
                    <xdr:colOff>571500</xdr:colOff>
                    <xdr:row>123</xdr:row>
                    <xdr:rowOff>57150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sizeWithCells="1">
                  <from>
                    <xdr:col>0</xdr:col>
                    <xdr:colOff>57150</xdr:colOff>
                    <xdr:row>123</xdr:row>
                    <xdr:rowOff>19050</xdr:rowOff>
                  </from>
                  <to>
                    <xdr:col>5</xdr:col>
                    <xdr:colOff>523875</xdr:colOff>
                    <xdr:row>123</xdr:row>
                    <xdr:rowOff>257175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sizeWithCells="1">
                  <from>
                    <xdr:col>0</xdr:col>
                    <xdr:colOff>57150</xdr:colOff>
                    <xdr:row>124</xdr:row>
                    <xdr:rowOff>9525</xdr:rowOff>
                  </from>
                  <to>
                    <xdr:col>1</xdr:col>
                    <xdr:colOff>9525</xdr:colOff>
                    <xdr:row>124</xdr:row>
                    <xdr:rowOff>257175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sizeWithCells="1">
                  <from>
                    <xdr:col>0</xdr:col>
                    <xdr:colOff>57150</xdr:colOff>
                    <xdr:row>117</xdr:row>
                    <xdr:rowOff>38100</xdr:rowOff>
                  </from>
                  <to>
                    <xdr:col>2</xdr:col>
                    <xdr:colOff>209550</xdr:colOff>
                    <xdr:row>118</xdr:row>
                    <xdr:rowOff>28575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sizeWithCells="1">
                  <from>
                    <xdr:col>0</xdr:col>
                    <xdr:colOff>57150</xdr:colOff>
                    <xdr:row>126</xdr:row>
                    <xdr:rowOff>9525</xdr:rowOff>
                  </from>
                  <to>
                    <xdr:col>1</xdr:col>
                    <xdr:colOff>19050</xdr:colOff>
                    <xdr:row>127</xdr:row>
                    <xdr:rowOff>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sizeWithCells="1">
                  <from>
                    <xdr:col>0</xdr:col>
                    <xdr:colOff>66675</xdr:colOff>
                    <xdr:row>119</xdr:row>
                    <xdr:rowOff>257175</xdr:rowOff>
                  </from>
                  <to>
                    <xdr:col>4</xdr:col>
                    <xdr:colOff>28575</xdr:colOff>
                    <xdr:row>120</xdr:row>
                    <xdr:rowOff>247650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sizeWithCells="1">
                  <from>
                    <xdr:col>0</xdr:col>
                    <xdr:colOff>66675</xdr:colOff>
                    <xdr:row>120</xdr:row>
                    <xdr:rowOff>257175</xdr:rowOff>
                  </from>
                  <to>
                    <xdr:col>1</xdr:col>
                    <xdr:colOff>742950</xdr:colOff>
                    <xdr:row>121</xdr:row>
                    <xdr:rowOff>247650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sizeWithCells="1">
                  <from>
                    <xdr:col>3</xdr:col>
                    <xdr:colOff>95250</xdr:colOff>
                    <xdr:row>24</xdr:row>
                    <xdr:rowOff>57150</xdr:rowOff>
                  </from>
                  <to>
                    <xdr:col>4</xdr:col>
                    <xdr:colOff>266700</xdr:colOff>
                    <xdr:row>25</xdr:row>
                    <xdr:rowOff>95250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sizeWithCells="1">
                  <from>
                    <xdr:col>3</xdr:col>
                    <xdr:colOff>95250</xdr:colOff>
                    <xdr:row>26</xdr:row>
                    <xdr:rowOff>76200</xdr:rowOff>
                  </from>
                  <to>
                    <xdr:col>7</xdr:col>
                    <xdr:colOff>9525</xdr:colOff>
                    <xdr:row>27</xdr:row>
                    <xdr:rowOff>104775</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sizeWithCells="1">
                  <from>
                    <xdr:col>3</xdr:col>
                    <xdr:colOff>95250</xdr:colOff>
                    <xdr:row>27</xdr:row>
                    <xdr:rowOff>95250</xdr:rowOff>
                  </from>
                  <to>
                    <xdr:col>4</xdr:col>
                    <xdr:colOff>352425</xdr:colOff>
                    <xdr:row>28</xdr:row>
                    <xdr:rowOff>123825</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sizeWithCells="1">
                  <from>
                    <xdr:col>3</xdr:col>
                    <xdr:colOff>95250</xdr:colOff>
                    <xdr:row>25</xdr:row>
                    <xdr:rowOff>76200</xdr:rowOff>
                  </from>
                  <to>
                    <xdr:col>6</xdr:col>
                    <xdr:colOff>19050</xdr:colOff>
                    <xdr:row>26</xdr:row>
                    <xdr:rowOff>76200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sizeWithCells="1">
                  <from>
                    <xdr:col>3</xdr:col>
                    <xdr:colOff>85725</xdr:colOff>
                    <xdr:row>29</xdr:row>
                    <xdr:rowOff>38100</xdr:rowOff>
                  </from>
                  <to>
                    <xdr:col>4</xdr:col>
                    <xdr:colOff>371475</xdr:colOff>
                    <xdr:row>30</xdr:row>
                    <xdr:rowOff>133350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sizeWithCells="1">
                  <from>
                    <xdr:col>3</xdr:col>
                    <xdr:colOff>85725</xdr:colOff>
                    <xdr:row>30</xdr:row>
                    <xdr:rowOff>95250</xdr:rowOff>
                  </from>
                  <to>
                    <xdr:col>5</xdr:col>
                    <xdr:colOff>581025</xdr:colOff>
                    <xdr:row>31</xdr:row>
                    <xdr:rowOff>171450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sizeWithCells="1">
                  <from>
                    <xdr:col>3</xdr:col>
                    <xdr:colOff>85725</xdr:colOff>
                    <xdr:row>31</xdr:row>
                    <xdr:rowOff>142875</xdr:rowOff>
                  </from>
                  <to>
                    <xdr:col>4</xdr:col>
                    <xdr:colOff>352425</xdr:colOff>
                    <xdr:row>33</xdr:row>
                    <xdr:rowOff>9525</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sizeWithCells="1">
                  <from>
                    <xdr:col>3</xdr:col>
                    <xdr:colOff>76200</xdr:colOff>
                    <xdr:row>37</xdr:row>
                    <xdr:rowOff>133350</xdr:rowOff>
                  </from>
                  <to>
                    <xdr:col>4</xdr:col>
                    <xdr:colOff>361950</xdr:colOff>
                    <xdr:row>38</xdr:row>
                    <xdr:rowOff>76200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sizeWithCells="1">
                  <from>
                    <xdr:col>4</xdr:col>
                    <xdr:colOff>285750</xdr:colOff>
                    <xdr:row>37</xdr:row>
                    <xdr:rowOff>133350</xdr:rowOff>
                  </from>
                  <to>
                    <xdr:col>6</xdr:col>
                    <xdr:colOff>19050</xdr:colOff>
                    <xdr:row>38</xdr:row>
                    <xdr:rowOff>76200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sizeWithCells="1">
                  <from>
                    <xdr:col>6</xdr:col>
                    <xdr:colOff>76200</xdr:colOff>
                    <xdr:row>37</xdr:row>
                    <xdr:rowOff>133350</xdr:rowOff>
                  </from>
                  <to>
                    <xdr:col>7</xdr:col>
                    <xdr:colOff>371475</xdr:colOff>
                    <xdr:row>38</xdr:row>
                    <xdr:rowOff>76200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sizeWithCells="1">
                  <from>
                    <xdr:col>3</xdr:col>
                    <xdr:colOff>76200</xdr:colOff>
                    <xdr:row>33</xdr:row>
                    <xdr:rowOff>19050</xdr:rowOff>
                  </from>
                  <to>
                    <xdr:col>4</xdr:col>
                    <xdr:colOff>361950</xdr:colOff>
                    <xdr:row>34</xdr:row>
                    <xdr:rowOff>171450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sizeWithCells="1">
                  <from>
                    <xdr:col>4</xdr:col>
                    <xdr:colOff>285750</xdr:colOff>
                    <xdr:row>33</xdr:row>
                    <xdr:rowOff>19050</xdr:rowOff>
                  </from>
                  <to>
                    <xdr:col>6</xdr:col>
                    <xdr:colOff>19050</xdr:colOff>
                    <xdr:row>34</xdr:row>
                    <xdr:rowOff>171450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sizeWithCells="1">
                  <from>
                    <xdr:col>6</xdr:col>
                    <xdr:colOff>76200</xdr:colOff>
                    <xdr:row>33</xdr:row>
                    <xdr:rowOff>19050</xdr:rowOff>
                  </from>
                  <to>
                    <xdr:col>7</xdr:col>
                    <xdr:colOff>371475</xdr:colOff>
                    <xdr:row>34</xdr:row>
                    <xdr:rowOff>171450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sizeWithCells="1">
                  <from>
                    <xdr:col>3</xdr:col>
                    <xdr:colOff>76200</xdr:colOff>
                    <xdr:row>34</xdr:row>
                    <xdr:rowOff>66675</xdr:rowOff>
                  </from>
                  <to>
                    <xdr:col>4</xdr:col>
                    <xdr:colOff>371475</xdr:colOff>
                    <xdr:row>36</xdr:row>
                    <xdr:rowOff>19050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sizeWithCells="1">
                  <from>
                    <xdr:col>4</xdr:col>
                    <xdr:colOff>285750</xdr:colOff>
                    <xdr:row>34</xdr:row>
                    <xdr:rowOff>57150</xdr:rowOff>
                  </from>
                  <to>
                    <xdr:col>6</xdr:col>
                    <xdr:colOff>9525</xdr:colOff>
                    <xdr:row>36</xdr:row>
                    <xdr:rowOff>9525</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sizeWithCells="1">
                  <from>
                    <xdr:col>3</xdr:col>
                    <xdr:colOff>76200</xdr:colOff>
                    <xdr:row>35</xdr:row>
                    <xdr:rowOff>123825</xdr:rowOff>
                  </from>
                  <to>
                    <xdr:col>4</xdr:col>
                    <xdr:colOff>361950</xdr:colOff>
                    <xdr:row>37</xdr:row>
                    <xdr:rowOff>19050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sizeWithCells="1">
                  <from>
                    <xdr:col>3</xdr:col>
                    <xdr:colOff>76200</xdr:colOff>
                    <xdr:row>44</xdr:row>
                    <xdr:rowOff>161925</xdr:rowOff>
                  </from>
                  <to>
                    <xdr:col>4</xdr:col>
                    <xdr:colOff>352425</xdr:colOff>
                    <xdr:row>46</xdr:row>
                    <xdr:rowOff>38100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sizeWithCells="1">
                  <from>
                    <xdr:col>3</xdr:col>
                    <xdr:colOff>104775</xdr:colOff>
                    <xdr:row>49</xdr:row>
                    <xdr:rowOff>9525</xdr:rowOff>
                  </from>
                  <to>
                    <xdr:col>4</xdr:col>
                    <xdr:colOff>400050</xdr:colOff>
                    <xdr:row>50</xdr:row>
                    <xdr:rowOff>152400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sizeWithCells="1">
                  <from>
                    <xdr:col>4</xdr:col>
                    <xdr:colOff>314325</xdr:colOff>
                    <xdr:row>49</xdr:row>
                    <xdr:rowOff>9525</xdr:rowOff>
                  </from>
                  <to>
                    <xdr:col>5</xdr:col>
                    <xdr:colOff>590550</xdr:colOff>
                    <xdr:row>50</xdr:row>
                    <xdr:rowOff>152400</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sizeWithCells="1">
                  <from>
                    <xdr:col>6</xdr:col>
                    <xdr:colOff>0</xdr:colOff>
                    <xdr:row>49</xdr:row>
                    <xdr:rowOff>9525</xdr:rowOff>
                  </from>
                  <to>
                    <xdr:col>7</xdr:col>
                    <xdr:colOff>266700</xdr:colOff>
                    <xdr:row>50</xdr:row>
                    <xdr:rowOff>152400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sizeWithCells="1">
                  <from>
                    <xdr:col>0</xdr:col>
                    <xdr:colOff>57150</xdr:colOff>
                    <xdr:row>125</xdr:row>
                    <xdr:rowOff>9525</xdr:rowOff>
                  </from>
                  <to>
                    <xdr:col>1</xdr:col>
                    <xdr:colOff>19050</xdr:colOff>
                    <xdr:row>125</xdr:row>
                    <xdr:rowOff>257175</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sizeWithCells="1">
                  <from>
                    <xdr:col>3</xdr:col>
                    <xdr:colOff>85725</xdr:colOff>
                    <xdr:row>42</xdr:row>
                    <xdr:rowOff>19050</xdr:rowOff>
                  </from>
                  <to>
                    <xdr:col>4</xdr:col>
                    <xdr:colOff>371475</xdr:colOff>
                    <xdr:row>43</xdr:row>
                    <xdr:rowOff>152400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sizeWithCells="1">
                  <from>
                    <xdr:col>3</xdr:col>
                    <xdr:colOff>85725</xdr:colOff>
                    <xdr:row>43</xdr:row>
                    <xdr:rowOff>76200</xdr:rowOff>
                  </from>
                  <to>
                    <xdr:col>6</xdr:col>
                    <xdr:colOff>485775</xdr:colOff>
                    <xdr:row>45</xdr:row>
                    <xdr:rowOff>19050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sizeWithCells="1">
                  <from>
                    <xdr:col>3</xdr:col>
                    <xdr:colOff>76200</xdr:colOff>
                    <xdr:row>39</xdr:row>
                    <xdr:rowOff>9525</xdr:rowOff>
                  </from>
                  <to>
                    <xdr:col>3</xdr:col>
                    <xdr:colOff>571500</xdr:colOff>
                    <xdr:row>39</xdr:row>
                    <xdr:rowOff>171450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sizeWithCells="1">
                  <from>
                    <xdr:col>4</xdr:col>
                    <xdr:colOff>285750</xdr:colOff>
                    <xdr:row>39</xdr:row>
                    <xdr:rowOff>9525</xdr:rowOff>
                  </from>
                  <to>
                    <xdr:col>7</xdr:col>
                    <xdr:colOff>285750</xdr:colOff>
                    <xdr:row>39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Space Request Form 189A</dc:title>
  <dc:subject>Form used for Oklahoma state agencies to request office and other space needs from the OMES Real Estate and Leasing Services department. </dc:subject>
  <dc:creator>OMES</dc:creator>
  <cp:keywords>form, 189a, space, request, real, estate, leasing, service, omes</cp:keywords>
  <cp:lastModifiedBy>Jake Lowrey</cp:lastModifiedBy>
  <cp:lastPrinted>2019-12-05T16:57:36Z</cp:lastPrinted>
  <dcterms:created xsi:type="dcterms:W3CDTF">2019-07-30T16:59:59Z</dcterms:created>
  <dcterms:modified xsi:type="dcterms:W3CDTF">2023-12-11T14:57:59Z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