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I:\Dept\Procurement\03 Internal\Projects\Sole Source Reporting\"/>
    </mc:Choice>
  </mc:AlternateContent>
  <xr:revisionPtr revIDLastSave="0" documentId="13_ncr:1_{77AEED08-4A81-4C1E-8E25-7FBDF9E2018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ole Source Report" sheetId="1" r:id="rId1"/>
    <sheet name="Pivot 1" sheetId="3" state="hidden" r:id="rId2"/>
  </sheets>
  <definedNames>
    <definedName name="_xlnm._FilterDatabase" localSheetId="0" hidden="1">'Sole Source Report'!$A$29:$U$93</definedName>
  </definedNames>
  <calcPr calcId="191028"/>
  <pivotCaches>
    <pivotCache cacheId="0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7" i="3" l="1"/>
  <c r="F6" i="3"/>
  <c r="F3" i="3"/>
  <c r="F2" i="3"/>
  <c r="E6" i="3"/>
  <c r="E2" i="3"/>
</calcChain>
</file>

<file path=xl/sharedStrings.xml><?xml version="1.0" encoding="utf-8"?>
<sst xmlns="http://schemas.openxmlformats.org/spreadsheetml/2006/main" count="644" uniqueCount="140">
  <si>
    <t>Run Date: 04/01/2023 to 04/30/2023</t>
  </si>
  <si>
    <t>Prepared by: OMES Prourement Analytics</t>
  </si>
  <si>
    <t>Sole Source Summary Report</t>
  </si>
  <si>
    <t>Attorney General</t>
  </si>
  <si>
    <r>
      <t xml:space="preserve">To Filter Graphs, Use </t>
    </r>
    <r>
      <rPr>
        <b/>
        <sz val="14"/>
        <color rgb="FFFF0000"/>
        <rFont val="Arial"/>
        <family val="2"/>
      </rPr>
      <t>BOTH</t>
    </r>
    <r>
      <rPr>
        <b/>
        <sz val="14"/>
        <color theme="1" tint="0.249977111117893"/>
        <rFont val="Arial"/>
        <family val="2"/>
      </rPr>
      <t xml:space="preserve"> Yellow Drop-Down Menus</t>
    </r>
  </si>
  <si>
    <t>Agency No.</t>
  </si>
  <si>
    <t>Agency Name</t>
  </si>
  <si>
    <t>PO ID</t>
  </si>
  <si>
    <t>PO Date</t>
  </si>
  <si>
    <t>Req ID</t>
  </si>
  <si>
    <t>Req Date</t>
  </si>
  <si>
    <t>Amount</t>
  </si>
  <si>
    <t>Supplier ID</t>
  </si>
  <si>
    <t>Supplier Name</t>
  </si>
  <si>
    <t>Category Code</t>
  </si>
  <si>
    <t>Category Code Description</t>
  </si>
  <si>
    <t>Sole Source Type</t>
  </si>
  <si>
    <t>Approval Date</t>
  </si>
  <si>
    <t>Reject Date</t>
  </si>
  <si>
    <t>Buy Agree ID</t>
  </si>
  <si>
    <t>Contact Name</t>
  </si>
  <si>
    <t>Disapproval 1</t>
  </si>
  <si>
    <t>Disapproval 2</t>
  </si>
  <si>
    <t>Disapproval 3</t>
  </si>
  <si>
    <t>Disapproval 4</t>
  </si>
  <si>
    <t>Process Instance</t>
  </si>
  <si>
    <t>Department of Agriculture</t>
  </si>
  <si>
    <t>BENNINGTON PUBLIC SCHOOL</t>
  </si>
  <si>
    <t>Financial assistance</t>
  </si>
  <si>
    <t>Statute Authorization</t>
  </si>
  <si>
    <t xml:space="preserve"> </t>
  </si>
  <si>
    <t>DENISON PUBLIC SCHOOL</t>
  </si>
  <si>
    <t>RATTAN SCHOOL</t>
  </si>
  <si>
    <t>COLBERT PUBLIC SCHOOLS</t>
  </si>
  <si>
    <t>OKTAHA PUBLIC SCHOOL</t>
  </si>
  <si>
    <t>MIDWEST CITY - DEL CITY ISD NO 52</t>
  </si>
  <si>
    <t>MORRISON PUBLIC SCHOOLS</t>
  </si>
  <si>
    <t>RED OAK PUBLIC SCHOOL</t>
  </si>
  <si>
    <t>MORRIS PUBLIC SCHOOL</t>
  </si>
  <si>
    <t>COLEMAN PUBLIC SCHOOLS</t>
  </si>
  <si>
    <t>MAYSVILLE PUBLIC SCHOOL</t>
  </si>
  <si>
    <t>LOCUST GROVE PUBLIC SCHOOL</t>
  </si>
  <si>
    <t>PORUM PUBLIC SCHOOLS</t>
  </si>
  <si>
    <t>HARTSHORNE PUBLIC SCHOOLS</t>
  </si>
  <si>
    <t>PANOLA PUBLIC SCHOOL</t>
  </si>
  <si>
    <t>FT TOWSON PUBLIC SCHOOL</t>
  </si>
  <si>
    <t>GUYMON PUBLIC SCHOOLS</t>
  </si>
  <si>
    <t>WHITESBORO PUBLIC SCHOOLS</t>
  </si>
  <si>
    <t>KINGFISHER PUBLIC SCHOOLS</t>
  </si>
  <si>
    <t>CLINTON PUBLIC SCHOOLS</t>
  </si>
  <si>
    <t>CANTOR PSYCHOLOGY PROFESSIONAL CORP</t>
  </si>
  <si>
    <t>Expert witness service</t>
  </si>
  <si>
    <t>Litigation Expert</t>
  </si>
  <si>
    <t>Department of Corrections</t>
  </si>
  <si>
    <t>GIANT WORLDWIDE</t>
  </si>
  <si>
    <t>Education and Training Service</t>
  </si>
  <si>
    <t>Sole Make/Model/Brand</t>
  </si>
  <si>
    <t>Department of Education</t>
  </si>
  <si>
    <t>ACT INC</t>
  </si>
  <si>
    <t>Business function specific sof</t>
  </si>
  <si>
    <t>COLLEGE BOARD</t>
  </si>
  <si>
    <t>Letter contract</t>
  </si>
  <si>
    <t>State Bureau of Investigation</t>
  </si>
  <si>
    <t>PORTER LEE CORPORATION</t>
  </si>
  <si>
    <t>Project management software</t>
  </si>
  <si>
    <t>Sole Vendor</t>
  </si>
  <si>
    <t>OPEN JUSTICE BROKER CONSORTIUM</t>
  </si>
  <si>
    <t>System installation service</t>
  </si>
  <si>
    <t>AUTOMATED BUILDING SYSTEMS INC</t>
  </si>
  <si>
    <t>Industry specific software</t>
  </si>
  <si>
    <t>Department of Health</t>
  </si>
  <si>
    <t>LABWARE INC</t>
  </si>
  <si>
    <t>Maintenance or support fees</t>
  </si>
  <si>
    <t>Department of Transportation</t>
  </si>
  <si>
    <t>AGILEASSETS INC</t>
  </si>
  <si>
    <t>Insurance Department</t>
  </si>
  <si>
    <t>AREAWIDE AGING AGENCY INC</t>
  </si>
  <si>
    <t>CENTRAL OKLAHOMA ECONOMIC DEV DIST</t>
  </si>
  <si>
    <t>ASSOCIATION OF SOUTH CENTRAL OKLAHOMA GO</t>
  </si>
  <si>
    <t>GRAND GATEWAY ECONOMIC DEVELOPMENT ASSOC</t>
  </si>
  <si>
    <t>HEARTLINE INC</t>
  </si>
  <si>
    <t>Pager Support Service</t>
  </si>
  <si>
    <t>LIFE SENIOR SERVICES INC</t>
  </si>
  <si>
    <t>OPPORTUNITIES INC</t>
  </si>
  <si>
    <t>KEDDO</t>
  </si>
  <si>
    <t>SOUTHERN OK DEVELOPMENT ASSOCIATION</t>
  </si>
  <si>
    <t>SOUTHWESTERN OKLAHOMA DEVELOPMENT AUTHOR</t>
  </si>
  <si>
    <t>LONG TERM CARE AUTHORITY ENID</t>
  </si>
  <si>
    <t>OK Medical Marijuana Authority</t>
  </si>
  <si>
    <t>BADGEPASS INC</t>
  </si>
  <si>
    <t>Freight fee</t>
  </si>
  <si>
    <t>Identification cards or bands</t>
  </si>
  <si>
    <t>Narc &amp; Dangerous Drugs Control</t>
  </si>
  <si>
    <t>BAMBOO HEALTH INC</t>
  </si>
  <si>
    <t>Computer software licensing re</t>
  </si>
  <si>
    <t>Tourism and Recreation Dept.</t>
  </si>
  <si>
    <t>D &amp; D AG SERVICE LLC</t>
  </si>
  <si>
    <t>Dock equipment</t>
  </si>
  <si>
    <t>RIDDLE CONSTRUCTION CO INC</t>
  </si>
  <si>
    <t>Aggregates</t>
  </si>
  <si>
    <t>Department of Public Safety</t>
  </si>
  <si>
    <t>RG BECK AZ INC</t>
  </si>
  <si>
    <t>Defense and law enforcement an</t>
  </si>
  <si>
    <t>State Treasurer</t>
  </si>
  <si>
    <t>GOVERNMENT REVENUE SOLUTIONS HOLD I LLC</t>
  </si>
  <si>
    <t>Data base reporting software</t>
  </si>
  <si>
    <t>Dept of Career and Tech Educ</t>
  </si>
  <si>
    <t>LUBRICATION SPECIALISTS INC</t>
  </si>
  <si>
    <t>Career education instructional</t>
  </si>
  <si>
    <t>Dept of Rehabilitation Service</t>
  </si>
  <si>
    <t>OKLAHOMA ASSOCIATION OF BROADCASTERS</t>
  </si>
  <si>
    <t>Advertising campaign services</t>
  </si>
  <si>
    <t>TECH-NOW INC</t>
  </si>
  <si>
    <t>Rehabilitation services</t>
  </si>
  <si>
    <t>JOHN VANCE MOTORS INC</t>
  </si>
  <si>
    <t>CORE CONSTRUCTION SERVICES OF TX INC</t>
  </si>
  <si>
    <t>ALLIANCE ENTERPRISES INC</t>
  </si>
  <si>
    <t>Software maintenance and suppo</t>
  </si>
  <si>
    <t>Department of Human Services</t>
  </si>
  <si>
    <t>FIRST DATA GOVERNMENT SOLUTIONS LP</t>
  </si>
  <si>
    <t>Information technology consult</t>
  </si>
  <si>
    <t>COMMUNITY FOOD BANK OF EASTERN OKLAHOMA</t>
  </si>
  <si>
    <t>Government aid</t>
  </si>
  <si>
    <t>Aging or stabilizing services</t>
  </si>
  <si>
    <t>OKLAHOMA HOUSE OF REPRESENTATIVES</t>
  </si>
  <si>
    <t>Meeting or banquet rooms</t>
  </si>
  <si>
    <t>SLRS-SIGN LANGUAGE RESOURCE SERVICES INC</t>
  </si>
  <si>
    <t>Interpreters</t>
  </si>
  <si>
    <t>OKLA PARTNERSHIP SCHL READINESS FDTN INC</t>
  </si>
  <si>
    <t>Youth clubs</t>
  </si>
  <si>
    <t>REGIONAL FOOD BANK OF OKLAHOMA INC</t>
  </si>
  <si>
    <t>Water Resources Board</t>
  </si>
  <si>
    <t>CARY INSTITUTE OF ECOSYSTEM STUDIES INC</t>
  </si>
  <si>
    <t>Software</t>
  </si>
  <si>
    <t>Row Labels</t>
  </si>
  <si>
    <t>Sum of AMOUNT</t>
  </si>
  <si>
    <t>Count of PO ID</t>
  </si>
  <si>
    <t>Other</t>
  </si>
  <si>
    <t>PO Lines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</si>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</sst>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Arial"/>
      <family val="2"/>
    </font>
    <font>
      <sz val="10"/>
      <color theme="1"/>
      <name val="Arial"/>
      <family val="2"/>
    </font>
    <font>
      <b/>
      <sz val="26"/>
      <color theme="1" tint="0.249977111117893"/>
      <name val="Arial"/>
      <family val="2"/>
    </font>
    <font>
      <sz val="11"/>
      <color theme="1" tint="0.249977111117893"/>
      <name val="Arial"/>
      <family val="2"/>
    </font>
    <font>
      <b/>
      <sz val="14"/>
      <color theme="1"/>
      <name val="Arial"/>
      <family val="2"/>
    </font>
    <font>
      <b/>
      <sz val="14"/>
      <color rgb="FFFF0000"/>
      <name val="Arial"/>
      <family val="2"/>
    </font>
    <font>
      <b/>
      <sz val="14"/>
      <color theme="1" tint="0.249977111117893"/>
      <name val="Arial"/>
      <family val="2"/>
    </font>
    <font>
      <sz val="14"/>
      <color theme="1" tint="0.249977111117893"/>
      <name val="Arial"/>
      <family val="2"/>
    </font>
    <font>
      <b/>
      <sz val="18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1" tint="0.249977111117893"/>
      <name val="Arial"/>
      <family val="2"/>
    </font>
    <font>
      <b/>
      <sz val="12"/>
      <color theme="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4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2">
    <xf numFmtId="0" fontId="0" fillId="0" borderId="0" xfId="0"/>
    <xf numFmtId="44" fontId="0" fillId="0" borderId="0" xfId="1" applyFont="1"/>
    <xf numFmtId="0" fontId="0" fillId="0" borderId="0" xfId="0" applyAlignment="1">
      <alignment vertic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16" fillId="0" borderId="0" xfId="0" applyFont="1"/>
    <xf numFmtId="0" fontId="0" fillId="35" borderId="0" xfId="0" applyFill="1"/>
    <xf numFmtId="0" fontId="21" fillId="35" borderId="0" xfId="0" applyFont="1" applyFill="1" applyAlignment="1">
      <alignment horizontal="right"/>
    </xf>
    <xf numFmtId="0" fontId="0" fillId="35" borderId="0" xfId="0" applyFill="1" applyAlignment="1">
      <alignment vertical="center"/>
    </xf>
    <xf numFmtId="0" fontId="19" fillId="35" borderId="0" xfId="0" applyFont="1" applyFill="1" applyAlignment="1">
      <alignment vertical="center"/>
    </xf>
    <xf numFmtId="0" fontId="19" fillId="35" borderId="0" xfId="0" applyFont="1" applyFill="1"/>
    <xf numFmtId="0" fontId="22" fillId="35" borderId="0" xfId="0" applyFont="1" applyFill="1" applyAlignment="1">
      <alignment horizontal="center"/>
    </xf>
    <xf numFmtId="0" fontId="18" fillId="35" borderId="0" xfId="0" applyFont="1" applyFill="1" applyAlignment="1">
      <alignment horizontal="center"/>
    </xf>
    <xf numFmtId="14" fontId="19" fillId="35" borderId="0" xfId="0" applyNumberFormat="1" applyFont="1" applyFill="1"/>
    <xf numFmtId="15" fontId="19" fillId="35" borderId="0" xfId="0" applyNumberFormat="1" applyFont="1" applyFill="1"/>
    <xf numFmtId="0" fontId="19" fillId="35" borderId="10" xfId="0" applyFont="1" applyFill="1" applyBorder="1"/>
    <xf numFmtId="0" fontId="19" fillId="35" borderId="11" xfId="0" applyFont="1" applyFill="1" applyBorder="1"/>
    <xf numFmtId="0" fontId="19" fillId="35" borderId="12" xfId="0" applyFont="1" applyFill="1" applyBorder="1"/>
    <xf numFmtId="44" fontId="19" fillId="35" borderId="11" xfId="1" applyFont="1" applyFill="1" applyBorder="1"/>
    <xf numFmtId="15" fontId="19" fillId="35" borderId="11" xfId="0" applyNumberFormat="1" applyFont="1" applyFill="1" applyBorder="1"/>
    <xf numFmtId="0" fontId="27" fillId="33" borderId="10" xfId="0" applyFont="1" applyFill="1" applyBorder="1" applyAlignment="1">
      <alignment horizontal="center"/>
    </xf>
    <xf numFmtId="0" fontId="28" fillId="34" borderId="11" xfId="0" applyFont="1" applyFill="1" applyBorder="1" applyAlignment="1">
      <alignment horizontal="center"/>
    </xf>
    <xf numFmtId="0" fontId="27" fillId="33" borderId="11" xfId="0" applyFont="1" applyFill="1" applyBorder="1" applyAlignment="1">
      <alignment horizontal="center"/>
    </xf>
    <xf numFmtId="0" fontId="27" fillId="33" borderId="0" xfId="0" applyFont="1" applyFill="1" applyAlignment="1">
      <alignment horizontal="center"/>
    </xf>
    <xf numFmtId="44" fontId="27" fillId="33" borderId="11" xfId="1" applyFont="1" applyFill="1" applyBorder="1" applyAlignment="1">
      <alignment horizontal="center"/>
    </xf>
    <xf numFmtId="0" fontId="27" fillId="33" borderId="12" xfId="0" applyFont="1" applyFill="1" applyBorder="1" applyAlignment="1">
      <alignment horizontal="center"/>
    </xf>
    <xf numFmtId="0" fontId="29" fillId="0" borderId="0" xfId="0" applyFont="1"/>
    <xf numFmtId="0" fontId="20" fillId="35" borderId="0" xfId="0" applyFont="1" applyFill="1" applyAlignment="1">
      <alignment horizontal="center" vertical="center"/>
    </xf>
    <xf numFmtId="0" fontId="26" fillId="34" borderId="0" xfId="0" applyFont="1" applyFill="1" applyAlignment="1">
      <alignment horizontal="center" vertical="center"/>
    </xf>
    <xf numFmtId="0" fontId="24" fillId="35" borderId="0" xfId="0" applyFont="1" applyFill="1" applyAlignment="1">
      <alignment horizontal="center" vertical="center"/>
    </xf>
    <xf numFmtId="0" fontId="25" fillId="35" borderId="0" xfId="0" applyFont="1" applyFill="1" applyAlignment="1">
      <alignment horizontal="center" vertical="center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urrency" xfId="1" builtinId="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colors>
    <mruColors>
      <color rgb="FF2E5C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7450263620570919"/>
          <c:y val="0.10871922491170086"/>
          <c:w val="0.4439085730882889"/>
          <c:h val="0.87795262629208393"/>
        </c:manualLayout>
      </c:layout>
      <c:doughnutChart>
        <c:varyColors val="1"/>
        <c:ser>
          <c:idx val="0"/>
          <c:order val="0"/>
          <c:tx>
            <c:strRef>
              <c:f>'Pivot 1'!$F$1</c:f>
              <c:strCache>
                <c:ptCount val="1"/>
                <c:pt idx="0">
                  <c:v>Amount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D16-4C8F-AB30-E6EA23F801F6}"/>
              </c:ext>
            </c:extLst>
          </c:dPt>
          <c:dPt>
            <c:idx val="1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9D16-4C8F-AB30-E6EA23F801F6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lt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'Pivot 1'!$E$2:$E$3</c:f>
              <c:strCache>
                <c:ptCount val="2"/>
                <c:pt idx="0">
                  <c:v>Attorney General</c:v>
                </c:pt>
                <c:pt idx="1">
                  <c:v>Other</c:v>
                </c:pt>
              </c:strCache>
            </c:strRef>
          </c:cat>
          <c:val>
            <c:numRef>
              <c:f>'Pivot 1'!$F$2:$F$3</c:f>
              <c:numCache>
                <c:formatCode>_("$"* #,##0.00_);_("$"* \(#,##0.00\);_("$"* "-"??_);_(@_)</c:formatCode>
                <c:ptCount val="2"/>
                <c:pt idx="0">
                  <c:v>40000</c:v>
                </c:pt>
                <c:pt idx="1">
                  <c:v>24380617.25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D16-4C8F-AB30-E6EA23F801F6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7.4791015850788406E-3"/>
          <c:y val="1.8065519587829326E-2"/>
          <c:w val="0.16677412098286046"/>
          <c:h val="0.107338303539236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804844591794447"/>
          <c:y val="0.10849191420691334"/>
          <c:w val="0.46840489017820147"/>
          <c:h val="0.87466246856843344"/>
        </c:manualLayout>
      </c:layout>
      <c:doughnutChart>
        <c:varyColors val="1"/>
        <c:ser>
          <c:idx val="0"/>
          <c:order val="0"/>
          <c:tx>
            <c:strRef>
              <c:f>'Pivot 1'!$F$5</c:f>
              <c:strCache>
                <c:ptCount val="1"/>
                <c:pt idx="0">
                  <c:v>PO Lines</c:v>
                </c:pt>
              </c:strCache>
            </c:strRef>
          </c:tx>
          <c:dPt>
            <c:idx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077E-45B7-B725-7F4E81802C99}"/>
              </c:ext>
            </c:extLst>
          </c:dPt>
          <c:dPt>
            <c:idx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077E-45B7-B725-7F4E81802C99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lt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'Pivot 1'!$E$6:$E$7</c:f>
              <c:strCache>
                <c:ptCount val="2"/>
                <c:pt idx="0">
                  <c:v>Attorney General</c:v>
                </c:pt>
                <c:pt idx="1">
                  <c:v>Other</c:v>
                </c:pt>
              </c:strCache>
            </c:strRef>
          </c:cat>
          <c:val>
            <c:numRef>
              <c:f>'Pivot 1'!$F$6:$F$7</c:f>
              <c:numCache>
                <c:formatCode>General</c:formatCode>
                <c:ptCount val="2"/>
                <c:pt idx="0">
                  <c:v>1</c:v>
                </c:pt>
                <c:pt idx="1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77E-45B7-B725-7F4E81802C99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1.1829810747340781E-2"/>
          <c:y val="2.3709745152806196E-2"/>
          <c:w val="0.17464426645915029"/>
          <c:h val="0.10762977607393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910926</xdr:colOff>
      <xdr:row>2</xdr:row>
      <xdr:rowOff>163056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20F4EC6-309E-4F85-985E-42DAA53D8D30}"/>
            </a:ext>
            <a:ext uri="{147F2762-F138-4A5C-976F-8EAC2B608ADB}">
              <a16:predDERef xmlns:a16="http://schemas.microsoft.com/office/drawing/2014/main" pred="{27B9202E-FBE6-4861-A252-E71C7D80D1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34826" cy="528816"/>
        </a:xfrm>
        <a:prstGeom prst="rect">
          <a:avLst/>
        </a:prstGeom>
      </xdr:spPr>
    </xdr:pic>
    <xdr:clientData/>
  </xdr:twoCellAnchor>
  <xdr:twoCellAnchor>
    <xdr:from>
      <xdr:col>0</xdr:col>
      <xdr:colOff>28574</xdr:colOff>
      <xdr:row>8</xdr:row>
      <xdr:rowOff>19050</xdr:rowOff>
    </xdr:from>
    <xdr:to>
      <xdr:col>8</xdr:col>
      <xdr:colOff>600075</xdr:colOff>
      <xdr:row>27</xdr:row>
      <xdr:rowOff>135467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E78A30DF-FBE9-42D1-9591-D97FDBB475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638176</xdr:colOff>
      <xdr:row>8</xdr:row>
      <xdr:rowOff>19050</xdr:rowOff>
    </xdr:from>
    <xdr:to>
      <xdr:col>20</xdr:col>
      <xdr:colOff>704851</xdr:colOff>
      <xdr:row>27</xdr:row>
      <xdr:rowOff>123825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1AD2FCFA-C5EC-40B6-B07F-C6C24888FF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70908</xdr:colOff>
      <xdr:row>5</xdr:row>
      <xdr:rowOff>26172</xdr:rowOff>
    </xdr:from>
    <xdr:to>
      <xdr:col>20</xdr:col>
      <xdr:colOff>613833</xdr:colOff>
      <xdr:row>5</xdr:row>
      <xdr:rowOff>51858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28167504-BB45-4609-B28F-DD2C9883B969}"/>
            </a:ext>
          </a:extLst>
        </xdr:cNvPr>
        <xdr:cNvCxnSpPr/>
      </xdr:nvCxnSpPr>
      <xdr:spPr>
        <a:xfrm>
          <a:off x="70908" y="957505"/>
          <a:ext cx="14826192" cy="25686"/>
        </a:xfrm>
        <a:prstGeom prst="line">
          <a:avLst/>
        </a:prstGeom>
        <a:ln w="19050">
          <a:solidFill>
            <a:schemeClr val="accent5">
              <a:lumMod val="50000"/>
            </a:schemeClr>
          </a:solidFill>
        </a:ln>
      </xdr:spPr>
      <xdr:style>
        <a:lnRef idx="1">
          <a:schemeClr val="accent5"/>
        </a:lnRef>
        <a:fillRef idx="0">
          <a:schemeClr val="accent5"/>
        </a:fillRef>
        <a:effectRef idx="0">
          <a:schemeClr val="accent5"/>
        </a:effectRef>
        <a:fontRef idx="minor">
          <a:schemeClr val="tx1"/>
        </a:fontRef>
      </xdr:style>
    </xdr:cxn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aitlyn Walker" refreshedDate="45069.643677314816" createdVersion="7" refreshedVersion="7" minRefreshableVersion="3" recordCount="64" xr:uid="{00000000-000A-0000-FFFF-FFFF07000000}">
  <cacheSource type="worksheet">
    <worksheetSource ref="A29:U93" sheet="Sole Source Report"/>
  </cacheSource>
  <cacheFields count="21">
    <cacheField name="BUSINESS UNIT" numFmtId="0">
      <sharedItems containsSemiMixedTypes="0" containsString="0" containsNumber="1" containsInteger="1" minValue="4000" maxValue="83500"/>
    </cacheField>
    <cacheField name="AGENCY" numFmtId="0">
      <sharedItems count="17">
        <s v="Department of Agriculture"/>
        <s v="Attorney General"/>
        <s v="Department of Corrections"/>
        <s v="Department of Education"/>
        <s v="State Bureau of Investigation"/>
        <s v="Department of Health"/>
        <s v="Department of Transportation"/>
        <s v="Insurance Department"/>
        <s v="OK Medical Marijuana Authority"/>
        <s v="Narc &amp; Dangerous Drugs Control"/>
        <s v="Tourism and Recreation Dept."/>
        <s v="Department of Public Safety"/>
        <s v="State Treasurer"/>
        <s v="Dept of Career and Tech Educ"/>
        <s v="Dept of Rehabilitation Service"/>
        <s v="Department of Human Services"/>
        <s v="Water Resources Board"/>
      </sharedItems>
    </cacheField>
    <cacheField name="PO ID" numFmtId="0">
      <sharedItems containsSemiMixedTypes="0" containsString="0" containsNumber="1" containsInteger="1" minValue="409018876" maxValue="8359004305"/>
    </cacheField>
    <cacheField name="PO DATE" numFmtId="15">
      <sharedItems containsSemiMixedTypes="0" containsNonDate="0" containsDate="1" containsString="0" minDate="2023-04-03T00:00:00" maxDate="2023-04-30T00:00:00"/>
    </cacheField>
    <cacheField name="REQ ID" numFmtId="0">
      <sharedItems containsMixedTypes="1" containsNumber="1" containsInteger="1" minValue="400000869" maxValue="8350000571"/>
    </cacheField>
    <cacheField name="REQ DATE" numFmtId="0">
      <sharedItems containsNonDate="0" containsDate="1" containsString="0" containsBlank="1" minDate="2023-01-18T00:00:00" maxDate="2023-04-27T00:00:00"/>
    </cacheField>
    <cacheField name="AMOUNT" numFmtId="44">
      <sharedItems containsSemiMixedTypes="0" containsString="0" containsNumber="1" minValue="150" maxValue="7200000"/>
    </cacheField>
    <cacheField name="VENDOR ID" numFmtId="0">
      <sharedItems containsSemiMixedTypes="0" containsString="0" containsNumber="1" containsInteger="1" minValue="422" maxValue="567307"/>
    </cacheField>
    <cacheField name="VENDOR NAME" numFmtId="0">
      <sharedItems/>
    </cacheField>
    <cacheField name="CATEGORY CODE" numFmtId="0">
      <sharedItems containsSemiMixedTypes="0" containsString="0" containsNumber="1" containsInteger="1" minValue="24101800" maxValue="94121801"/>
    </cacheField>
    <cacheField name="CATEGORY CODE DESCR" numFmtId="0">
      <sharedItems/>
    </cacheField>
    <cacheField name="SOLE SOURCE TYPE" numFmtId="0">
      <sharedItems/>
    </cacheField>
    <cacheField name="APPROVAL DATE" numFmtId="0">
      <sharedItems containsNonDate="0" containsDate="1" containsString="0" containsBlank="1" minDate="2023-04-03T00:00:00" maxDate="2023-05-19T00:00:00"/>
    </cacheField>
    <cacheField name="REJECT DATE" numFmtId="0">
      <sharedItems containsNonDate="0" containsString="0" containsBlank="1"/>
    </cacheField>
    <cacheField name="BUY AGREE ID" numFmtId="0">
      <sharedItems containsSemiMixedTypes="0" containsString="0" containsNumber="1" containsInteger="1" minValue="131623965" maxValue="981408867"/>
    </cacheField>
    <cacheField name="CONTACT NAME" numFmtId="0">
      <sharedItems/>
    </cacheField>
    <cacheField name="DISAPPROVAL 1" numFmtId="0">
      <sharedItems/>
    </cacheField>
    <cacheField name="DISAPPROVAL 2" numFmtId="0">
      <sharedItems/>
    </cacheField>
    <cacheField name="DISAPPROVAL 3" numFmtId="0">
      <sharedItems/>
    </cacheField>
    <cacheField name="DISAPPROVAL 4" numFmtId="0">
      <sharedItems/>
    </cacheField>
    <cacheField name="PROCESS INSTANCE" numFmtId="0">
      <sharedItems containsSemiMixedTypes="0" containsString="0" containsNumber="1" containsInteger="1" minValue="27396588" maxValue="2739658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4">
  <r>
    <n v="4000"/>
    <x v="0"/>
    <n v="409018876"/>
    <d v="2023-04-12T00:00:00"/>
    <n v="400000869"/>
    <d v="2023-04-12T00:00:00"/>
    <n v="5000"/>
    <n v="190460"/>
    <s v="BENNINGTON PUBLIC SCHOOL"/>
    <n v="84101501"/>
    <s v="Financial assistance"/>
    <s v="Statute Authorization"/>
    <d v="2023-04-12T00:00:00"/>
    <m/>
    <n v="731087814"/>
    <s v=" "/>
    <s v=" "/>
    <s v=" "/>
    <s v=" "/>
    <s v=" "/>
    <n v="27396588"/>
  </r>
  <r>
    <n v="4000"/>
    <x v="0"/>
    <n v="409018877"/>
    <d v="2023-04-13T00:00:00"/>
    <n v="400000870"/>
    <d v="2023-04-13T00:00:00"/>
    <n v="5000"/>
    <n v="75460"/>
    <s v="DENISON PUBLIC SCHOOL"/>
    <n v="84101501"/>
    <s v="Financial assistance"/>
    <s v="Statute Authorization"/>
    <d v="2023-04-13T00:00:00"/>
    <m/>
    <n v="731412674"/>
    <s v=" "/>
    <s v=" "/>
    <s v=" "/>
    <s v=" "/>
    <s v=" "/>
    <n v="27396588"/>
  </r>
  <r>
    <n v="4000"/>
    <x v="0"/>
    <n v="409018878"/>
    <d v="2023-04-13T00:00:00"/>
    <n v="400000871"/>
    <d v="2023-04-13T00:00:00"/>
    <n v="5000"/>
    <n v="73889"/>
    <s v="RATTAN SCHOOL"/>
    <n v="84101501"/>
    <s v="Financial assistance"/>
    <s v="Statute Authorization"/>
    <d v="2023-04-13T00:00:00"/>
    <m/>
    <n v="731126873"/>
    <s v=" "/>
    <s v=" "/>
    <s v=" "/>
    <s v=" "/>
    <s v=" "/>
    <n v="27396588"/>
  </r>
  <r>
    <n v="4000"/>
    <x v="0"/>
    <n v="409018879"/>
    <d v="2023-04-13T00:00:00"/>
    <n v="400000872"/>
    <d v="2023-04-13T00:00:00"/>
    <n v="5000"/>
    <n v="192840"/>
    <s v="COLBERT PUBLIC SCHOOLS"/>
    <n v="84101501"/>
    <s v="Financial assistance"/>
    <s v="Statute Authorization"/>
    <d v="2023-04-13T00:00:00"/>
    <m/>
    <n v="730785057"/>
    <s v=" "/>
    <s v=" "/>
    <s v=" "/>
    <s v=" "/>
    <s v=" "/>
    <n v="27396588"/>
  </r>
  <r>
    <n v="4000"/>
    <x v="0"/>
    <n v="409018880"/>
    <d v="2023-04-13T00:00:00"/>
    <n v="400000873"/>
    <d v="2023-04-13T00:00:00"/>
    <n v="5000"/>
    <n v="58852"/>
    <s v="OKTAHA PUBLIC SCHOOL"/>
    <n v="84101501"/>
    <s v="Financial assistance"/>
    <s v="Statute Authorization"/>
    <d v="2023-04-13T00:00:00"/>
    <m/>
    <n v="731284332"/>
    <s v=" "/>
    <s v=" "/>
    <s v=" "/>
    <s v=" "/>
    <s v=" "/>
    <n v="27396588"/>
  </r>
  <r>
    <n v="4000"/>
    <x v="0"/>
    <n v="409018881"/>
    <d v="2023-04-13T00:00:00"/>
    <n v="400000874"/>
    <d v="2023-04-13T00:00:00"/>
    <n v="5000"/>
    <n v="77128"/>
    <s v="MIDWEST CITY - DEL CITY ISD NO 52"/>
    <n v="84101501"/>
    <s v="Financial assistance"/>
    <s v="Statute Authorization"/>
    <d v="2023-04-13T00:00:00"/>
    <m/>
    <n v="736033476"/>
    <s v=" "/>
    <s v=" "/>
    <s v=" "/>
    <s v=" "/>
    <s v=" "/>
    <n v="27396588"/>
  </r>
  <r>
    <n v="4000"/>
    <x v="0"/>
    <n v="409018882"/>
    <d v="2023-04-13T00:00:00"/>
    <n v="400000875"/>
    <d v="2023-04-13T00:00:00"/>
    <n v="5000"/>
    <n v="176890"/>
    <s v="MORRISON PUBLIC SCHOOLS"/>
    <n v="84101501"/>
    <s v="Financial assistance"/>
    <s v="Statute Authorization"/>
    <d v="2023-04-13T00:00:00"/>
    <m/>
    <n v="731087840"/>
    <s v=" "/>
    <s v=" "/>
    <s v=" "/>
    <s v=" "/>
    <s v=" "/>
    <n v="27396588"/>
  </r>
  <r>
    <n v="4000"/>
    <x v="0"/>
    <n v="409018883"/>
    <d v="2023-04-13T00:00:00"/>
    <n v="400000876"/>
    <d v="2023-04-13T00:00:00"/>
    <n v="5000"/>
    <n v="57243"/>
    <s v="RED OAK PUBLIC SCHOOL"/>
    <n v="84101501"/>
    <s v="Financial assistance"/>
    <s v="Statute Authorization"/>
    <d v="2023-04-13T00:00:00"/>
    <m/>
    <n v="730991632"/>
    <s v=" "/>
    <s v=" "/>
    <s v=" "/>
    <s v=" "/>
    <s v=" "/>
    <n v="27396588"/>
  </r>
  <r>
    <n v="4000"/>
    <x v="0"/>
    <n v="409018884"/>
    <d v="2023-04-13T00:00:00"/>
    <n v="400000877"/>
    <d v="2023-04-13T00:00:00"/>
    <n v="5000"/>
    <n v="192884"/>
    <s v="MORRIS PUBLIC SCHOOL"/>
    <n v="84101501"/>
    <s v="Financial assistance"/>
    <s v="Statute Authorization"/>
    <d v="2023-04-13T00:00:00"/>
    <m/>
    <n v="730983241"/>
    <s v=" "/>
    <s v=" "/>
    <s v=" "/>
    <s v=" "/>
    <s v=" "/>
    <n v="27396588"/>
  </r>
  <r>
    <n v="4000"/>
    <x v="0"/>
    <n v="409018885"/>
    <d v="2023-04-13T00:00:00"/>
    <n v="400000878"/>
    <d v="2023-04-13T00:00:00"/>
    <n v="5000"/>
    <n v="212935"/>
    <s v="COLEMAN PUBLIC SCHOOLS"/>
    <n v="84101501"/>
    <s v="Financial assistance"/>
    <s v="Statute Authorization"/>
    <d v="2023-04-13T00:00:00"/>
    <m/>
    <n v="731404571"/>
    <s v=" "/>
    <s v=" "/>
    <s v=" "/>
    <s v=" "/>
    <s v=" "/>
    <n v="27396588"/>
  </r>
  <r>
    <n v="4000"/>
    <x v="0"/>
    <n v="409018890"/>
    <d v="2023-04-24T00:00:00"/>
    <n v="400000883"/>
    <d v="2023-04-24T00:00:00"/>
    <n v="5000"/>
    <n v="77168"/>
    <s v="MAYSVILLE PUBLIC SCHOOL"/>
    <n v="84101501"/>
    <s v="Financial assistance"/>
    <s v="Statute Authorization"/>
    <d v="2023-04-24T00:00:00"/>
    <m/>
    <n v="736081865"/>
    <s v=" "/>
    <s v=" "/>
    <s v=" "/>
    <s v=" "/>
    <s v=" "/>
    <n v="27396588"/>
  </r>
  <r>
    <n v="4000"/>
    <x v="0"/>
    <n v="409018891"/>
    <d v="2023-04-24T00:00:00"/>
    <n v="400000884"/>
    <d v="2023-04-24T00:00:00"/>
    <n v="5000"/>
    <n v="77141"/>
    <s v="LOCUST GROVE PUBLIC SCHOOL"/>
    <n v="84101501"/>
    <s v="Financial assistance"/>
    <s v="Statute Authorization"/>
    <d v="2023-04-24T00:00:00"/>
    <m/>
    <n v="736060714"/>
    <s v=" "/>
    <s v=" "/>
    <s v=" "/>
    <s v=" "/>
    <s v=" "/>
    <n v="27396588"/>
  </r>
  <r>
    <n v="4000"/>
    <x v="0"/>
    <n v="409018892"/>
    <d v="2023-04-24T00:00:00"/>
    <n v="400000885"/>
    <d v="2023-04-24T00:00:00"/>
    <n v="5000"/>
    <n v="176879"/>
    <s v="PORUM PUBLIC SCHOOLS"/>
    <n v="84101501"/>
    <s v="Financial assistance"/>
    <s v="Statute Authorization"/>
    <d v="2023-04-24T00:00:00"/>
    <m/>
    <n v="731086620"/>
    <s v=" "/>
    <s v=" "/>
    <s v=" "/>
    <s v=" "/>
    <s v=" "/>
    <n v="27396588"/>
  </r>
  <r>
    <n v="4000"/>
    <x v="0"/>
    <n v="409018893"/>
    <d v="2023-04-24T00:00:00"/>
    <n v="400000886"/>
    <d v="2023-04-24T00:00:00"/>
    <n v="5000"/>
    <n v="192866"/>
    <s v="HARTSHORNE PUBLIC SCHOOLS"/>
    <n v="84101501"/>
    <s v="Financial assistance"/>
    <s v="Statute Authorization"/>
    <d v="2023-04-24T00:00:00"/>
    <m/>
    <n v="736021198"/>
    <s v=" "/>
    <s v=" "/>
    <s v=" "/>
    <s v=" "/>
    <s v=" "/>
    <n v="27396588"/>
  </r>
  <r>
    <n v="4000"/>
    <x v="0"/>
    <n v="409018894"/>
    <d v="2023-04-24T00:00:00"/>
    <n v="400000887"/>
    <d v="2023-04-24T00:00:00"/>
    <n v="5000"/>
    <n v="175775"/>
    <s v="PANOLA PUBLIC SCHOOL"/>
    <n v="84101501"/>
    <s v="Financial assistance"/>
    <s v="Statute Authorization"/>
    <d v="2023-04-24T00:00:00"/>
    <m/>
    <n v="730980781"/>
    <s v=" "/>
    <s v=" "/>
    <s v=" "/>
    <s v=" "/>
    <s v=" "/>
    <n v="27396588"/>
  </r>
  <r>
    <n v="4000"/>
    <x v="0"/>
    <n v="409018895"/>
    <d v="2023-04-24T00:00:00"/>
    <n v="400000888"/>
    <d v="2023-04-24T00:00:00"/>
    <n v="5000"/>
    <n v="72894"/>
    <s v="FT TOWSON PUBLIC SCHOOL"/>
    <n v="84101501"/>
    <s v="Financial assistance"/>
    <s v="Statute Authorization"/>
    <d v="2023-04-24T00:00:00"/>
    <m/>
    <n v="730789076"/>
    <s v=" "/>
    <s v=" "/>
    <s v=" "/>
    <s v=" "/>
    <s v=" "/>
    <n v="27396588"/>
  </r>
  <r>
    <n v="4000"/>
    <x v="0"/>
    <n v="409018896"/>
    <d v="2023-04-24T00:00:00"/>
    <n v="400000889"/>
    <d v="2023-04-24T00:00:00"/>
    <n v="5000"/>
    <n v="77098"/>
    <s v="GUYMON PUBLIC SCHOOLS"/>
    <n v="84101501"/>
    <s v="Financial assistance"/>
    <s v="Statute Authorization"/>
    <d v="2023-04-24T00:00:00"/>
    <m/>
    <n v="736021229"/>
    <s v=" "/>
    <s v=" "/>
    <s v=" "/>
    <s v=" "/>
    <s v=" "/>
    <n v="27396588"/>
  </r>
  <r>
    <n v="4000"/>
    <x v="0"/>
    <n v="409018898"/>
    <d v="2023-04-26T00:00:00"/>
    <n v="400000891"/>
    <d v="2023-04-26T00:00:00"/>
    <n v="5000"/>
    <n v="192938"/>
    <s v="WHITESBORO PUBLIC SCHOOLS"/>
    <n v="84101501"/>
    <s v="Financial assistance"/>
    <s v="Statute Authorization"/>
    <d v="2023-04-26T00:00:00"/>
    <m/>
    <n v="730933591"/>
    <s v=" "/>
    <s v=" "/>
    <s v=" "/>
    <s v=" "/>
    <s v=" "/>
    <n v="27396588"/>
  </r>
  <r>
    <n v="4000"/>
    <x v="0"/>
    <n v="409018899"/>
    <d v="2023-04-26T00:00:00"/>
    <n v="400000892"/>
    <d v="2023-04-26T00:00:00"/>
    <n v="5000"/>
    <n v="50905"/>
    <s v="KINGFISHER PUBLIC SCHOOLS"/>
    <n v="84101501"/>
    <s v="Financial assistance"/>
    <s v="Statute Authorization"/>
    <d v="2023-04-26T00:00:00"/>
    <m/>
    <n v="521690061"/>
    <s v=" "/>
    <s v=" "/>
    <s v=" "/>
    <s v=" "/>
    <s v=" "/>
    <n v="27396588"/>
  </r>
  <r>
    <n v="4000"/>
    <x v="0"/>
    <n v="409018900"/>
    <d v="2023-04-26T00:00:00"/>
    <n v="400000893"/>
    <d v="2023-04-26T00:00:00"/>
    <n v="5000"/>
    <n v="64364"/>
    <s v="CLINTON PUBLIC SCHOOLS"/>
    <n v="84101501"/>
    <s v="Financial assistance"/>
    <s v="Statute Authorization"/>
    <d v="2023-04-26T00:00:00"/>
    <m/>
    <n v="736021067"/>
    <s v=" "/>
    <s v=" "/>
    <s v=" "/>
    <s v=" "/>
    <s v=" "/>
    <n v="27396588"/>
  </r>
  <r>
    <n v="4900"/>
    <x v="1"/>
    <n v="499002427"/>
    <d v="2023-04-25T00:00:00"/>
    <s v=" "/>
    <m/>
    <n v="40000"/>
    <n v="567307"/>
    <s v="CANTOR PSYCHOLOGY PROFESSIONAL CORP"/>
    <n v="80121903"/>
    <s v="Expert witness service"/>
    <s v="Litigation Expert"/>
    <m/>
    <m/>
    <n v="981408867"/>
    <s v=" "/>
    <s v=" "/>
    <s v=" "/>
    <s v=" "/>
    <s v=" "/>
    <n v="27396588"/>
  </r>
  <r>
    <n v="13100"/>
    <x v="2"/>
    <n v="1319074570"/>
    <d v="2023-04-06T00:00:00"/>
    <s v=" "/>
    <m/>
    <n v="40128"/>
    <n v="489853"/>
    <s v="GIANT WORLDWIDE"/>
    <n v="86000000"/>
    <s v="Education and Training Service"/>
    <s v="Sole Make/Model/Brand"/>
    <d v="2023-04-12T00:00:00"/>
    <m/>
    <n v="463072024"/>
    <s v=" "/>
    <s v=" "/>
    <s v=" "/>
    <s v=" "/>
    <s v=" "/>
    <n v="27396588"/>
  </r>
  <r>
    <n v="26500"/>
    <x v="3"/>
    <n v="2659021787"/>
    <d v="2023-04-04T00:00:00"/>
    <n v="2650013069"/>
    <d v="2023-03-02T00:00:00"/>
    <n v="249600"/>
    <n v="69788"/>
    <s v="ACT INC"/>
    <n v="43231500"/>
    <s v="Business function specific sof"/>
    <s v="Statute Authorization"/>
    <d v="2023-04-04T00:00:00"/>
    <m/>
    <n v="420841485"/>
    <s v=" "/>
    <s v=" "/>
    <s v=" "/>
    <s v=" "/>
    <s v=" "/>
    <n v="27396588"/>
  </r>
  <r>
    <n v="26500"/>
    <x v="3"/>
    <n v="2659021795"/>
    <d v="2023-04-07T00:00:00"/>
    <n v="2650012938"/>
    <d v="2023-01-18T00:00:00"/>
    <n v="839100"/>
    <n v="518515"/>
    <s v="COLLEGE BOARD"/>
    <n v="64131607"/>
    <s v="Letter contract"/>
    <s v="Statute Authorization"/>
    <d v="2023-04-10T00:00:00"/>
    <m/>
    <n v="131623965"/>
    <s v=" "/>
    <s v=" "/>
    <s v=" "/>
    <s v=" "/>
    <s v=" "/>
    <n v="27396588"/>
  </r>
  <r>
    <n v="30800"/>
    <x v="4"/>
    <n v="3089014830"/>
    <d v="2023-04-12T00:00:00"/>
    <n v="3080002809"/>
    <d v="2023-04-04T00:00:00"/>
    <n v="68492"/>
    <n v="271565"/>
    <s v="PORTER LEE CORPORATION"/>
    <n v="43231507"/>
    <s v="Project management software"/>
    <s v="Sole Vendor"/>
    <d v="2023-04-12T00:00:00"/>
    <m/>
    <n v="364103323"/>
    <s v=" "/>
    <s v=" "/>
    <s v=" "/>
    <s v=" "/>
    <s v=" "/>
    <n v="27396588"/>
  </r>
  <r>
    <n v="30800"/>
    <x v="4"/>
    <n v="3089014831"/>
    <d v="2023-04-12T00:00:00"/>
    <n v="3080002808"/>
    <d v="2023-04-04T00:00:00"/>
    <n v="129883"/>
    <n v="459126"/>
    <s v="OPEN JUSTICE BROKER CONSORTIUM"/>
    <n v="81111809"/>
    <s v="System installation service"/>
    <s v="Sole Vendor"/>
    <d v="2023-04-12T00:00:00"/>
    <m/>
    <n v="452550612"/>
    <s v=" "/>
    <s v=" "/>
    <s v=" "/>
    <s v=" "/>
    <s v=" "/>
    <n v="27396588"/>
  </r>
  <r>
    <n v="30800"/>
    <x v="4"/>
    <n v="3089014846"/>
    <d v="2023-04-20T00:00:00"/>
    <n v="3080002816"/>
    <d v="2023-04-17T00:00:00"/>
    <n v="32048"/>
    <n v="75098"/>
    <s v="AUTOMATED BUILDING SYSTEMS INC"/>
    <n v="43232600"/>
    <s v="Industry specific software"/>
    <s v="Sole Vendor"/>
    <d v="2023-04-20T00:00:00"/>
    <m/>
    <n v="731362840"/>
    <s v=" "/>
    <s v=" "/>
    <s v=" "/>
    <s v=" "/>
    <s v=" "/>
    <n v="27396588"/>
  </r>
  <r>
    <n v="34000"/>
    <x v="5"/>
    <n v="3409025963"/>
    <d v="2023-04-12T00:00:00"/>
    <n v="3400024281"/>
    <d v="2023-01-31T00:00:00"/>
    <n v="292925"/>
    <n v="299948"/>
    <s v="LABWARE INC"/>
    <n v="81112201"/>
    <s v="Maintenance or support fees"/>
    <s v="Sole Vendor"/>
    <d v="2023-04-12T00:00:00"/>
    <m/>
    <n v="208696880"/>
    <s v=" "/>
    <s v=" "/>
    <s v=" "/>
    <s v=" "/>
    <s v=" "/>
    <n v="27396588"/>
  </r>
  <r>
    <n v="34500"/>
    <x v="6"/>
    <n v="3459075931"/>
    <d v="2023-04-25T00:00:00"/>
    <n v="3450033668"/>
    <d v="2023-03-14T00:00:00"/>
    <n v="384021.29"/>
    <n v="279260"/>
    <s v="AGILEASSETS INC"/>
    <n v="43231507"/>
    <s v="Project management software"/>
    <s v="Sole Vendor"/>
    <d v="2023-04-28T00:00:00"/>
    <m/>
    <n v="742715168"/>
    <s v=" "/>
    <s v=" "/>
    <s v=" "/>
    <s v=" "/>
    <s v=" "/>
    <n v="27396588"/>
  </r>
  <r>
    <n v="38500"/>
    <x v="7"/>
    <n v="3859005619"/>
    <d v="2023-04-19T00:00:00"/>
    <s v=" "/>
    <m/>
    <n v="24996"/>
    <n v="73126"/>
    <s v="AREAWIDE AGING AGENCY INC"/>
    <n v="84101501"/>
    <s v="Financial assistance"/>
    <s v="Sole Vendor"/>
    <d v="2023-04-19T00:00:00"/>
    <m/>
    <n v="730960311"/>
    <s v=" "/>
    <s v=" "/>
    <s v=" "/>
    <s v=" "/>
    <s v=" "/>
    <n v="27396588"/>
  </r>
  <r>
    <n v="38500"/>
    <x v="7"/>
    <n v="3859005620"/>
    <d v="2023-04-19T00:00:00"/>
    <s v=" "/>
    <m/>
    <n v="24996"/>
    <n v="72700"/>
    <s v="CENTRAL OKLAHOMA ECONOMIC DEV DIST"/>
    <n v="84101501"/>
    <s v="Financial assistance"/>
    <s v="Sole Vendor"/>
    <d v="2023-04-19T00:00:00"/>
    <m/>
    <n v="730760453"/>
    <s v=" "/>
    <s v=" "/>
    <s v=" "/>
    <s v=" "/>
    <s v=" "/>
    <n v="27396588"/>
  </r>
  <r>
    <n v="38500"/>
    <x v="7"/>
    <n v="3859005622"/>
    <d v="2023-04-19T00:00:00"/>
    <s v=" "/>
    <m/>
    <n v="24996"/>
    <n v="56786"/>
    <s v="ASSOCIATION OF SOUTH CENTRAL OKLAHOMA GO"/>
    <n v="84101501"/>
    <s v="Financial assistance"/>
    <s v="Sole Vendor"/>
    <d v="2023-04-19T00:00:00"/>
    <m/>
    <n v="730784599"/>
    <s v=" "/>
    <s v=" "/>
    <s v=" "/>
    <s v=" "/>
    <s v=" "/>
    <n v="27396588"/>
  </r>
  <r>
    <n v="38500"/>
    <x v="7"/>
    <n v="3859005623"/>
    <d v="2023-04-19T00:00:00"/>
    <s v=" "/>
    <m/>
    <n v="24996"/>
    <n v="56649"/>
    <s v="GRAND GATEWAY ECONOMIC DEVELOPMENT ASSOC"/>
    <n v="84101501"/>
    <s v="Financial assistance"/>
    <s v="Sole Vendor"/>
    <d v="2023-04-20T00:00:00"/>
    <m/>
    <n v="730762289"/>
    <s v=" "/>
    <s v=" "/>
    <s v=" "/>
    <s v=" "/>
    <s v=" "/>
    <n v="27396588"/>
  </r>
  <r>
    <n v="38500"/>
    <x v="7"/>
    <n v="3859005624"/>
    <d v="2023-04-19T00:00:00"/>
    <s v=" "/>
    <m/>
    <n v="82500"/>
    <n v="56882"/>
    <s v="HEARTLINE INC"/>
    <n v="81161706"/>
    <s v="Pager Support Service"/>
    <s v="Sole Vendor"/>
    <d v="2023-04-21T00:00:00"/>
    <m/>
    <n v="730800311"/>
    <s v=" "/>
    <s v=" "/>
    <s v=" "/>
    <s v=" "/>
    <s v=" "/>
    <n v="27396588"/>
  </r>
  <r>
    <n v="38500"/>
    <x v="7"/>
    <n v="3859005625"/>
    <d v="2023-04-19T00:00:00"/>
    <s v=" "/>
    <m/>
    <n v="63000"/>
    <n v="57479"/>
    <s v="LIFE SENIOR SERVICES INC"/>
    <n v="84101501"/>
    <s v="Financial assistance"/>
    <s v="Sole Vendor"/>
    <d v="2023-04-20T00:00:00"/>
    <m/>
    <n v="731043783"/>
    <s v=" "/>
    <s v=" "/>
    <s v=" "/>
    <s v=" "/>
    <s v=" "/>
    <n v="27396588"/>
  </r>
  <r>
    <n v="38500"/>
    <x v="7"/>
    <n v="3859005626"/>
    <d v="2023-04-19T00:00:00"/>
    <s v=" "/>
    <m/>
    <n v="24996"/>
    <n v="56597"/>
    <s v="OPPORTUNITIES INC"/>
    <n v="84101501"/>
    <s v="Financial assistance"/>
    <s v="Sole Vendor"/>
    <d v="2023-04-20T00:00:00"/>
    <m/>
    <n v="730753941"/>
    <s v=" "/>
    <s v=" "/>
    <s v=" "/>
    <s v=" "/>
    <s v=" "/>
    <n v="27396588"/>
  </r>
  <r>
    <n v="38500"/>
    <x v="7"/>
    <n v="3859005627"/>
    <d v="2023-04-20T00:00:00"/>
    <s v=" "/>
    <m/>
    <n v="24996"/>
    <n v="72713"/>
    <s v="KEDDO"/>
    <n v="84101501"/>
    <s v="Financial assistance"/>
    <s v="Sole Vendor"/>
    <d v="2023-04-20T00:00:00"/>
    <m/>
    <n v="730763630"/>
    <s v=" "/>
    <s v=" "/>
    <s v=" "/>
    <s v=" "/>
    <s v=" "/>
    <n v="27396588"/>
  </r>
  <r>
    <n v="38500"/>
    <x v="7"/>
    <n v="3859005628"/>
    <d v="2023-04-20T00:00:00"/>
    <s v=" "/>
    <m/>
    <n v="24996"/>
    <n v="72697"/>
    <s v="SOUTHERN OK DEVELOPMENT ASSOCIATION"/>
    <n v="84101501"/>
    <s v="Financial assistance"/>
    <s v="Sole Vendor"/>
    <d v="2023-04-20T00:00:00"/>
    <m/>
    <n v="730759683"/>
    <s v=" "/>
    <s v=" "/>
    <s v=" "/>
    <s v=" "/>
    <s v=" "/>
    <n v="27396588"/>
  </r>
  <r>
    <n v="38500"/>
    <x v="7"/>
    <n v="3859005629"/>
    <d v="2023-04-20T00:00:00"/>
    <s v=" "/>
    <m/>
    <n v="24996"/>
    <n v="72969"/>
    <s v="SOUTHWESTERN OKLAHOMA DEVELOPMENT AUTHOR"/>
    <n v="84101501"/>
    <s v="Financial assistance"/>
    <s v="Sole Vendor"/>
    <d v="2023-04-20T00:00:00"/>
    <m/>
    <n v="730801022"/>
    <s v=" "/>
    <s v=" "/>
    <s v=" "/>
    <s v=" "/>
    <s v=" "/>
    <n v="27396588"/>
  </r>
  <r>
    <n v="38500"/>
    <x v="7"/>
    <n v="3859005630"/>
    <d v="2023-04-20T00:00:00"/>
    <s v=" "/>
    <m/>
    <n v="24996"/>
    <n v="183155"/>
    <s v="LONG TERM CARE AUTHORITY ENID"/>
    <n v="84101501"/>
    <s v="Financial assistance"/>
    <s v="Sole Vendor"/>
    <d v="2023-04-20T00:00:00"/>
    <m/>
    <n v="731470172"/>
    <s v=" "/>
    <s v=" "/>
    <s v=" "/>
    <s v=" "/>
    <s v=" "/>
    <n v="27396588"/>
  </r>
  <r>
    <n v="45500"/>
    <x v="8"/>
    <n v="4559000047"/>
    <d v="2023-04-07T00:00:00"/>
    <n v="4550000052"/>
    <d v="2023-03-28T00:00:00"/>
    <n v="9450"/>
    <n v="409171"/>
    <s v="BADGEPASS INC"/>
    <n v="78121603"/>
    <s v="Freight fee"/>
    <s v="Sole Vendor"/>
    <d v="2023-04-07T00:00:00"/>
    <m/>
    <n v="273972597"/>
    <s v=" "/>
    <s v=" "/>
    <s v=" "/>
    <s v=" "/>
    <s v=" "/>
    <n v="27396588"/>
  </r>
  <r>
    <n v="45500"/>
    <x v="8"/>
    <n v="4559000047"/>
    <d v="2023-04-07T00:00:00"/>
    <n v="4550000052"/>
    <d v="2023-03-28T00:00:00"/>
    <n v="333170.96000000002"/>
    <n v="409171"/>
    <s v="BADGEPASS INC"/>
    <n v="55121802"/>
    <s v="Identification cards or bands"/>
    <s v="Sole Vendor"/>
    <d v="2023-04-07T00:00:00"/>
    <m/>
    <n v="273972597"/>
    <s v=" "/>
    <s v=" "/>
    <s v=" "/>
    <s v=" "/>
    <s v=" "/>
    <n v="27396588"/>
  </r>
  <r>
    <n v="47700"/>
    <x v="9"/>
    <n v="4779006029"/>
    <d v="2023-04-29T00:00:00"/>
    <n v="4770000825"/>
    <d v="2023-04-20T00:00:00"/>
    <n v="40000"/>
    <n v="553267"/>
    <s v="BAMBOO HEALTH INC"/>
    <n v="81112500"/>
    <s v="Computer software licensing re"/>
    <s v="Sole Vendor"/>
    <d v="2023-05-01T00:00:00"/>
    <m/>
    <n v="463708737"/>
    <s v=" "/>
    <s v=" "/>
    <s v=" "/>
    <s v=" "/>
    <s v=" "/>
    <n v="27396588"/>
  </r>
  <r>
    <n v="56600"/>
    <x v="10"/>
    <n v="5669027826"/>
    <d v="2023-04-03T00:00:00"/>
    <n v="5660015244"/>
    <d v="2023-02-28T00:00:00"/>
    <n v="29500"/>
    <n v="498012"/>
    <s v="D &amp; D AG SERVICE LLC"/>
    <n v="24101800"/>
    <s v="Dock equipment"/>
    <s v="Statute Authorization"/>
    <d v="2023-04-03T00:00:00"/>
    <m/>
    <n v="200897934"/>
    <s v=" "/>
    <s v=" "/>
    <s v=" "/>
    <s v=" "/>
    <s v=" "/>
    <n v="27396588"/>
  </r>
  <r>
    <n v="56600"/>
    <x v="10"/>
    <n v="5669027829"/>
    <d v="2023-04-10T00:00:00"/>
    <n v="5660015319"/>
    <d v="2023-04-04T00:00:00"/>
    <n v="3114"/>
    <n v="566973"/>
    <s v="RIDDLE CONSTRUCTION CO INC"/>
    <n v="30111800"/>
    <s v="Aggregates"/>
    <s v="Statute Authorization"/>
    <d v="2023-04-11T00:00:00"/>
    <m/>
    <n v="730959677"/>
    <s v=" "/>
    <s v=" "/>
    <s v=" "/>
    <s v=" "/>
    <s v=" "/>
    <n v="27396588"/>
  </r>
  <r>
    <n v="58500"/>
    <x v="11"/>
    <n v="5859026722"/>
    <d v="2023-04-21T00:00:00"/>
    <n v="5850005979"/>
    <d v="2023-03-24T00:00:00"/>
    <n v="40030.94"/>
    <n v="501177"/>
    <s v="RG BECK AZ INC"/>
    <n v="46200000"/>
    <s v="Defense and law enforcement an"/>
    <s v="Sole Vendor"/>
    <d v="2023-04-21T00:00:00"/>
    <m/>
    <n v="264800040"/>
    <s v=" "/>
    <s v=" "/>
    <s v=" "/>
    <s v=" "/>
    <s v=" "/>
    <n v="27396588"/>
  </r>
  <r>
    <n v="74000"/>
    <x v="12"/>
    <n v="7409003086"/>
    <d v="2023-04-14T00:00:00"/>
    <n v="7400000821"/>
    <d v="2023-01-18T00:00:00"/>
    <n v="111240"/>
    <n v="525048"/>
    <s v="GOVERNMENT REVENUE SOLUTIONS HOLD I LLC"/>
    <n v="43232305"/>
    <s v="Data base reporting software"/>
    <s v="Statute Authorization"/>
    <d v="2023-04-16T00:00:00"/>
    <m/>
    <n v="814932885"/>
    <s v=" "/>
    <s v=" "/>
    <s v=" "/>
    <s v=" "/>
    <s v=" "/>
    <n v="27396588"/>
  </r>
  <r>
    <n v="80000"/>
    <x v="13"/>
    <n v="8009016155"/>
    <d v="2023-04-26T00:00:00"/>
    <n v="8000013142"/>
    <d v="2023-03-20T00:00:00"/>
    <n v="30776.799999999999"/>
    <n v="73037"/>
    <s v="LUBRICATION SPECIALISTS INC"/>
    <n v="60105300"/>
    <s v="Career education instructional"/>
    <s v="Sole Vendor"/>
    <d v="2023-04-26T00:00:00"/>
    <m/>
    <n v="730934734"/>
    <s v=" "/>
    <s v=" "/>
    <s v=" "/>
    <s v=" "/>
    <s v=" "/>
    <n v="27396588"/>
  </r>
  <r>
    <n v="80500"/>
    <x v="14"/>
    <n v="8059020765"/>
    <d v="2023-04-20T00:00:00"/>
    <n v="8050014610"/>
    <d v="2023-03-19T00:00:00"/>
    <n v="73000"/>
    <n v="74021"/>
    <s v="OKLAHOMA ASSOCIATION OF BROADCASTERS"/>
    <n v="82101801"/>
    <s v="Advertising campaign services"/>
    <s v="Sole Vendor"/>
    <d v="2023-04-20T00:00:00"/>
    <m/>
    <n v="731160370"/>
    <s v=" "/>
    <s v=" "/>
    <s v=" "/>
    <s v=" "/>
    <s v=" "/>
    <n v="27396588"/>
  </r>
  <r>
    <n v="80500"/>
    <x v="14"/>
    <n v="8059020766"/>
    <d v="2023-04-24T00:00:00"/>
    <n v="8050014656"/>
    <d v="2023-04-16T00:00:00"/>
    <n v="184000"/>
    <n v="249831"/>
    <s v="TECH-NOW INC"/>
    <n v="85122100"/>
    <s v="Rehabilitation services"/>
    <s v="Sole Vendor"/>
    <d v="2023-04-24T00:00:00"/>
    <m/>
    <n v="870688098"/>
    <s v=" "/>
    <s v=" "/>
    <s v=" "/>
    <s v=" "/>
    <s v=" "/>
    <n v="27396588"/>
  </r>
  <r>
    <n v="80500"/>
    <x v="14"/>
    <n v="8059020767"/>
    <d v="2023-04-24T00:00:00"/>
    <s v=" "/>
    <m/>
    <n v="41239"/>
    <n v="74088"/>
    <s v="JOHN VANCE MOTORS INC"/>
    <n v="85122100"/>
    <s v="Rehabilitation services"/>
    <s v="Statute Authorization"/>
    <d v="2023-05-12T00:00:00"/>
    <m/>
    <n v="731172632"/>
    <s v=" "/>
    <s v=" "/>
    <s v=" "/>
    <s v=" "/>
    <s v=" "/>
    <n v="27396588"/>
  </r>
  <r>
    <n v="80500"/>
    <x v="14"/>
    <n v="8059020768"/>
    <d v="2023-04-25T00:00:00"/>
    <s v=" "/>
    <m/>
    <n v="25089.83"/>
    <n v="535884"/>
    <s v="CORE CONSTRUCTION SERVICES OF TX INC"/>
    <n v="85122100"/>
    <s v="Rehabilitation services"/>
    <s v="Statute Authorization"/>
    <d v="2023-04-25T00:00:00"/>
    <m/>
    <n v="752348877"/>
    <s v=" "/>
    <s v=" "/>
    <s v=" "/>
    <s v=" "/>
    <s v=" "/>
    <n v="27396588"/>
  </r>
  <r>
    <n v="80500"/>
    <x v="14"/>
    <n v="8059020769"/>
    <d v="2023-04-26T00:00:00"/>
    <n v="8050014663"/>
    <d v="2023-04-17T00:00:00"/>
    <n v="651464"/>
    <n v="234087"/>
    <s v="ALLIANCE ENTERPRISES INC"/>
    <n v="81112200"/>
    <s v="Software maintenance and suppo"/>
    <s v="Sole Vendor"/>
    <d v="2023-04-28T00:00:00"/>
    <m/>
    <n v="911150276"/>
    <s v=" "/>
    <s v=" "/>
    <s v=" "/>
    <s v=" "/>
    <s v=" "/>
    <n v="27396588"/>
  </r>
  <r>
    <n v="83000"/>
    <x v="15"/>
    <n v="8309026296"/>
    <d v="2023-04-03T00:00:00"/>
    <n v="8300025931"/>
    <d v="2023-02-24T00:00:00"/>
    <n v="1040250"/>
    <n v="291864"/>
    <s v="FIRST DATA GOVERNMENT SOLUTIONS LP"/>
    <n v="80101507"/>
    <s v="Information technology consult"/>
    <s v="Sole Vendor"/>
    <d v="2023-05-18T00:00:00"/>
    <m/>
    <n v="582582959"/>
    <s v=" "/>
    <s v=" "/>
    <s v=" "/>
    <s v=" "/>
    <s v=" "/>
    <n v="27396588"/>
  </r>
  <r>
    <n v="83000"/>
    <x v="15"/>
    <n v="8309026299"/>
    <d v="2023-04-04T00:00:00"/>
    <n v="8300025815"/>
    <d v="2023-02-13T00:00:00"/>
    <n v="172500"/>
    <n v="74136"/>
    <s v="COMMUNITY FOOD BANK OF EASTERN OKLAHOMA"/>
    <n v="84101604"/>
    <s v="Government aid"/>
    <s v="Sole Vendor"/>
    <d v="2023-04-04T00:00:00"/>
    <m/>
    <n v="731184980"/>
    <s v=" "/>
    <s v=" "/>
    <s v=" "/>
    <s v=" "/>
    <s v=" "/>
    <n v="27396588"/>
  </r>
  <r>
    <n v="83000"/>
    <x v="15"/>
    <n v="8309026312"/>
    <d v="2023-04-06T00:00:00"/>
    <n v="8300025893"/>
    <d v="2023-02-22T00:00:00"/>
    <n v="6623141"/>
    <n v="73126"/>
    <s v="AREAWIDE AGING AGENCY INC"/>
    <n v="73181304"/>
    <s v="Aging or stabilizing services"/>
    <s v="Statute Authorization"/>
    <d v="2023-04-18T00:00:00"/>
    <m/>
    <n v="730960311"/>
    <s v=" "/>
    <s v=" "/>
    <s v=" "/>
    <s v=" "/>
    <s v=" "/>
    <n v="27396588"/>
  </r>
  <r>
    <n v="83000"/>
    <x v="15"/>
    <n v="8309026312"/>
    <d v="2023-04-06T00:00:00"/>
    <n v="8300025893"/>
    <d v="2023-02-22T00:00:00"/>
    <n v="1583421"/>
    <n v="73126"/>
    <s v="AREAWIDE AGING AGENCY INC"/>
    <n v="73181304"/>
    <s v="Aging or stabilizing services"/>
    <s v="Statute Authorization"/>
    <d v="2023-04-18T00:00:00"/>
    <m/>
    <n v="730960311"/>
    <s v=" "/>
    <s v=" "/>
    <s v=" "/>
    <s v=" "/>
    <s v=" "/>
    <n v="27396588"/>
  </r>
  <r>
    <n v="83000"/>
    <x v="15"/>
    <n v="8309026313"/>
    <d v="2023-04-06T00:00:00"/>
    <n v="8300025897"/>
    <d v="2023-02-22T00:00:00"/>
    <n v="671612"/>
    <n v="56786"/>
    <s v="ASSOCIATION OF SOUTH CENTRAL OKLAHOMA GO"/>
    <n v="73181304"/>
    <s v="Aging or stabilizing services"/>
    <s v="Statute Authorization"/>
    <d v="2023-04-18T00:00:00"/>
    <m/>
    <n v="730784599"/>
    <s v=" "/>
    <s v=" "/>
    <s v=" "/>
    <s v=" "/>
    <s v=" "/>
    <n v="27396588"/>
  </r>
  <r>
    <n v="83000"/>
    <x v="15"/>
    <n v="8309026313"/>
    <d v="2023-04-06T00:00:00"/>
    <n v="8300025897"/>
    <d v="2023-02-22T00:00:00"/>
    <n v="2707576"/>
    <n v="56786"/>
    <s v="ASSOCIATION OF SOUTH CENTRAL OKLAHOMA GO"/>
    <n v="73181304"/>
    <s v="Aging or stabilizing services"/>
    <s v="Statute Authorization"/>
    <d v="2023-04-18T00:00:00"/>
    <m/>
    <n v="730784599"/>
    <s v=" "/>
    <s v=" "/>
    <s v=" "/>
    <s v=" "/>
    <s v=" "/>
    <n v="27396588"/>
  </r>
  <r>
    <n v="83000"/>
    <x v="15"/>
    <n v="8309026319"/>
    <d v="2023-04-08T00:00:00"/>
    <n v="8300026286"/>
    <d v="2023-04-03T00:00:00"/>
    <n v="150"/>
    <n v="422"/>
    <s v="OKLAHOMA HOUSE OF REPRESENTATIVES"/>
    <n v="90111603"/>
    <s v="Meeting or banquet rooms"/>
    <s v="Statute Authorization"/>
    <d v="2023-04-08T00:00:00"/>
    <m/>
    <n v="736017987"/>
    <s v=" "/>
    <s v=" "/>
    <s v=" "/>
    <s v=" "/>
    <s v=" "/>
    <n v="27396588"/>
  </r>
  <r>
    <n v="83000"/>
    <x v="15"/>
    <n v="8309026326"/>
    <d v="2023-04-10T00:00:00"/>
    <n v="8300026140"/>
    <d v="2023-03-22T00:00:00"/>
    <n v="80000"/>
    <n v="63438"/>
    <s v="SLRS-SIGN LANGUAGE RESOURCE SERVICES INC"/>
    <n v="90121702"/>
    <s v="Interpreters"/>
    <s v="Statute Authorization"/>
    <d v="2023-04-10T00:00:00"/>
    <m/>
    <n v="731590818"/>
    <s v=" "/>
    <s v=" "/>
    <s v=" "/>
    <s v=" "/>
    <s v=" "/>
    <n v="27396588"/>
  </r>
  <r>
    <n v="83000"/>
    <x v="15"/>
    <n v="8309026328"/>
    <d v="2023-04-10T00:00:00"/>
    <n v="8300025973"/>
    <d v="2023-03-01T00:00:00"/>
    <n v="7200000"/>
    <n v="248672"/>
    <s v="OKLA PARTNERSHIP SCHL READINESS FDTN INC"/>
    <n v="94121801"/>
    <s v="Youth clubs"/>
    <s v="Statute Authorization"/>
    <d v="2023-04-10T00:00:00"/>
    <m/>
    <n v="300213815"/>
    <s v=" "/>
    <s v=" "/>
    <s v=" "/>
    <s v=" "/>
    <s v=" "/>
    <n v="27396588"/>
  </r>
  <r>
    <n v="83000"/>
    <x v="15"/>
    <n v="8309026335"/>
    <d v="2023-04-12T00:00:00"/>
    <n v="8300026147"/>
    <d v="2023-03-22T00:00:00"/>
    <n v="183230.43"/>
    <n v="73778"/>
    <s v="REGIONAL FOOD BANK OF OKLAHOMA INC"/>
    <n v="84101604"/>
    <s v="Government aid"/>
    <s v="Sole Vendor"/>
    <d v="2023-04-12T00:00:00"/>
    <m/>
    <n v="731100380"/>
    <s v=" "/>
    <s v=" "/>
    <s v=" "/>
    <s v=" "/>
    <s v=" "/>
    <n v="27396588"/>
  </r>
  <r>
    <n v="83500"/>
    <x v="16"/>
    <n v="8359004305"/>
    <d v="2023-04-11T00:00:00"/>
    <n v="8350000571"/>
    <d v="2023-04-03T00:00:00"/>
    <n v="40000"/>
    <n v="483179"/>
    <s v="CARY INSTITUTE OF ECOSYSTEM STUDIES INC"/>
    <n v="43230000"/>
    <s v="Software"/>
    <s v="Sole Vendor"/>
    <d v="2023-04-17T00:00:00"/>
    <m/>
    <n v="223232968"/>
    <s v=" "/>
    <s v=" "/>
    <s v=" "/>
    <s v=" "/>
    <s v=" "/>
    <n v="2739658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PivotTable2" cacheId="0" applyNumberFormats="0" applyBorderFormats="0" applyFontFormats="0" applyPatternFormats="0" applyAlignmentFormats="0" applyWidthHeightFormats="1" dataCaption="Values" updatedVersion="7" minRefreshableVersion="3" useAutoFormatting="1" itemPrintTitles="1" createdVersion="7" indent="0" outline="1" outlineData="1" multipleFieldFilters="0">
  <location ref="A1:C19" firstHeaderRow="0" firstDataRow="1" firstDataCol="1"/>
  <pivotFields count="21">
    <pivotField showAll="0"/>
    <pivotField axis="axisRow" showAll="0">
      <items count="18">
        <item x="1"/>
        <item x="0"/>
        <item x="2"/>
        <item x="3"/>
        <item x="5"/>
        <item x="15"/>
        <item x="11"/>
        <item x="6"/>
        <item x="13"/>
        <item x="14"/>
        <item x="7"/>
        <item x="9"/>
        <item x="8"/>
        <item x="4"/>
        <item x="12"/>
        <item x="10"/>
        <item x="16"/>
        <item t="default"/>
      </items>
    </pivotField>
    <pivotField dataField="1" showAll="0"/>
    <pivotField numFmtId="15" showAll="0"/>
    <pivotField showAll="0"/>
    <pivotField showAll="0"/>
    <pivotField dataField="1" numFmtId="44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1"/>
  </rowFields>
  <rowItems count="1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 t="grand">
      <x/>
    </i>
  </rowItems>
  <colFields count="1">
    <field x="-2"/>
  </colFields>
  <colItems count="2">
    <i>
      <x/>
    </i>
    <i i="1">
      <x v="1"/>
    </i>
  </colItems>
  <dataFields count="2">
    <dataField name="Sum of AMOUNT" fld="6" baseField="0" baseItem="0"/>
    <dataField name="Count of PO ID" fld="2" subtotal="count" baseField="1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93"/>
  <sheetViews>
    <sheetView tabSelected="1" zoomScale="90" zoomScaleNormal="90" workbookViewId="0">
      <selection activeCell="Y2" sqref="Y2"/>
    </sheetView>
  </sheetViews>
  <sheetFormatPr defaultColWidth="14.28515625" defaultRowHeight="15" x14ac:dyDescent="0.25"/>
  <cols>
    <col min="1" max="1" width="10.5703125" customWidth="1"/>
    <col min="2" max="2" width="21.7109375" customWidth="1"/>
    <col min="3" max="3" width="12.140625" bestFit="1" customWidth="1"/>
    <col min="4" max="4" width="10.42578125" bestFit="1" customWidth="1"/>
    <col min="5" max="5" width="12.140625" bestFit="1" customWidth="1"/>
    <col min="6" max="6" width="10.28515625" bestFit="1" customWidth="1"/>
    <col min="7" max="7" width="15.28515625" bestFit="1" customWidth="1"/>
    <col min="8" max="8" width="10.42578125" bestFit="1" customWidth="1"/>
    <col min="9" max="9" width="15.5703125" customWidth="1"/>
    <col min="10" max="10" width="10.28515625" customWidth="1"/>
    <col min="13" max="13" width="10.28515625" customWidth="1"/>
    <col min="14" max="14" width="6" customWidth="1"/>
    <col min="15" max="15" width="10.28515625" customWidth="1"/>
    <col min="16" max="20" width="4.7109375" customWidth="1"/>
    <col min="21" max="21" width="10.5703125" customWidth="1"/>
  </cols>
  <sheetData>
    <row r="1" spans="1:21" x14ac:dyDescent="0.2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8" t="s">
        <v>0</v>
      </c>
    </row>
    <row r="2" spans="1:21" x14ac:dyDescent="0.2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8" t="s">
        <v>1</v>
      </c>
    </row>
    <row r="3" spans="1:21" x14ac:dyDescent="0.25">
      <c r="A3" s="28" t="s">
        <v>2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</row>
    <row r="4" spans="1:21" x14ac:dyDescent="0.25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</row>
    <row r="5" spans="1:21" x14ac:dyDescent="0.25">
      <c r="A5" s="28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</row>
    <row r="6" spans="1:21" ht="20.45" customHeight="1" x14ac:dyDescent="0.2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s="2" customFormat="1" ht="21.6" customHeight="1" x14ac:dyDescent="0.25">
      <c r="A7" s="9"/>
      <c r="B7" s="9"/>
      <c r="C7" s="29" t="s">
        <v>3</v>
      </c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9"/>
      <c r="Q7" s="9"/>
      <c r="R7" s="9"/>
      <c r="S7" s="9"/>
      <c r="T7" s="9"/>
      <c r="U7" s="9"/>
    </row>
    <row r="8" spans="1:21" s="2" customFormat="1" ht="33" customHeight="1" x14ac:dyDescent="0.25">
      <c r="A8" s="10"/>
      <c r="B8" s="10"/>
      <c r="C8" s="30" t="s">
        <v>4</v>
      </c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10"/>
      <c r="Q8" s="10"/>
      <c r="R8" s="10"/>
      <c r="S8" s="10"/>
      <c r="T8" s="10"/>
      <c r="U8" s="10"/>
    </row>
    <row r="9" spans="1:21" ht="18" x14ac:dyDescent="0.25">
      <c r="A9" s="11"/>
      <c r="B9" s="11"/>
      <c r="C9" s="12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1"/>
      <c r="Q9" s="11"/>
      <c r="R9" s="11"/>
      <c r="S9" s="11"/>
      <c r="T9" s="11"/>
      <c r="U9" s="11"/>
    </row>
    <row r="10" spans="1:21" ht="18" x14ac:dyDescent="0.25">
      <c r="A10" s="11"/>
      <c r="B10" s="11"/>
      <c r="C10" s="12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1"/>
      <c r="Q10" s="11"/>
      <c r="R10" s="11"/>
      <c r="S10" s="11"/>
      <c r="T10" s="11"/>
      <c r="U10" s="11"/>
    </row>
    <row r="11" spans="1:21" ht="18" x14ac:dyDescent="0.25">
      <c r="A11" s="11"/>
      <c r="B11" s="11"/>
      <c r="C11" s="12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1"/>
      <c r="Q11" s="11"/>
      <c r="R11" s="11"/>
      <c r="S11" s="11"/>
      <c r="T11" s="11"/>
      <c r="U11" s="11"/>
    </row>
    <row r="12" spans="1:21" ht="18" x14ac:dyDescent="0.25">
      <c r="A12" s="11"/>
      <c r="B12" s="11"/>
      <c r="C12" s="12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1"/>
      <c r="Q12" s="11"/>
      <c r="R12" s="11"/>
      <c r="S12" s="11"/>
      <c r="T12" s="11"/>
      <c r="U12" s="11"/>
    </row>
    <row r="13" spans="1:21" ht="18" x14ac:dyDescent="0.25">
      <c r="A13" s="11"/>
      <c r="B13" s="11"/>
      <c r="C13" s="12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1"/>
      <c r="Q13" s="11"/>
      <c r="R13" s="11"/>
      <c r="S13" s="11"/>
      <c r="T13" s="11"/>
      <c r="U13" s="11"/>
    </row>
    <row r="14" spans="1:21" ht="18" x14ac:dyDescent="0.25">
      <c r="A14" s="11"/>
      <c r="B14" s="11"/>
      <c r="C14" s="12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1"/>
      <c r="Q14" s="11"/>
      <c r="R14" s="11"/>
      <c r="S14" s="11"/>
      <c r="T14" s="11"/>
      <c r="U14" s="11"/>
    </row>
    <row r="15" spans="1:21" ht="18" x14ac:dyDescent="0.25">
      <c r="A15" s="11"/>
      <c r="B15" s="11"/>
      <c r="C15" s="12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1"/>
      <c r="Q15" s="11"/>
      <c r="R15" s="11"/>
      <c r="S15" s="11"/>
      <c r="T15" s="11"/>
      <c r="U15" s="11"/>
    </row>
    <row r="16" spans="1:21" ht="18" x14ac:dyDescent="0.25">
      <c r="A16" s="11"/>
      <c r="B16" s="11"/>
      <c r="C16" s="12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1"/>
      <c r="Q16" s="11"/>
      <c r="R16" s="11"/>
      <c r="S16" s="11"/>
      <c r="T16" s="11"/>
      <c r="U16" s="11"/>
    </row>
    <row r="17" spans="1:21" ht="18" x14ac:dyDescent="0.25">
      <c r="A17" s="11"/>
      <c r="B17" s="11"/>
      <c r="C17" s="12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1"/>
      <c r="Q17" s="11"/>
      <c r="R17" s="11"/>
      <c r="S17" s="11"/>
      <c r="T17" s="11"/>
      <c r="U17" s="11"/>
    </row>
    <row r="18" spans="1:21" ht="18" x14ac:dyDescent="0.25">
      <c r="A18" s="11"/>
      <c r="B18" s="11"/>
      <c r="C18" s="12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1"/>
      <c r="Q18" s="11"/>
      <c r="R18" s="11"/>
      <c r="S18" s="11"/>
      <c r="T18" s="11"/>
      <c r="U18" s="11"/>
    </row>
    <row r="19" spans="1:21" ht="18" x14ac:dyDescent="0.25">
      <c r="A19" s="11"/>
      <c r="B19" s="11"/>
      <c r="C19" s="12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1"/>
      <c r="Q19" s="11"/>
      <c r="R19" s="11"/>
      <c r="S19" s="11"/>
      <c r="T19" s="11"/>
      <c r="U19" s="11"/>
    </row>
    <row r="20" spans="1:21" ht="18" x14ac:dyDescent="0.25">
      <c r="A20" s="11"/>
      <c r="B20" s="11"/>
      <c r="C20" s="12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1"/>
      <c r="Q20" s="11"/>
      <c r="R20" s="11"/>
      <c r="S20" s="11"/>
      <c r="T20" s="11"/>
      <c r="U20" s="11"/>
    </row>
    <row r="21" spans="1:21" ht="18" x14ac:dyDescent="0.25">
      <c r="A21" s="11"/>
      <c r="B21" s="11"/>
      <c r="C21" s="12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1"/>
      <c r="Q21" s="11"/>
      <c r="R21" s="11"/>
      <c r="S21" s="11"/>
      <c r="T21" s="11"/>
      <c r="U21" s="11"/>
    </row>
    <row r="22" spans="1:21" ht="18" x14ac:dyDescent="0.25">
      <c r="A22" s="11"/>
      <c r="B22" s="11"/>
      <c r="C22" s="12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1"/>
      <c r="Q22" s="11"/>
      <c r="R22" s="11"/>
      <c r="S22" s="11"/>
      <c r="T22" s="11"/>
      <c r="U22" s="11"/>
    </row>
    <row r="23" spans="1:21" ht="18" x14ac:dyDescent="0.25">
      <c r="A23" s="11"/>
      <c r="B23" s="11"/>
      <c r="C23" s="12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1"/>
      <c r="Q23" s="11"/>
      <c r="R23" s="11"/>
      <c r="S23" s="11"/>
      <c r="T23" s="11"/>
      <c r="U23" s="11"/>
    </row>
    <row r="24" spans="1:21" ht="18" x14ac:dyDescent="0.25">
      <c r="A24" s="11"/>
      <c r="B24" s="11"/>
      <c r="C24" s="12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1"/>
      <c r="Q24" s="11"/>
      <c r="R24" s="11"/>
      <c r="S24" s="11"/>
      <c r="T24" s="11"/>
      <c r="U24" s="11"/>
    </row>
    <row r="25" spans="1:21" ht="18" x14ac:dyDescent="0.25">
      <c r="A25" s="11"/>
      <c r="B25" s="11"/>
      <c r="C25" s="12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1"/>
      <c r="Q25" s="11"/>
      <c r="R25" s="11"/>
      <c r="S25" s="11"/>
      <c r="T25" s="11"/>
      <c r="U25" s="11"/>
    </row>
    <row r="26" spans="1:21" ht="18" x14ac:dyDescent="0.25">
      <c r="A26" s="11"/>
      <c r="B26" s="11"/>
      <c r="C26" s="12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1"/>
      <c r="Q26" s="11"/>
      <c r="R26" s="11"/>
      <c r="S26" s="11"/>
      <c r="T26" s="11"/>
      <c r="U26" s="11"/>
    </row>
    <row r="27" spans="1:21" ht="18" x14ac:dyDescent="0.25">
      <c r="A27" s="11"/>
      <c r="B27" s="11"/>
      <c r="C27" s="12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1"/>
      <c r="Q27" s="11"/>
      <c r="R27" s="11"/>
      <c r="S27" s="11"/>
      <c r="T27" s="11"/>
      <c r="U27" s="11"/>
    </row>
    <row r="28" spans="1:21" x14ac:dyDescent="0.25">
      <c r="A28" s="11"/>
      <c r="B28" s="11"/>
      <c r="C28" s="14"/>
      <c r="D28" s="14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</row>
    <row r="29" spans="1:21" s="27" customFormat="1" ht="15.75" x14ac:dyDescent="0.25">
      <c r="A29" s="21" t="s">
        <v>5</v>
      </c>
      <c r="B29" s="22" t="s">
        <v>6</v>
      </c>
      <c r="C29" s="23" t="s">
        <v>7</v>
      </c>
      <c r="D29" s="24" t="s">
        <v>8</v>
      </c>
      <c r="E29" s="23" t="s">
        <v>9</v>
      </c>
      <c r="F29" s="24" t="s">
        <v>10</v>
      </c>
      <c r="G29" s="25" t="s">
        <v>11</v>
      </c>
      <c r="H29" s="23" t="s">
        <v>12</v>
      </c>
      <c r="I29" s="23" t="s">
        <v>13</v>
      </c>
      <c r="J29" s="23" t="s">
        <v>14</v>
      </c>
      <c r="K29" s="23" t="s">
        <v>15</v>
      </c>
      <c r="L29" s="23" t="s">
        <v>16</v>
      </c>
      <c r="M29" s="23" t="s">
        <v>17</v>
      </c>
      <c r="N29" s="23" t="s">
        <v>18</v>
      </c>
      <c r="O29" s="23" t="s">
        <v>19</v>
      </c>
      <c r="P29" s="24" t="s">
        <v>20</v>
      </c>
      <c r="Q29" s="23" t="s">
        <v>21</v>
      </c>
      <c r="R29" s="24" t="s">
        <v>22</v>
      </c>
      <c r="S29" s="23" t="s">
        <v>23</v>
      </c>
      <c r="T29" s="24" t="s">
        <v>24</v>
      </c>
      <c r="U29" s="26" t="s">
        <v>25</v>
      </c>
    </row>
    <row r="30" spans="1:21" x14ac:dyDescent="0.25">
      <c r="A30" s="16">
        <v>4000</v>
      </c>
      <c r="B30" s="17" t="s">
        <v>26</v>
      </c>
      <c r="C30" s="17">
        <v>409018876</v>
      </c>
      <c r="D30" s="15">
        <v>45028</v>
      </c>
      <c r="E30" s="17">
        <v>400000869</v>
      </c>
      <c r="F30" s="15">
        <v>45028</v>
      </c>
      <c r="G30" s="19">
        <v>5000</v>
      </c>
      <c r="H30" s="17">
        <v>190460</v>
      </c>
      <c r="I30" s="17" t="s">
        <v>27</v>
      </c>
      <c r="J30" s="17">
        <v>84101501</v>
      </c>
      <c r="K30" s="17" t="s">
        <v>28</v>
      </c>
      <c r="L30" s="17" t="s">
        <v>29</v>
      </c>
      <c r="M30" s="20">
        <v>45028</v>
      </c>
      <c r="N30" s="17"/>
      <c r="O30" s="17">
        <v>731087814</v>
      </c>
      <c r="P30" s="11" t="s">
        <v>30</v>
      </c>
      <c r="Q30" s="17" t="s">
        <v>30</v>
      </c>
      <c r="R30" s="11" t="s">
        <v>30</v>
      </c>
      <c r="S30" s="17" t="s">
        <v>30</v>
      </c>
      <c r="T30" s="11" t="s">
        <v>30</v>
      </c>
      <c r="U30" s="18">
        <v>27396588</v>
      </c>
    </row>
    <row r="31" spans="1:21" x14ac:dyDescent="0.25">
      <c r="A31" s="16">
        <v>4000</v>
      </c>
      <c r="B31" s="17" t="s">
        <v>26</v>
      </c>
      <c r="C31" s="17">
        <v>409018877</v>
      </c>
      <c r="D31" s="15">
        <v>45029</v>
      </c>
      <c r="E31" s="17">
        <v>400000870</v>
      </c>
      <c r="F31" s="15">
        <v>45029</v>
      </c>
      <c r="G31" s="19">
        <v>5000</v>
      </c>
      <c r="H31" s="17">
        <v>75460</v>
      </c>
      <c r="I31" s="17" t="s">
        <v>31</v>
      </c>
      <c r="J31" s="17">
        <v>84101501</v>
      </c>
      <c r="K31" s="17" t="s">
        <v>28</v>
      </c>
      <c r="L31" s="17" t="s">
        <v>29</v>
      </c>
      <c r="M31" s="20">
        <v>45029</v>
      </c>
      <c r="N31" s="17"/>
      <c r="O31" s="17">
        <v>731412674</v>
      </c>
      <c r="P31" s="11" t="s">
        <v>30</v>
      </c>
      <c r="Q31" s="17" t="s">
        <v>30</v>
      </c>
      <c r="R31" s="11" t="s">
        <v>30</v>
      </c>
      <c r="S31" s="17" t="s">
        <v>30</v>
      </c>
      <c r="T31" s="11" t="s">
        <v>30</v>
      </c>
      <c r="U31" s="18">
        <v>27396588</v>
      </c>
    </row>
    <row r="32" spans="1:21" x14ac:dyDescent="0.25">
      <c r="A32" s="16">
        <v>4000</v>
      </c>
      <c r="B32" s="17" t="s">
        <v>26</v>
      </c>
      <c r="C32" s="17">
        <v>409018878</v>
      </c>
      <c r="D32" s="15">
        <v>45029</v>
      </c>
      <c r="E32" s="17">
        <v>400000871</v>
      </c>
      <c r="F32" s="15">
        <v>45029</v>
      </c>
      <c r="G32" s="19">
        <v>5000</v>
      </c>
      <c r="H32" s="17">
        <v>73889</v>
      </c>
      <c r="I32" s="17" t="s">
        <v>32</v>
      </c>
      <c r="J32" s="17">
        <v>84101501</v>
      </c>
      <c r="K32" s="17" t="s">
        <v>28</v>
      </c>
      <c r="L32" s="17" t="s">
        <v>29</v>
      </c>
      <c r="M32" s="20">
        <v>45029</v>
      </c>
      <c r="N32" s="17"/>
      <c r="O32" s="17">
        <v>731126873</v>
      </c>
      <c r="P32" s="11" t="s">
        <v>30</v>
      </c>
      <c r="Q32" s="17" t="s">
        <v>30</v>
      </c>
      <c r="R32" s="11" t="s">
        <v>30</v>
      </c>
      <c r="S32" s="17" t="s">
        <v>30</v>
      </c>
      <c r="T32" s="11" t="s">
        <v>30</v>
      </c>
      <c r="U32" s="18">
        <v>27396588</v>
      </c>
    </row>
    <row r="33" spans="1:21" x14ac:dyDescent="0.25">
      <c r="A33" s="16">
        <v>4000</v>
      </c>
      <c r="B33" s="17" t="s">
        <v>26</v>
      </c>
      <c r="C33" s="17">
        <v>409018879</v>
      </c>
      <c r="D33" s="15">
        <v>45029</v>
      </c>
      <c r="E33" s="17">
        <v>400000872</v>
      </c>
      <c r="F33" s="15">
        <v>45029</v>
      </c>
      <c r="G33" s="19">
        <v>5000</v>
      </c>
      <c r="H33" s="17">
        <v>192840</v>
      </c>
      <c r="I33" s="17" t="s">
        <v>33</v>
      </c>
      <c r="J33" s="17">
        <v>84101501</v>
      </c>
      <c r="K33" s="17" t="s">
        <v>28</v>
      </c>
      <c r="L33" s="17" t="s">
        <v>29</v>
      </c>
      <c r="M33" s="20">
        <v>45029</v>
      </c>
      <c r="N33" s="17"/>
      <c r="O33" s="17">
        <v>730785057</v>
      </c>
      <c r="P33" s="11" t="s">
        <v>30</v>
      </c>
      <c r="Q33" s="17" t="s">
        <v>30</v>
      </c>
      <c r="R33" s="11" t="s">
        <v>30</v>
      </c>
      <c r="S33" s="17" t="s">
        <v>30</v>
      </c>
      <c r="T33" s="11" t="s">
        <v>30</v>
      </c>
      <c r="U33" s="18">
        <v>27396588</v>
      </c>
    </row>
    <row r="34" spans="1:21" x14ac:dyDescent="0.25">
      <c r="A34" s="16">
        <v>4000</v>
      </c>
      <c r="B34" s="17" t="s">
        <v>26</v>
      </c>
      <c r="C34" s="17">
        <v>409018880</v>
      </c>
      <c r="D34" s="15">
        <v>45029</v>
      </c>
      <c r="E34" s="17">
        <v>400000873</v>
      </c>
      <c r="F34" s="15">
        <v>45029</v>
      </c>
      <c r="G34" s="19">
        <v>5000</v>
      </c>
      <c r="H34" s="17">
        <v>58852</v>
      </c>
      <c r="I34" s="17" t="s">
        <v>34</v>
      </c>
      <c r="J34" s="17">
        <v>84101501</v>
      </c>
      <c r="K34" s="17" t="s">
        <v>28</v>
      </c>
      <c r="L34" s="17" t="s">
        <v>29</v>
      </c>
      <c r="M34" s="20">
        <v>45029</v>
      </c>
      <c r="N34" s="17"/>
      <c r="O34" s="17">
        <v>731284332</v>
      </c>
      <c r="P34" s="11" t="s">
        <v>30</v>
      </c>
      <c r="Q34" s="17" t="s">
        <v>30</v>
      </c>
      <c r="R34" s="11" t="s">
        <v>30</v>
      </c>
      <c r="S34" s="17" t="s">
        <v>30</v>
      </c>
      <c r="T34" s="11" t="s">
        <v>30</v>
      </c>
      <c r="U34" s="18">
        <v>27396588</v>
      </c>
    </row>
    <row r="35" spans="1:21" x14ac:dyDescent="0.25">
      <c r="A35" s="16">
        <v>4000</v>
      </c>
      <c r="B35" s="17" t="s">
        <v>26</v>
      </c>
      <c r="C35" s="17">
        <v>409018881</v>
      </c>
      <c r="D35" s="15">
        <v>45029</v>
      </c>
      <c r="E35" s="17">
        <v>400000874</v>
      </c>
      <c r="F35" s="15">
        <v>45029</v>
      </c>
      <c r="G35" s="19">
        <v>5000</v>
      </c>
      <c r="H35" s="17">
        <v>77128</v>
      </c>
      <c r="I35" s="17" t="s">
        <v>35</v>
      </c>
      <c r="J35" s="17">
        <v>84101501</v>
      </c>
      <c r="K35" s="17" t="s">
        <v>28</v>
      </c>
      <c r="L35" s="17" t="s">
        <v>29</v>
      </c>
      <c r="M35" s="20">
        <v>45029</v>
      </c>
      <c r="N35" s="17"/>
      <c r="O35" s="17">
        <v>736033476</v>
      </c>
      <c r="P35" s="11" t="s">
        <v>30</v>
      </c>
      <c r="Q35" s="17" t="s">
        <v>30</v>
      </c>
      <c r="R35" s="11" t="s">
        <v>30</v>
      </c>
      <c r="S35" s="17" t="s">
        <v>30</v>
      </c>
      <c r="T35" s="11" t="s">
        <v>30</v>
      </c>
      <c r="U35" s="18">
        <v>27396588</v>
      </c>
    </row>
    <row r="36" spans="1:21" x14ac:dyDescent="0.25">
      <c r="A36" s="16">
        <v>4000</v>
      </c>
      <c r="B36" s="17" t="s">
        <v>26</v>
      </c>
      <c r="C36" s="17">
        <v>409018882</v>
      </c>
      <c r="D36" s="15">
        <v>45029</v>
      </c>
      <c r="E36" s="17">
        <v>400000875</v>
      </c>
      <c r="F36" s="15">
        <v>45029</v>
      </c>
      <c r="G36" s="19">
        <v>5000</v>
      </c>
      <c r="H36" s="17">
        <v>176890</v>
      </c>
      <c r="I36" s="17" t="s">
        <v>36</v>
      </c>
      <c r="J36" s="17">
        <v>84101501</v>
      </c>
      <c r="K36" s="17" t="s">
        <v>28</v>
      </c>
      <c r="L36" s="17" t="s">
        <v>29</v>
      </c>
      <c r="M36" s="20">
        <v>45029</v>
      </c>
      <c r="N36" s="17"/>
      <c r="O36" s="17">
        <v>731087840</v>
      </c>
      <c r="P36" s="11" t="s">
        <v>30</v>
      </c>
      <c r="Q36" s="17" t="s">
        <v>30</v>
      </c>
      <c r="R36" s="11" t="s">
        <v>30</v>
      </c>
      <c r="S36" s="17" t="s">
        <v>30</v>
      </c>
      <c r="T36" s="11" t="s">
        <v>30</v>
      </c>
      <c r="U36" s="18">
        <v>27396588</v>
      </c>
    </row>
    <row r="37" spans="1:21" x14ac:dyDescent="0.25">
      <c r="A37" s="16">
        <v>4000</v>
      </c>
      <c r="B37" s="17" t="s">
        <v>26</v>
      </c>
      <c r="C37" s="17">
        <v>409018883</v>
      </c>
      <c r="D37" s="15">
        <v>45029</v>
      </c>
      <c r="E37" s="17">
        <v>400000876</v>
      </c>
      <c r="F37" s="15">
        <v>45029</v>
      </c>
      <c r="G37" s="19">
        <v>5000</v>
      </c>
      <c r="H37" s="17">
        <v>57243</v>
      </c>
      <c r="I37" s="17" t="s">
        <v>37</v>
      </c>
      <c r="J37" s="17">
        <v>84101501</v>
      </c>
      <c r="K37" s="17" t="s">
        <v>28</v>
      </c>
      <c r="L37" s="17" t="s">
        <v>29</v>
      </c>
      <c r="M37" s="20">
        <v>45029</v>
      </c>
      <c r="N37" s="17"/>
      <c r="O37" s="17">
        <v>730991632</v>
      </c>
      <c r="P37" s="11" t="s">
        <v>30</v>
      </c>
      <c r="Q37" s="17" t="s">
        <v>30</v>
      </c>
      <c r="R37" s="11" t="s">
        <v>30</v>
      </c>
      <c r="S37" s="17" t="s">
        <v>30</v>
      </c>
      <c r="T37" s="11" t="s">
        <v>30</v>
      </c>
      <c r="U37" s="18">
        <v>27396588</v>
      </c>
    </row>
    <row r="38" spans="1:21" x14ac:dyDescent="0.25">
      <c r="A38" s="16">
        <v>4000</v>
      </c>
      <c r="B38" s="17" t="s">
        <v>26</v>
      </c>
      <c r="C38" s="17">
        <v>409018884</v>
      </c>
      <c r="D38" s="15">
        <v>45029</v>
      </c>
      <c r="E38" s="17">
        <v>400000877</v>
      </c>
      <c r="F38" s="15">
        <v>45029</v>
      </c>
      <c r="G38" s="19">
        <v>5000</v>
      </c>
      <c r="H38" s="17">
        <v>192884</v>
      </c>
      <c r="I38" s="17" t="s">
        <v>38</v>
      </c>
      <c r="J38" s="17">
        <v>84101501</v>
      </c>
      <c r="K38" s="17" t="s">
        <v>28</v>
      </c>
      <c r="L38" s="17" t="s">
        <v>29</v>
      </c>
      <c r="M38" s="20">
        <v>45029</v>
      </c>
      <c r="N38" s="17"/>
      <c r="O38" s="17">
        <v>730983241</v>
      </c>
      <c r="P38" s="11" t="s">
        <v>30</v>
      </c>
      <c r="Q38" s="17" t="s">
        <v>30</v>
      </c>
      <c r="R38" s="11" t="s">
        <v>30</v>
      </c>
      <c r="S38" s="17" t="s">
        <v>30</v>
      </c>
      <c r="T38" s="11" t="s">
        <v>30</v>
      </c>
      <c r="U38" s="18">
        <v>27396588</v>
      </c>
    </row>
    <row r="39" spans="1:21" x14ac:dyDescent="0.25">
      <c r="A39" s="16">
        <v>4000</v>
      </c>
      <c r="B39" s="17" t="s">
        <v>26</v>
      </c>
      <c r="C39" s="17">
        <v>409018885</v>
      </c>
      <c r="D39" s="15">
        <v>45029</v>
      </c>
      <c r="E39" s="17">
        <v>400000878</v>
      </c>
      <c r="F39" s="15">
        <v>45029</v>
      </c>
      <c r="G39" s="19">
        <v>5000</v>
      </c>
      <c r="H39" s="17">
        <v>212935</v>
      </c>
      <c r="I39" s="17" t="s">
        <v>39</v>
      </c>
      <c r="J39" s="17">
        <v>84101501</v>
      </c>
      <c r="K39" s="17" t="s">
        <v>28</v>
      </c>
      <c r="L39" s="17" t="s">
        <v>29</v>
      </c>
      <c r="M39" s="20">
        <v>45029</v>
      </c>
      <c r="N39" s="17"/>
      <c r="O39" s="17">
        <v>731404571</v>
      </c>
      <c r="P39" s="11" t="s">
        <v>30</v>
      </c>
      <c r="Q39" s="17" t="s">
        <v>30</v>
      </c>
      <c r="R39" s="11" t="s">
        <v>30</v>
      </c>
      <c r="S39" s="17" t="s">
        <v>30</v>
      </c>
      <c r="T39" s="11" t="s">
        <v>30</v>
      </c>
      <c r="U39" s="18">
        <v>27396588</v>
      </c>
    </row>
    <row r="40" spans="1:21" x14ac:dyDescent="0.25">
      <c r="A40" s="16">
        <v>4000</v>
      </c>
      <c r="B40" s="17" t="s">
        <v>26</v>
      </c>
      <c r="C40" s="17">
        <v>409018890</v>
      </c>
      <c r="D40" s="15">
        <v>45040</v>
      </c>
      <c r="E40" s="17">
        <v>400000883</v>
      </c>
      <c r="F40" s="15">
        <v>45040</v>
      </c>
      <c r="G40" s="19">
        <v>5000</v>
      </c>
      <c r="H40" s="17">
        <v>77168</v>
      </c>
      <c r="I40" s="17" t="s">
        <v>40</v>
      </c>
      <c r="J40" s="17">
        <v>84101501</v>
      </c>
      <c r="K40" s="17" t="s">
        <v>28</v>
      </c>
      <c r="L40" s="17" t="s">
        <v>29</v>
      </c>
      <c r="M40" s="20">
        <v>45040</v>
      </c>
      <c r="N40" s="17"/>
      <c r="O40" s="17">
        <v>736081865</v>
      </c>
      <c r="P40" s="11" t="s">
        <v>30</v>
      </c>
      <c r="Q40" s="17" t="s">
        <v>30</v>
      </c>
      <c r="R40" s="11" t="s">
        <v>30</v>
      </c>
      <c r="S40" s="17" t="s">
        <v>30</v>
      </c>
      <c r="T40" s="11" t="s">
        <v>30</v>
      </c>
      <c r="U40" s="18">
        <v>27396588</v>
      </c>
    </row>
    <row r="41" spans="1:21" x14ac:dyDescent="0.25">
      <c r="A41" s="16">
        <v>4000</v>
      </c>
      <c r="B41" s="17" t="s">
        <v>26</v>
      </c>
      <c r="C41" s="17">
        <v>409018891</v>
      </c>
      <c r="D41" s="15">
        <v>45040</v>
      </c>
      <c r="E41" s="17">
        <v>400000884</v>
      </c>
      <c r="F41" s="15">
        <v>45040</v>
      </c>
      <c r="G41" s="19">
        <v>5000</v>
      </c>
      <c r="H41" s="17">
        <v>77141</v>
      </c>
      <c r="I41" s="17" t="s">
        <v>41</v>
      </c>
      <c r="J41" s="17">
        <v>84101501</v>
      </c>
      <c r="K41" s="17" t="s">
        <v>28</v>
      </c>
      <c r="L41" s="17" t="s">
        <v>29</v>
      </c>
      <c r="M41" s="20">
        <v>45040</v>
      </c>
      <c r="N41" s="17"/>
      <c r="O41" s="17">
        <v>736060714</v>
      </c>
      <c r="P41" s="11" t="s">
        <v>30</v>
      </c>
      <c r="Q41" s="17" t="s">
        <v>30</v>
      </c>
      <c r="R41" s="11" t="s">
        <v>30</v>
      </c>
      <c r="S41" s="17" t="s">
        <v>30</v>
      </c>
      <c r="T41" s="11" t="s">
        <v>30</v>
      </c>
      <c r="U41" s="18">
        <v>27396588</v>
      </c>
    </row>
    <row r="42" spans="1:21" x14ac:dyDescent="0.25">
      <c r="A42" s="16">
        <v>4000</v>
      </c>
      <c r="B42" s="17" t="s">
        <v>26</v>
      </c>
      <c r="C42" s="17">
        <v>409018892</v>
      </c>
      <c r="D42" s="15">
        <v>45040</v>
      </c>
      <c r="E42" s="17">
        <v>400000885</v>
      </c>
      <c r="F42" s="15">
        <v>45040</v>
      </c>
      <c r="G42" s="19">
        <v>5000</v>
      </c>
      <c r="H42" s="17">
        <v>176879</v>
      </c>
      <c r="I42" s="17" t="s">
        <v>42</v>
      </c>
      <c r="J42" s="17">
        <v>84101501</v>
      </c>
      <c r="K42" s="17" t="s">
        <v>28</v>
      </c>
      <c r="L42" s="17" t="s">
        <v>29</v>
      </c>
      <c r="M42" s="20">
        <v>45040</v>
      </c>
      <c r="N42" s="17"/>
      <c r="O42" s="17">
        <v>731086620</v>
      </c>
      <c r="P42" s="11" t="s">
        <v>30</v>
      </c>
      <c r="Q42" s="17" t="s">
        <v>30</v>
      </c>
      <c r="R42" s="11" t="s">
        <v>30</v>
      </c>
      <c r="S42" s="17" t="s">
        <v>30</v>
      </c>
      <c r="T42" s="11" t="s">
        <v>30</v>
      </c>
      <c r="U42" s="18">
        <v>27396588</v>
      </c>
    </row>
    <row r="43" spans="1:21" x14ac:dyDescent="0.25">
      <c r="A43" s="16">
        <v>4000</v>
      </c>
      <c r="B43" s="17" t="s">
        <v>26</v>
      </c>
      <c r="C43" s="17">
        <v>409018893</v>
      </c>
      <c r="D43" s="15">
        <v>45040</v>
      </c>
      <c r="E43" s="17">
        <v>400000886</v>
      </c>
      <c r="F43" s="15">
        <v>45040</v>
      </c>
      <c r="G43" s="19">
        <v>5000</v>
      </c>
      <c r="H43" s="17">
        <v>192866</v>
      </c>
      <c r="I43" s="17" t="s">
        <v>43</v>
      </c>
      <c r="J43" s="17">
        <v>84101501</v>
      </c>
      <c r="K43" s="17" t="s">
        <v>28</v>
      </c>
      <c r="L43" s="17" t="s">
        <v>29</v>
      </c>
      <c r="M43" s="20">
        <v>45040</v>
      </c>
      <c r="N43" s="17"/>
      <c r="O43" s="17">
        <v>736021198</v>
      </c>
      <c r="P43" s="11" t="s">
        <v>30</v>
      </c>
      <c r="Q43" s="17" t="s">
        <v>30</v>
      </c>
      <c r="R43" s="11" t="s">
        <v>30</v>
      </c>
      <c r="S43" s="17" t="s">
        <v>30</v>
      </c>
      <c r="T43" s="11" t="s">
        <v>30</v>
      </c>
      <c r="U43" s="18">
        <v>27396588</v>
      </c>
    </row>
    <row r="44" spans="1:21" x14ac:dyDescent="0.25">
      <c r="A44" s="16">
        <v>4000</v>
      </c>
      <c r="B44" s="17" t="s">
        <v>26</v>
      </c>
      <c r="C44" s="17">
        <v>409018894</v>
      </c>
      <c r="D44" s="15">
        <v>45040</v>
      </c>
      <c r="E44" s="17">
        <v>400000887</v>
      </c>
      <c r="F44" s="15">
        <v>45040</v>
      </c>
      <c r="G44" s="19">
        <v>5000</v>
      </c>
      <c r="H44" s="17">
        <v>175775</v>
      </c>
      <c r="I44" s="17" t="s">
        <v>44</v>
      </c>
      <c r="J44" s="17">
        <v>84101501</v>
      </c>
      <c r="K44" s="17" t="s">
        <v>28</v>
      </c>
      <c r="L44" s="17" t="s">
        <v>29</v>
      </c>
      <c r="M44" s="20">
        <v>45040</v>
      </c>
      <c r="N44" s="17"/>
      <c r="O44" s="17">
        <v>730980781</v>
      </c>
      <c r="P44" s="11" t="s">
        <v>30</v>
      </c>
      <c r="Q44" s="17" t="s">
        <v>30</v>
      </c>
      <c r="R44" s="11" t="s">
        <v>30</v>
      </c>
      <c r="S44" s="17" t="s">
        <v>30</v>
      </c>
      <c r="T44" s="11" t="s">
        <v>30</v>
      </c>
      <c r="U44" s="18">
        <v>27396588</v>
      </c>
    </row>
    <row r="45" spans="1:21" x14ac:dyDescent="0.25">
      <c r="A45" s="16">
        <v>4000</v>
      </c>
      <c r="B45" s="17" t="s">
        <v>26</v>
      </c>
      <c r="C45" s="17">
        <v>409018895</v>
      </c>
      <c r="D45" s="15">
        <v>45040</v>
      </c>
      <c r="E45" s="17">
        <v>400000888</v>
      </c>
      <c r="F45" s="15">
        <v>45040</v>
      </c>
      <c r="G45" s="19">
        <v>5000</v>
      </c>
      <c r="H45" s="17">
        <v>72894</v>
      </c>
      <c r="I45" s="17" t="s">
        <v>45</v>
      </c>
      <c r="J45" s="17">
        <v>84101501</v>
      </c>
      <c r="K45" s="17" t="s">
        <v>28</v>
      </c>
      <c r="L45" s="17" t="s">
        <v>29</v>
      </c>
      <c r="M45" s="20">
        <v>45040</v>
      </c>
      <c r="N45" s="17"/>
      <c r="O45" s="17">
        <v>730789076</v>
      </c>
      <c r="P45" s="11" t="s">
        <v>30</v>
      </c>
      <c r="Q45" s="17" t="s">
        <v>30</v>
      </c>
      <c r="R45" s="11" t="s">
        <v>30</v>
      </c>
      <c r="S45" s="17" t="s">
        <v>30</v>
      </c>
      <c r="T45" s="11" t="s">
        <v>30</v>
      </c>
      <c r="U45" s="18">
        <v>27396588</v>
      </c>
    </row>
    <row r="46" spans="1:21" x14ac:dyDescent="0.25">
      <c r="A46" s="16">
        <v>4000</v>
      </c>
      <c r="B46" s="17" t="s">
        <v>26</v>
      </c>
      <c r="C46" s="17">
        <v>409018896</v>
      </c>
      <c r="D46" s="15">
        <v>45040</v>
      </c>
      <c r="E46" s="17">
        <v>400000889</v>
      </c>
      <c r="F46" s="15">
        <v>45040</v>
      </c>
      <c r="G46" s="19">
        <v>5000</v>
      </c>
      <c r="H46" s="17">
        <v>77098</v>
      </c>
      <c r="I46" s="17" t="s">
        <v>46</v>
      </c>
      <c r="J46" s="17">
        <v>84101501</v>
      </c>
      <c r="K46" s="17" t="s">
        <v>28</v>
      </c>
      <c r="L46" s="17" t="s">
        <v>29</v>
      </c>
      <c r="M46" s="20">
        <v>45040</v>
      </c>
      <c r="N46" s="17"/>
      <c r="O46" s="17">
        <v>736021229</v>
      </c>
      <c r="P46" s="11" t="s">
        <v>30</v>
      </c>
      <c r="Q46" s="17" t="s">
        <v>30</v>
      </c>
      <c r="R46" s="11" t="s">
        <v>30</v>
      </c>
      <c r="S46" s="17" t="s">
        <v>30</v>
      </c>
      <c r="T46" s="11" t="s">
        <v>30</v>
      </c>
      <c r="U46" s="18">
        <v>27396588</v>
      </c>
    </row>
    <row r="47" spans="1:21" x14ac:dyDescent="0.25">
      <c r="A47" s="16">
        <v>4000</v>
      </c>
      <c r="B47" s="17" t="s">
        <v>26</v>
      </c>
      <c r="C47" s="17">
        <v>409018898</v>
      </c>
      <c r="D47" s="15">
        <v>45042</v>
      </c>
      <c r="E47" s="17">
        <v>400000891</v>
      </c>
      <c r="F47" s="15">
        <v>45042</v>
      </c>
      <c r="G47" s="19">
        <v>5000</v>
      </c>
      <c r="H47" s="17">
        <v>192938</v>
      </c>
      <c r="I47" s="17" t="s">
        <v>47</v>
      </c>
      <c r="J47" s="17">
        <v>84101501</v>
      </c>
      <c r="K47" s="17" t="s">
        <v>28</v>
      </c>
      <c r="L47" s="17" t="s">
        <v>29</v>
      </c>
      <c r="M47" s="20">
        <v>45042</v>
      </c>
      <c r="N47" s="17"/>
      <c r="O47" s="17">
        <v>730933591</v>
      </c>
      <c r="P47" s="11" t="s">
        <v>30</v>
      </c>
      <c r="Q47" s="17" t="s">
        <v>30</v>
      </c>
      <c r="R47" s="11" t="s">
        <v>30</v>
      </c>
      <c r="S47" s="17" t="s">
        <v>30</v>
      </c>
      <c r="T47" s="11" t="s">
        <v>30</v>
      </c>
      <c r="U47" s="18">
        <v>27396588</v>
      </c>
    </row>
    <row r="48" spans="1:21" x14ac:dyDescent="0.25">
      <c r="A48" s="16">
        <v>4000</v>
      </c>
      <c r="B48" s="17" t="s">
        <v>26</v>
      </c>
      <c r="C48" s="17">
        <v>409018899</v>
      </c>
      <c r="D48" s="15">
        <v>45042</v>
      </c>
      <c r="E48" s="17">
        <v>400000892</v>
      </c>
      <c r="F48" s="15">
        <v>45042</v>
      </c>
      <c r="G48" s="19">
        <v>5000</v>
      </c>
      <c r="H48" s="17">
        <v>50905</v>
      </c>
      <c r="I48" s="17" t="s">
        <v>48</v>
      </c>
      <c r="J48" s="17">
        <v>84101501</v>
      </c>
      <c r="K48" s="17" t="s">
        <v>28</v>
      </c>
      <c r="L48" s="17" t="s">
        <v>29</v>
      </c>
      <c r="M48" s="20">
        <v>45042</v>
      </c>
      <c r="N48" s="17"/>
      <c r="O48" s="17">
        <v>521690061</v>
      </c>
      <c r="P48" s="11" t="s">
        <v>30</v>
      </c>
      <c r="Q48" s="17" t="s">
        <v>30</v>
      </c>
      <c r="R48" s="11" t="s">
        <v>30</v>
      </c>
      <c r="S48" s="17" t="s">
        <v>30</v>
      </c>
      <c r="T48" s="11" t="s">
        <v>30</v>
      </c>
      <c r="U48" s="18">
        <v>27396588</v>
      </c>
    </row>
    <row r="49" spans="1:21" x14ac:dyDescent="0.25">
      <c r="A49" s="16">
        <v>4000</v>
      </c>
      <c r="B49" s="17" t="s">
        <v>26</v>
      </c>
      <c r="C49" s="17">
        <v>409018900</v>
      </c>
      <c r="D49" s="15">
        <v>45042</v>
      </c>
      <c r="E49" s="17">
        <v>400000893</v>
      </c>
      <c r="F49" s="15">
        <v>45042</v>
      </c>
      <c r="G49" s="19">
        <v>5000</v>
      </c>
      <c r="H49" s="17">
        <v>64364</v>
      </c>
      <c r="I49" s="17" t="s">
        <v>49</v>
      </c>
      <c r="J49" s="17">
        <v>84101501</v>
      </c>
      <c r="K49" s="17" t="s">
        <v>28</v>
      </c>
      <c r="L49" s="17" t="s">
        <v>29</v>
      </c>
      <c r="M49" s="20">
        <v>45042</v>
      </c>
      <c r="N49" s="17"/>
      <c r="O49" s="17">
        <v>736021067</v>
      </c>
      <c r="P49" s="11" t="s">
        <v>30</v>
      </c>
      <c r="Q49" s="17" t="s">
        <v>30</v>
      </c>
      <c r="R49" s="11" t="s">
        <v>30</v>
      </c>
      <c r="S49" s="17" t="s">
        <v>30</v>
      </c>
      <c r="T49" s="11" t="s">
        <v>30</v>
      </c>
      <c r="U49" s="18">
        <v>27396588</v>
      </c>
    </row>
    <row r="50" spans="1:21" x14ac:dyDescent="0.25">
      <c r="A50" s="16">
        <v>4900</v>
      </c>
      <c r="B50" s="17" t="s">
        <v>3</v>
      </c>
      <c r="C50" s="17">
        <v>499002427</v>
      </c>
      <c r="D50" s="15">
        <v>45041</v>
      </c>
      <c r="E50" s="17" t="s">
        <v>30</v>
      </c>
      <c r="F50" s="11"/>
      <c r="G50" s="19">
        <v>40000</v>
      </c>
      <c r="H50" s="17">
        <v>567307</v>
      </c>
      <c r="I50" s="17" t="s">
        <v>50</v>
      </c>
      <c r="J50" s="17">
        <v>80121903</v>
      </c>
      <c r="K50" s="17" t="s">
        <v>51</v>
      </c>
      <c r="L50" s="17" t="s">
        <v>52</v>
      </c>
      <c r="M50" s="17"/>
      <c r="N50" s="17"/>
      <c r="O50" s="17">
        <v>981408867</v>
      </c>
      <c r="P50" s="11" t="s">
        <v>30</v>
      </c>
      <c r="Q50" s="17" t="s">
        <v>30</v>
      </c>
      <c r="R50" s="11" t="s">
        <v>30</v>
      </c>
      <c r="S50" s="17" t="s">
        <v>30</v>
      </c>
      <c r="T50" s="11" t="s">
        <v>30</v>
      </c>
      <c r="U50" s="18">
        <v>27396588</v>
      </c>
    </row>
    <row r="51" spans="1:21" x14ac:dyDescent="0.25">
      <c r="A51" s="16">
        <v>13100</v>
      </c>
      <c r="B51" s="17" t="s">
        <v>53</v>
      </c>
      <c r="C51" s="17">
        <v>1319074570</v>
      </c>
      <c r="D51" s="15">
        <v>45022</v>
      </c>
      <c r="E51" s="17" t="s">
        <v>30</v>
      </c>
      <c r="F51" s="11"/>
      <c r="G51" s="19">
        <v>40128</v>
      </c>
      <c r="H51" s="17">
        <v>489853</v>
      </c>
      <c r="I51" s="17" t="s">
        <v>54</v>
      </c>
      <c r="J51" s="17">
        <v>86000000</v>
      </c>
      <c r="K51" s="17" t="s">
        <v>55</v>
      </c>
      <c r="L51" s="17" t="s">
        <v>56</v>
      </c>
      <c r="M51" s="20">
        <v>45028</v>
      </c>
      <c r="N51" s="17"/>
      <c r="O51" s="17">
        <v>463072024</v>
      </c>
      <c r="P51" s="11" t="s">
        <v>30</v>
      </c>
      <c r="Q51" s="17" t="s">
        <v>30</v>
      </c>
      <c r="R51" s="11" t="s">
        <v>30</v>
      </c>
      <c r="S51" s="17" t="s">
        <v>30</v>
      </c>
      <c r="T51" s="11" t="s">
        <v>30</v>
      </c>
      <c r="U51" s="18">
        <v>27396588</v>
      </c>
    </row>
    <row r="52" spans="1:21" x14ac:dyDescent="0.25">
      <c r="A52" s="16">
        <v>26500</v>
      </c>
      <c r="B52" s="17" t="s">
        <v>57</v>
      </c>
      <c r="C52" s="17">
        <v>2659021787</v>
      </c>
      <c r="D52" s="15">
        <v>45020</v>
      </c>
      <c r="E52" s="17">
        <v>2650013069</v>
      </c>
      <c r="F52" s="15">
        <v>44987</v>
      </c>
      <c r="G52" s="19">
        <v>249600</v>
      </c>
      <c r="H52" s="17">
        <v>69788</v>
      </c>
      <c r="I52" s="17" t="s">
        <v>58</v>
      </c>
      <c r="J52" s="17">
        <v>43231500</v>
      </c>
      <c r="K52" s="17" t="s">
        <v>59</v>
      </c>
      <c r="L52" s="17" t="s">
        <v>29</v>
      </c>
      <c r="M52" s="20">
        <v>45020</v>
      </c>
      <c r="N52" s="17"/>
      <c r="O52" s="17">
        <v>420841485</v>
      </c>
      <c r="P52" s="11" t="s">
        <v>30</v>
      </c>
      <c r="Q52" s="17" t="s">
        <v>30</v>
      </c>
      <c r="R52" s="11" t="s">
        <v>30</v>
      </c>
      <c r="S52" s="17" t="s">
        <v>30</v>
      </c>
      <c r="T52" s="11" t="s">
        <v>30</v>
      </c>
      <c r="U52" s="18">
        <v>27396588</v>
      </c>
    </row>
    <row r="53" spans="1:21" x14ac:dyDescent="0.25">
      <c r="A53" s="16">
        <v>26500</v>
      </c>
      <c r="B53" s="17" t="s">
        <v>57</v>
      </c>
      <c r="C53" s="17">
        <v>2659021795</v>
      </c>
      <c r="D53" s="15">
        <v>45023</v>
      </c>
      <c r="E53" s="17">
        <v>2650012938</v>
      </c>
      <c r="F53" s="15">
        <v>44944</v>
      </c>
      <c r="G53" s="19">
        <v>839100</v>
      </c>
      <c r="H53" s="17">
        <v>518515</v>
      </c>
      <c r="I53" s="17" t="s">
        <v>60</v>
      </c>
      <c r="J53" s="17">
        <v>64131607</v>
      </c>
      <c r="K53" s="17" t="s">
        <v>61</v>
      </c>
      <c r="L53" s="17" t="s">
        <v>29</v>
      </c>
      <c r="M53" s="20">
        <v>45026</v>
      </c>
      <c r="N53" s="17"/>
      <c r="O53" s="17">
        <v>131623965</v>
      </c>
      <c r="P53" s="11" t="s">
        <v>30</v>
      </c>
      <c r="Q53" s="17" t="s">
        <v>30</v>
      </c>
      <c r="R53" s="11" t="s">
        <v>30</v>
      </c>
      <c r="S53" s="17" t="s">
        <v>30</v>
      </c>
      <c r="T53" s="11" t="s">
        <v>30</v>
      </c>
      <c r="U53" s="18">
        <v>27396588</v>
      </c>
    </row>
    <row r="54" spans="1:21" x14ac:dyDescent="0.25">
      <c r="A54" s="16">
        <v>30800</v>
      </c>
      <c r="B54" s="17" t="s">
        <v>62</v>
      </c>
      <c r="C54" s="17">
        <v>3089014830</v>
      </c>
      <c r="D54" s="15">
        <v>45028</v>
      </c>
      <c r="E54" s="17">
        <v>3080002809</v>
      </c>
      <c r="F54" s="15">
        <v>45020</v>
      </c>
      <c r="G54" s="19">
        <v>68492</v>
      </c>
      <c r="H54" s="17">
        <v>271565</v>
      </c>
      <c r="I54" s="17" t="s">
        <v>63</v>
      </c>
      <c r="J54" s="17">
        <v>43231507</v>
      </c>
      <c r="K54" s="17" t="s">
        <v>64</v>
      </c>
      <c r="L54" s="17" t="s">
        <v>65</v>
      </c>
      <c r="M54" s="20">
        <v>45028</v>
      </c>
      <c r="N54" s="17"/>
      <c r="O54" s="17">
        <v>364103323</v>
      </c>
      <c r="P54" s="11" t="s">
        <v>30</v>
      </c>
      <c r="Q54" s="17" t="s">
        <v>30</v>
      </c>
      <c r="R54" s="11" t="s">
        <v>30</v>
      </c>
      <c r="S54" s="17" t="s">
        <v>30</v>
      </c>
      <c r="T54" s="11" t="s">
        <v>30</v>
      </c>
      <c r="U54" s="18">
        <v>27396588</v>
      </c>
    </row>
    <row r="55" spans="1:21" x14ac:dyDescent="0.25">
      <c r="A55" s="16">
        <v>30800</v>
      </c>
      <c r="B55" s="17" t="s">
        <v>62</v>
      </c>
      <c r="C55" s="17">
        <v>3089014831</v>
      </c>
      <c r="D55" s="15">
        <v>45028</v>
      </c>
      <c r="E55" s="17">
        <v>3080002808</v>
      </c>
      <c r="F55" s="15">
        <v>45020</v>
      </c>
      <c r="G55" s="19">
        <v>129883</v>
      </c>
      <c r="H55" s="17">
        <v>459126</v>
      </c>
      <c r="I55" s="17" t="s">
        <v>66</v>
      </c>
      <c r="J55" s="17">
        <v>81111809</v>
      </c>
      <c r="K55" s="17" t="s">
        <v>67</v>
      </c>
      <c r="L55" s="17" t="s">
        <v>65</v>
      </c>
      <c r="M55" s="20">
        <v>45028</v>
      </c>
      <c r="N55" s="17"/>
      <c r="O55" s="17">
        <v>452550612</v>
      </c>
      <c r="P55" s="11" t="s">
        <v>30</v>
      </c>
      <c r="Q55" s="17" t="s">
        <v>30</v>
      </c>
      <c r="R55" s="11" t="s">
        <v>30</v>
      </c>
      <c r="S55" s="17" t="s">
        <v>30</v>
      </c>
      <c r="T55" s="11" t="s">
        <v>30</v>
      </c>
      <c r="U55" s="18">
        <v>27396588</v>
      </c>
    </row>
    <row r="56" spans="1:21" x14ac:dyDescent="0.25">
      <c r="A56" s="16">
        <v>30800</v>
      </c>
      <c r="B56" s="17" t="s">
        <v>62</v>
      </c>
      <c r="C56" s="17">
        <v>3089014846</v>
      </c>
      <c r="D56" s="15">
        <v>45036</v>
      </c>
      <c r="E56" s="17">
        <v>3080002816</v>
      </c>
      <c r="F56" s="15">
        <v>45033</v>
      </c>
      <c r="G56" s="19">
        <v>32048</v>
      </c>
      <c r="H56" s="17">
        <v>75098</v>
      </c>
      <c r="I56" s="17" t="s">
        <v>68</v>
      </c>
      <c r="J56" s="17">
        <v>43232600</v>
      </c>
      <c r="K56" s="17" t="s">
        <v>69</v>
      </c>
      <c r="L56" s="17" t="s">
        <v>65</v>
      </c>
      <c r="M56" s="20">
        <v>45036</v>
      </c>
      <c r="N56" s="17"/>
      <c r="O56" s="17">
        <v>731362840</v>
      </c>
      <c r="P56" s="11" t="s">
        <v>30</v>
      </c>
      <c r="Q56" s="17" t="s">
        <v>30</v>
      </c>
      <c r="R56" s="11" t="s">
        <v>30</v>
      </c>
      <c r="S56" s="17" t="s">
        <v>30</v>
      </c>
      <c r="T56" s="11" t="s">
        <v>30</v>
      </c>
      <c r="U56" s="18">
        <v>27396588</v>
      </c>
    </row>
    <row r="57" spans="1:21" x14ac:dyDescent="0.25">
      <c r="A57" s="16">
        <v>34000</v>
      </c>
      <c r="B57" s="17" t="s">
        <v>70</v>
      </c>
      <c r="C57" s="17">
        <v>3409025963</v>
      </c>
      <c r="D57" s="15">
        <v>45028</v>
      </c>
      <c r="E57" s="17">
        <v>3400024281</v>
      </c>
      <c r="F57" s="15">
        <v>44957</v>
      </c>
      <c r="G57" s="19">
        <v>292925</v>
      </c>
      <c r="H57" s="17">
        <v>299948</v>
      </c>
      <c r="I57" s="17" t="s">
        <v>71</v>
      </c>
      <c r="J57" s="17">
        <v>81112201</v>
      </c>
      <c r="K57" s="17" t="s">
        <v>72</v>
      </c>
      <c r="L57" s="17" t="s">
        <v>65</v>
      </c>
      <c r="M57" s="20">
        <v>45028</v>
      </c>
      <c r="N57" s="17"/>
      <c r="O57" s="17">
        <v>208696880</v>
      </c>
      <c r="P57" s="11" t="s">
        <v>30</v>
      </c>
      <c r="Q57" s="17" t="s">
        <v>30</v>
      </c>
      <c r="R57" s="11" t="s">
        <v>30</v>
      </c>
      <c r="S57" s="17" t="s">
        <v>30</v>
      </c>
      <c r="T57" s="11" t="s">
        <v>30</v>
      </c>
      <c r="U57" s="18">
        <v>27396588</v>
      </c>
    </row>
    <row r="58" spans="1:21" x14ac:dyDescent="0.25">
      <c r="A58" s="16">
        <v>34500</v>
      </c>
      <c r="B58" s="17" t="s">
        <v>73</v>
      </c>
      <c r="C58" s="17">
        <v>3459075931</v>
      </c>
      <c r="D58" s="15">
        <v>45041</v>
      </c>
      <c r="E58" s="17">
        <v>3450033668</v>
      </c>
      <c r="F58" s="15">
        <v>44999</v>
      </c>
      <c r="G58" s="19">
        <v>384021.29</v>
      </c>
      <c r="H58" s="17">
        <v>279260</v>
      </c>
      <c r="I58" s="17" t="s">
        <v>74</v>
      </c>
      <c r="J58" s="17">
        <v>43231507</v>
      </c>
      <c r="K58" s="17" t="s">
        <v>64</v>
      </c>
      <c r="L58" s="17" t="s">
        <v>65</v>
      </c>
      <c r="M58" s="20">
        <v>45044</v>
      </c>
      <c r="N58" s="17"/>
      <c r="O58" s="17">
        <v>742715168</v>
      </c>
      <c r="P58" s="11" t="s">
        <v>30</v>
      </c>
      <c r="Q58" s="17" t="s">
        <v>30</v>
      </c>
      <c r="R58" s="11" t="s">
        <v>30</v>
      </c>
      <c r="S58" s="17" t="s">
        <v>30</v>
      </c>
      <c r="T58" s="11" t="s">
        <v>30</v>
      </c>
      <c r="U58" s="18">
        <v>27396588</v>
      </c>
    </row>
    <row r="59" spans="1:21" x14ac:dyDescent="0.25">
      <c r="A59" s="16">
        <v>38500</v>
      </c>
      <c r="B59" s="17" t="s">
        <v>75</v>
      </c>
      <c r="C59" s="17">
        <v>3859005619</v>
      </c>
      <c r="D59" s="15">
        <v>45035</v>
      </c>
      <c r="E59" s="17" t="s">
        <v>30</v>
      </c>
      <c r="F59" s="11"/>
      <c r="G59" s="19">
        <v>24996</v>
      </c>
      <c r="H59" s="17">
        <v>73126</v>
      </c>
      <c r="I59" s="17" t="s">
        <v>76</v>
      </c>
      <c r="J59" s="17">
        <v>84101501</v>
      </c>
      <c r="K59" s="17" t="s">
        <v>28</v>
      </c>
      <c r="L59" s="17" t="s">
        <v>65</v>
      </c>
      <c r="M59" s="20">
        <v>45035</v>
      </c>
      <c r="N59" s="17"/>
      <c r="O59" s="17">
        <v>730960311</v>
      </c>
      <c r="P59" s="11" t="s">
        <v>30</v>
      </c>
      <c r="Q59" s="17" t="s">
        <v>30</v>
      </c>
      <c r="R59" s="11" t="s">
        <v>30</v>
      </c>
      <c r="S59" s="17" t="s">
        <v>30</v>
      </c>
      <c r="T59" s="11" t="s">
        <v>30</v>
      </c>
      <c r="U59" s="18">
        <v>27396588</v>
      </c>
    </row>
    <row r="60" spans="1:21" x14ac:dyDescent="0.25">
      <c r="A60" s="16">
        <v>38500</v>
      </c>
      <c r="B60" s="17" t="s">
        <v>75</v>
      </c>
      <c r="C60" s="17">
        <v>3859005620</v>
      </c>
      <c r="D60" s="15">
        <v>45035</v>
      </c>
      <c r="E60" s="17" t="s">
        <v>30</v>
      </c>
      <c r="F60" s="11"/>
      <c r="G60" s="19">
        <v>24996</v>
      </c>
      <c r="H60" s="17">
        <v>72700</v>
      </c>
      <c r="I60" s="17" t="s">
        <v>77</v>
      </c>
      <c r="J60" s="17">
        <v>84101501</v>
      </c>
      <c r="K60" s="17" t="s">
        <v>28</v>
      </c>
      <c r="L60" s="17" t="s">
        <v>65</v>
      </c>
      <c r="M60" s="20">
        <v>45035</v>
      </c>
      <c r="N60" s="17"/>
      <c r="O60" s="17">
        <v>730760453</v>
      </c>
      <c r="P60" s="11" t="s">
        <v>30</v>
      </c>
      <c r="Q60" s="17" t="s">
        <v>30</v>
      </c>
      <c r="R60" s="11" t="s">
        <v>30</v>
      </c>
      <c r="S60" s="17" t="s">
        <v>30</v>
      </c>
      <c r="T60" s="11" t="s">
        <v>30</v>
      </c>
      <c r="U60" s="18">
        <v>27396588</v>
      </c>
    </row>
    <row r="61" spans="1:21" x14ac:dyDescent="0.25">
      <c r="A61" s="16">
        <v>38500</v>
      </c>
      <c r="B61" s="17" t="s">
        <v>75</v>
      </c>
      <c r="C61" s="17">
        <v>3859005622</v>
      </c>
      <c r="D61" s="15">
        <v>45035</v>
      </c>
      <c r="E61" s="17" t="s">
        <v>30</v>
      </c>
      <c r="F61" s="11"/>
      <c r="G61" s="19">
        <v>24996</v>
      </c>
      <c r="H61" s="17">
        <v>56786</v>
      </c>
      <c r="I61" s="17" t="s">
        <v>78</v>
      </c>
      <c r="J61" s="17">
        <v>84101501</v>
      </c>
      <c r="K61" s="17" t="s">
        <v>28</v>
      </c>
      <c r="L61" s="17" t="s">
        <v>65</v>
      </c>
      <c r="M61" s="20">
        <v>45035</v>
      </c>
      <c r="N61" s="17"/>
      <c r="O61" s="17">
        <v>730784599</v>
      </c>
      <c r="P61" s="11" t="s">
        <v>30</v>
      </c>
      <c r="Q61" s="17" t="s">
        <v>30</v>
      </c>
      <c r="R61" s="11" t="s">
        <v>30</v>
      </c>
      <c r="S61" s="17" t="s">
        <v>30</v>
      </c>
      <c r="T61" s="11" t="s">
        <v>30</v>
      </c>
      <c r="U61" s="18">
        <v>27396588</v>
      </c>
    </row>
    <row r="62" spans="1:21" x14ac:dyDescent="0.25">
      <c r="A62" s="16">
        <v>38500</v>
      </c>
      <c r="B62" s="17" t="s">
        <v>75</v>
      </c>
      <c r="C62" s="17">
        <v>3859005623</v>
      </c>
      <c r="D62" s="15">
        <v>45035</v>
      </c>
      <c r="E62" s="17" t="s">
        <v>30</v>
      </c>
      <c r="F62" s="11"/>
      <c r="G62" s="19">
        <v>24996</v>
      </c>
      <c r="H62" s="17">
        <v>56649</v>
      </c>
      <c r="I62" s="17" t="s">
        <v>79</v>
      </c>
      <c r="J62" s="17">
        <v>84101501</v>
      </c>
      <c r="K62" s="17" t="s">
        <v>28</v>
      </c>
      <c r="L62" s="17" t="s">
        <v>65</v>
      </c>
      <c r="M62" s="20">
        <v>45036</v>
      </c>
      <c r="N62" s="17"/>
      <c r="O62" s="17">
        <v>730762289</v>
      </c>
      <c r="P62" s="11" t="s">
        <v>30</v>
      </c>
      <c r="Q62" s="17" t="s">
        <v>30</v>
      </c>
      <c r="R62" s="11" t="s">
        <v>30</v>
      </c>
      <c r="S62" s="17" t="s">
        <v>30</v>
      </c>
      <c r="T62" s="11" t="s">
        <v>30</v>
      </c>
      <c r="U62" s="18">
        <v>27396588</v>
      </c>
    </row>
    <row r="63" spans="1:21" x14ac:dyDescent="0.25">
      <c r="A63" s="16">
        <v>38500</v>
      </c>
      <c r="B63" s="17" t="s">
        <v>75</v>
      </c>
      <c r="C63" s="17">
        <v>3859005624</v>
      </c>
      <c r="D63" s="15">
        <v>45035</v>
      </c>
      <c r="E63" s="17" t="s">
        <v>30</v>
      </c>
      <c r="F63" s="11"/>
      <c r="G63" s="19">
        <v>82500</v>
      </c>
      <c r="H63" s="17">
        <v>56882</v>
      </c>
      <c r="I63" s="17" t="s">
        <v>80</v>
      </c>
      <c r="J63" s="17">
        <v>81161706</v>
      </c>
      <c r="K63" s="17" t="s">
        <v>81</v>
      </c>
      <c r="L63" s="17" t="s">
        <v>65</v>
      </c>
      <c r="M63" s="20">
        <v>45037</v>
      </c>
      <c r="N63" s="17"/>
      <c r="O63" s="17">
        <v>730800311</v>
      </c>
      <c r="P63" s="11" t="s">
        <v>30</v>
      </c>
      <c r="Q63" s="17" t="s">
        <v>30</v>
      </c>
      <c r="R63" s="11" t="s">
        <v>30</v>
      </c>
      <c r="S63" s="17" t="s">
        <v>30</v>
      </c>
      <c r="T63" s="11" t="s">
        <v>30</v>
      </c>
      <c r="U63" s="18">
        <v>27396588</v>
      </c>
    </row>
    <row r="64" spans="1:21" x14ac:dyDescent="0.25">
      <c r="A64" s="16">
        <v>38500</v>
      </c>
      <c r="B64" s="17" t="s">
        <v>75</v>
      </c>
      <c r="C64" s="17">
        <v>3859005625</v>
      </c>
      <c r="D64" s="15">
        <v>45035</v>
      </c>
      <c r="E64" s="17" t="s">
        <v>30</v>
      </c>
      <c r="F64" s="11"/>
      <c r="G64" s="19">
        <v>63000</v>
      </c>
      <c r="H64" s="17">
        <v>57479</v>
      </c>
      <c r="I64" s="17" t="s">
        <v>82</v>
      </c>
      <c r="J64" s="17">
        <v>84101501</v>
      </c>
      <c r="K64" s="17" t="s">
        <v>28</v>
      </c>
      <c r="L64" s="17" t="s">
        <v>65</v>
      </c>
      <c r="M64" s="20">
        <v>45036</v>
      </c>
      <c r="N64" s="17"/>
      <c r="O64" s="17">
        <v>731043783</v>
      </c>
      <c r="P64" s="11" t="s">
        <v>30</v>
      </c>
      <c r="Q64" s="17" t="s">
        <v>30</v>
      </c>
      <c r="R64" s="11" t="s">
        <v>30</v>
      </c>
      <c r="S64" s="17" t="s">
        <v>30</v>
      </c>
      <c r="T64" s="11" t="s">
        <v>30</v>
      </c>
      <c r="U64" s="18">
        <v>27396588</v>
      </c>
    </row>
    <row r="65" spans="1:21" x14ac:dyDescent="0.25">
      <c r="A65" s="16">
        <v>38500</v>
      </c>
      <c r="B65" s="17" t="s">
        <v>75</v>
      </c>
      <c r="C65" s="17">
        <v>3859005626</v>
      </c>
      <c r="D65" s="15">
        <v>45035</v>
      </c>
      <c r="E65" s="17" t="s">
        <v>30</v>
      </c>
      <c r="F65" s="11"/>
      <c r="G65" s="19">
        <v>24996</v>
      </c>
      <c r="H65" s="17">
        <v>56597</v>
      </c>
      <c r="I65" s="17" t="s">
        <v>83</v>
      </c>
      <c r="J65" s="17">
        <v>84101501</v>
      </c>
      <c r="K65" s="17" t="s">
        <v>28</v>
      </c>
      <c r="L65" s="17" t="s">
        <v>65</v>
      </c>
      <c r="M65" s="20">
        <v>45036</v>
      </c>
      <c r="N65" s="17"/>
      <c r="O65" s="17">
        <v>730753941</v>
      </c>
      <c r="P65" s="11" t="s">
        <v>30</v>
      </c>
      <c r="Q65" s="17" t="s">
        <v>30</v>
      </c>
      <c r="R65" s="11" t="s">
        <v>30</v>
      </c>
      <c r="S65" s="17" t="s">
        <v>30</v>
      </c>
      <c r="T65" s="11" t="s">
        <v>30</v>
      </c>
      <c r="U65" s="18">
        <v>27396588</v>
      </c>
    </row>
    <row r="66" spans="1:21" x14ac:dyDescent="0.25">
      <c r="A66" s="16">
        <v>38500</v>
      </c>
      <c r="B66" s="17" t="s">
        <v>75</v>
      </c>
      <c r="C66" s="17">
        <v>3859005627</v>
      </c>
      <c r="D66" s="15">
        <v>45036</v>
      </c>
      <c r="E66" s="17" t="s">
        <v>30</v>
      </c>
      <c r="F66" s="11"/>
      <c r="G66" s="19">
        <v>24996</v>
      </c>
      <c r="H66" s="17">
        <v>72713</v>
      </c>
      <c r="I66" s="17" t="s">
        <v>84</v>
      </c>
      <c r="J66" s="17">
        <v>84101501</v>
      </c>
      <c r="K66" s="17" t="s">
        <v>28</v>
      </c>
      <c r="L66" s="17" t="s">
        <v>65</v>
      </c>
      <c r="M66" s="20">
        <v>45036</v>
      </c>
      <c r="N66" s="17"/>
      <c r="O66" s="17">
        <v>730763630</v>
      </c>
      <c r="P66" s="11" t="s">
        <v>30</v>
      </c>
      <c r="Q66" s="17" t="s">
        <v>30</v>
      </c>
      <c r="R66" s="11" t="s">
        <v>30</v>
      </c>
      <c r="S66" s="17" t="s">
        <v>30</v>
      </c>
      <c r="T66" s="11" t="s">
        <v>30</v>
      </c>
      <c r="U66" s="18">
        <v>27396588</v>
      </c>
    </row>
    <row r="67" spans="1:21" x14ac:dyDescent="0.25">
      <c r="A67" s="16">
        <v>38500</v>
      </c>
      <c r="B67" s="17" t="s">
        <v>75</v>
      </c>
      <c r="C67" s="17">
        <v>3859005628</v>
      </c>
      <c r="D67" s="15">
        <v>45036</v>
      </c>
      <c r="E67" s="17" t="s">
        <v>30</v>
      </c>
      <c r="F67" s="11"/>
      <c r="G67" s="19">
        <v>24996</v>
      </c>
      <c r="H67" s="17">
        <v>72697</v>
      </c>
      <c r="I67" s="17" t="s">
        <v>85</v>
      </c>
      <c r="J67" s="17">
        <v>84101501</v>
      </c>
      <c r="K67" s="17" t="s">
        <v>28</v>
      </c>
      <c r="L67" s="17" t="s">
        <v>65</v>
      </c>
      <c r="M67" s="20">
        <v>45036</v>
      </c>
      <c r="N67" s="17"/>
      <c r="O67" s="17">
        <v>730759683</v>
      </c>
      <c r="P67" s="11" t="s">
        <v>30</v>
      </c>
      <c r="Q67" s="17" t="s">
        <v>30</v>
      </c>
      <c r="R67" s="11" t="s">
        <v>30</v>
      </c>
      <c r="S67" s="17" t="s">
        <v>30</v>
      </c>
      <c r="T67" s="11" t="s">
        <v>30</v>
      </c>
      <c r="U67" s="18">
        <v>27396588</v>
      </c>
    </row>
    <row r="68" spans="1:21" x14ac:dyDescent="0.25">
      <c r="A68" s="16">
        <v>38500</v>
      </c>
      <c r="B68" s="17" t="s">
        <v>75</v>
      </c>
      <c r="C68" s="17">
        <v>3859005629</v>
      </c>
      <c r="D68" s="15">
        <v>45036</v>
      </c>
      <c r="E68" s="17" t="s">
        <v>30</v>
      </c>
      <c r="F68" s="11"/>
      <c r="G68" s="19">
        <v>24996</v>
      </c>
      <c r="H68" s="17">
        <v>72969</v>
      </c>
      <c r="I68" s="17" t="s">
        <v>86</v>
      </c>
      <c r="J68" s="17">
        <v>84101501</v>
      </c>
      <c r="K68" s="17" t="s">
        <v>28</v>
      </c>
      <c r="L68" s="17" t="s">
        <v>65</v>
      </c>
      <c r="M68" s="20">
        <v>45036</v>
      </c>
      <c r="N68" s="17"/>
      <c r="O68" s="17">
        <v>730801022</v>
      </c>
      <c r="P68" s="11" t="s">
        <v>30</v>
      </c>
      <c r="Q68" s="17" t="s">
        <v>30</v>
      </c>
      <c r="R68" s="11" t="s">
        <v>30</v>
      </c>
      <c r="S68" s="17" t="s">
        <v>30</v>
      </c>
      <c r="T68" s="11" t="s">
        <v>30</v>
      </c>
      <c r="U68" s="18">
        <v>27396588</v>
      </c>
    </row>
    <row r="69" spans="1:21" x14ac:dyDescent="0.25">
      <c r="A69" s="16">
        <v>38500</v>
      </c>
      <c r="B69" s="17" t="s">
        <v>75</v>
      </c>
      <c r="C69" s="17">
        <v>3859005630</v>
      </c>
      <c r="D69" s="15">
        <v>45036</v>
      </c>
      <c r="E69" s="17" t="s">
        <v>30</v>
      </c>
      <c r="F69" s="11"/>
      <c r="G69" s="19">
        <v>24996</v>
      </c>
      <c r="H69" s="17">
        <v>183155</v>
      </c>
      <c r="I69" s="17" t="s">
        <v>87</v>
      </c>
      <c r="J69" s="17">
        <v>84101501</v>
      </c>
      <c r="K69" s="17" t="s">
        <v>28</v>
      </c>
      <c r="L69" s="17" t="s">
        <v>65</v>
      </c>
      <c r="M69" s="20">
        <v>45036</v>
      </c>
      <c r="N69" s="17"/>
      <c r="O69" s="17">
        <v>731470172</v>
      </c>
      <c r="P69" s="11" t="s">
        <v>30</v>
      </c>
      <c r="Q69" s="17" t="s">
        <v>30</v>
      </c>
      <c r="R69" s="11" t="s">
        <v>30</v>
      </c>
      <c r="S69" s="17" t="s">
        <v>30</v>
      </c>
      <c r="T69" s="11" t="s">
        <v>30</v>
      </c>
      <c r="U69" s="18">
        <v>27396588</v>
      </c>
    </row>
    <row r="70" spans="1:21" x14ac:dyDescent="0.25">
      <c r="A70" s="16">
        <v>45500</v>
      </c>
      <c r="B70" s="17" t="s">
        <v>88</v>
      </c>
      <c r="C70" s="17">
        <v>4559000047</v>
      </c>
      <c r="D70" s="15">
        <v>45023</v>
      </c>
      <c r="E70" s="17">
        <v>4550000052</v>
      </c>
      <c r="F70" s="15">
        <v>45013</v>
      </c>
      <c r="G70" s="19">
        <v>9450</v>
      </c>
      <c r="H70" s="17">
        <v>409171</v>
      </c>
      <c r="I70" s="17" t="s">
        <v>89</v>
      </c>
      <c r="J70" s="17">
        <v>78121603</v>
      </c>
      <c r="K70" s="17" t="s">
        <v>90</v>
      </c>
      <c r="L70" s="17" t="s">
        <v>65</v>
      </c>
      <c r="M70" s="20">
        <v>45023</v>
      </c>
      <c r="N70" s="17"/>
      <c r="O70" s="17">
        <v>273972597</v>
      </c>
      <c r="P70" s="11" t="s">
        <v>30</v>
      </c>
      <c r="Q70" s="17" t="s">
        <v>30</v>
      </c>
      <c r="R70" s="11" t="s">
        <v>30</v>
      </c>
      <c r="S70" s="17" t="s">
        <v>30</v>
      </c>
      <c r="T70" s="11" t="s">
        <v>30</v>
      </c>
      <c r="U70" s="18">
        <v>27396588</v>
      </c>
    </row>
    <row r="71" spans="1:21" x14ac:dyDescent="0.25">
      <c r="A71" s="16">
        <v>45500</v>
      </c>
      <c r="B71" s="17" t="s">
        <v>88</v>
      </c>
      <c r="C71" s="17">
        <v>4559000047</v>
      </c>
      <c r="D71" s="15">
        <v>45023</v>
      </c>
      <c r="E71" s="17">
        <v>4550000052</v>
      </c>
      <c r="F71" s="15">
        <v>45013</v>
      </c>
      <c r="G71" s="19">
        <v>333170.96000000002</v>
      </c>
      <c r="H71" s="17">
        <v>409171</v>
      </c>
      <c r="I71" s="17" t="s">
        <v>89</v>
      </c>
      <c r="J71" s="17">
        <v>55121802</v>
      </c>
      <c r="K71" s="17" t="s">
        <v>91</v>
      </c>
      <c r="L71" s="17" t="s">
        <v>65</v>
      </c>
      <c r="M71" s="20">
        <v>45023</v>
      </c>
      <c r="N71" s="17"/>
      <c r="O71" s="17">
        <v>273972597</v>
      </c>
      <c r="P71" s="11" t="s">
        <v>30</v>
      </c>
      <c r="Q71" s="17" t="s">
        <v>30</v>
      </c>
      <c r="R71" s="11" t="s">
        <v>30</v>
      </c>
      <c r="S71" s="17" t="s">
        <v>30</v>
      </c>
      <c r="T71" s="11" t="s">
        <v>30</v>
      </c>
      <c r="U71" s="18">
        <v>27396588</v>
      </c>
    </row>
    <row r="72" spans="1:21" x14ac:dyDescent="0.25">
      <c r="A72" s="16">
        <v>47700</v>
      </c>
      <c r="B72" s="17" t="s">
        <v>92</v>
      </c>
      <c r="C72" s="17">
        <v>4779006029</v>
      </c>
      <c r="D72" s="15">
        <v>45045</v>
      </c>
      <c r="E72" s="17">
        <v>4770000825</v>
      </c>
      <c r="F72" s="15">
        <v>45036</v>
      </c>
      <c r="G72" s="19">
        <v>40000</v>
      </c>
      <c r="H72" s="17">
        <v>553267</v>
      </c>
      <c r="I72" s="17" t="s">
        <v>93</v>
      </c>
      <c r="J72" s="17">
        <v>81112500</v>
      </c>
      <c r="K72" s="17" t="s">
        <v>94</v>
      </c>
      <c r="L72" s="17" t="s">
        <v>65</v>
      </c>
      <c r="M72" s="20">
        <v>45047</v>
      </c>
      <c r="N72" s="17"/>
      <c r="O72" s="17">
        <v>463708737</v>
      </c>
      <c r="P72" s="11" t="s">
        <v>30</v>
      </c>
      <c r="Q72" s="17" t="s">
        <v>30</v>
      </c>
      <c r="R72" s="11" t="s">
        <v>30</v>
      </c>
      <c r="S72" s="17" t="s">
        <v>30</v>
      </c>
      <c r="T72" s="11" t="s">
        <v>30</v>
      </c>
      <c r="U72" s="18">
        <v>27396588</v>
      </c>
    </row>
    <row r="73" spans="1:21" x14ac:dyDescent="0.25">
      <c r="A73" s="16">
        <v>56600</v>
      </c>
      <c r="B73" s="17" t="s">
        <v>95</v>
      </c>
      <c r="C73" s="17">
        <v>5669027826</v>
      </c>
      <c r="D73" s="15">
        <v>45019</v>
      </c>
      <c r="E73" s="17">
        <v>5660015244</v>
      </c>
      <c r="F73" s="15">
        <v>44985</v>
      </c>
      <c r="G73" s="19">
        <v>29500</v>
      </c>
      <c r="H73" s="17">
        <v>498012</v>
      </c>
      <c r="I73" s="17" t="s">
        <v>96</v>
      </c>
      <c r="J73" s="17">
        <v>24101800</v>
      </c>
      <c r="K73" s="17" t="s">
        <v>97</v>
      </c>
      <c r="L73" s="17" t="s">
        <v>29</v>
      </c>
      <c r="M73" s="20">
        <v>45019</v>
      </c>
      <c r="N73" s="17"/>
      <c r="O73" s="17">
        <v>200897934</v>
      </c>
      <c r="P73" s="11" t="s">
        <v>30</v>
      </c>
      <c r="Q73" s="17" t="s">
        <v>30</v>
      </c>
      <c r="R73" s="11" t="s">
        <v>30</v>
      </c>
      <c r="S73" s="17" t="s">
        <v>30</v>
      </c>
      <c r="T73" s="11" t="s">
        <v>30</v>
      </c>
      <c r="U73" s="18">
        <v>27396588</v>
      </c>
    </row>
    <row r="74" spans="1:21" x14ac:dyDescent="0.25">
      <c r="A74" s="16">
        <v>56600</v>
      </c>
      <c r="B74" s="17" t="s">
        <v>95</v>
      </c>
      <c r="C74" s="17">
        <v>5669027829</v>
      </c>
      <c r="D74" s="15">
        <v>45026</v>
      </c>
      <c r="E74" s="17">
        <v>5660015319</v>
      </c>
      <c r="F74" s="15">
        <v>45020</v>
      </c>
      <c r="G74" s="19">
        <v>3114</v>
      </c>
      <c r="H74" s="17">
        <v>566973</v>
      </c>
      <c r="I74" s="17" t="s">
        <v>98</v>
      </c>
      <c r="J74" s="17">
        <v>30111800</v>
      </c>
      <c r="K74" s="17" t="s">
        <v>99</v>
      </c>
      <c r="L74" s="17" t="s">
        <v>29</v>
      </c>
      <c r="M74" s="20">
        <v>45027</v>
      </c>
      <c r="N74" s="17"/>
      <c r="O74" s="17">
        <v>730959677</v>
      </c>
      <c r="P74" s="11" t="s">
        <v>30</v>
      </c>
      <c r="Q74" s="17" t="s">
        <v>30</v>
      </c>
      <c r="R74" s="11" t="s">
        <v>30</v>
      </c>
      <c r="S74" s="17" t="s">
        <v>30</v>
      </c>
      <c r="T74" s="11" t="s">
        <v>30</v>
      </c>
      <c r="U74" s="18">
        <v>27396588</v>
      </c>
    </row>
    <row r="75" spans="1:21" x14ac:dyDescent="0.25">
      <c r="A75" s="16">
        <v>58500</v>
      </c>
      <c r="B75" s="17" t="s">
        <v>100</v>
      </c>
      <c r="C75" s="17">
        <v>5859026722</v>
      </c>
      <c r="D75" s="15">
        <v>45037</v>
      </c>
      <c r="E75" s="17">
        <v>5850005979</v>
      </c>
      <c r="F75" s="15">
        <v>45009</v>
      </c>
      <c r="G75" s="19">
        <v>40030.94</v>
      </c>
      <c r="H75" s="17">
        <v>501177</v>
      </c>
      <c r="I75" s="17" t="s">
        <v>101</v>
      </c>
      <c r="J75" s="17">
        <v>46200000</v>
      </c>
      <c r="K75" s="17" t="s">
        <v>102</v>
      </c>
      <c r="L75" s="17" t="s">
        <v>65</v>
      </c>
      <c r="M75" s="20">
        <v>45037</v>
      </c>
      <c r="N75" s="17"/>
      <c r="O75" s="17">
        <v>264800040</v>
      </c>
      <c r="P75" s="11" t="s">
        <v>30</v>
      </c>
      <c r="Q75" s="17" t="s">
        <v>30</v>
      </c>
      <c r="R75" s="11" t="s">
        <v>30</v>
      </c>
      <c r="S75" s="17" t="s">
        <v>30</v>
      </c>
      <c r="T75" s="11" t="s">
        <v>30</v>
      </c>
      <c r="U75" s="18">
        <v>27396588</v>
      </c>
    </row>
    <row r="76" spans="1:21" x14ac:dyDescent="0.25">
      <c r="A76" s="16">
        <v>74000</v>
      </c>
      <c r="B76" s="17" t="s">
        <v>103</v>
      </c>
      <c r="C76" s="17">
        <v>7409003086</v>
      </c>
      <c r="D76" s="15">
        <v>45030</v>
      </c>
      <c r="E76" s="17">
        <v>7400000821</v>
      </c>
      <c r="F76" s="15">
        <v>44944</v>
      </c>
      <c r="G76" s="19">
        <v>111240</v>
      </c>
      <c r="H76" s="17">
        <v>525048</v>
      </c>
      <c r="I76" s="17" t="s">
        <v>104</v>
      </c>
      <c r="J76" s="17">
        <v>43232305</v>
      </c>
      <c r="K76" s="17" t="s">
        <v>105</v>
      </c>
      <c r="L76" s="17" t="s">
        <v>29</v>
      </c>
      <c r="M76" s="20">
        <v>45032</v>
      </c>
      <c r="N76" s="17"/>
      <c r="O76" s="17">
        <v>814932885</v>
      </c>
      <c r="P76" s="11" t="s">
        <v>30</v>
      </c>
      <c r="Q76" s="17" t="s">
        <v>30</v>
      </c>
      <c r="R76" s="11" t="s">
        <v>30</v>
      </c>
      <c r="S76" s="17" t="s">
        <v>30</v>
      </c>
      <c r="T76" s="11" t="s">
        <v>30</v>
      </c>
      <c r="U76" s="18">
        <v>27396588</v>
      </c>
    </row>
    <row r="77" spans="1:21" x14ac:dyDescent="0.25">
      <c r="A77" s="16">
        <v>80000</v>
      </c>
      <c r="B77" s="17" t="s">
        <v>106</v>
      </c>
      <c r="C77" s="17">
        <v>8009016155</v>
      </c>
      <c r="D77" s="15">
        <v>45042</v>
      </c>
      <c r="E77" s="17">
        <v>8000013142</v>
      </c>
      <c r="F77" s="15">
        <v>45005</v>
      </c>
      <c r="G77" s="19">
        <v>30776.799999999999</v>
      </c>
      <c r="H77" s="17">
        <v>73037</v>
      </c>
      <c r="I77" s="17" t="s">
        <v>107</v>
      </c>
      <c r="J77" s="17">
        <v>60105300</v>
      </c>
      <c r="K77" s="17" t="s">
        <v>108</v>
      </c>
      <c r="L77" s="17" t="s">
        <v>65</v>
      </c>
      <c r="M77" s="20">
        <v>45042</v>
      </c>
      <c r="N77" s="17"/>
      <c r="O77" s="17">
        <v>730934734</v>
      </c>
      <c r="P77" s="11" t="s">
        <v>30</v>
      </c>
      <c r="Q77" s="17" t="s">
        <v>30</v>
      </c>
      <c r="R77" s="11" t="s">
        <v>30</v>
      </c>
      <c r="S77" s="17" t="s">
        <v>30</v>
      </c>
      <c r="T77" s="11" t="s">
        <v>30</v>
      </c>
      <c r="U77" s="18">
        <v>27396588</v>
      </c>
    </row>
    <row r="78" spans="1:21" x14ac:dyDescent="0.25">
      <c r="A78" s="16">
        <v>80500</v>
      </c>
      <c r="B78" s="17" t="s">
        <v>109</v>
      </c>
      <c r="C78" s="17">
        <v>8059020765</v>
      </c>
      <c r="D78" s="15">
        <v>45036</v>
      </c>
      <c r="E78" s="17">
        <v>8050014610</v>
      </c>
      <c r="F78" s="15">
        <v>45004</v>
      </c>
      <c r="G78" s="19">
        <v>73000</v>
      </c>
      <c r="H78" s="17">
        <v>74021</v>
      </c>
      <c r="I78" s="17" t="s">
        <v>110</v>
      </c>
      <c r="J78" s="17">
        <v>82101801</v>
      </c>
      <c r="K78" s="17" t="s">
        <v>111</v>
      </c>
      <c r="L78" s="17" t="s">
        <v>65</v>
      </c>
      <c r="M78" s="20">
        <v>45036</v>
      </c>
      <c r="N78" s="17"/>
      <c r="O78" s="17">
        <v>731160370</v>
      </c>
      <c r="P78" s="11" t="s">
        <v>30</v>
      </c>
      <c r="Q78" s="17" t="s">
        <v>30</v>
      </c>
      <c r="R78" s="11" t="s">
        <v>30</v>
      </c>
      <c r="S78" s="17" t="s">
        <v>30</v>
      </c>
      <c r="T78" s="11" t="s">
        <v>30</v>
      </c>
      <c r="U78" s="18">
        <v>27396588</v>
      </c>
    </row>
    <row r="79" spans="1:21" x14ac:dyDescent="0.25">
      <c r="A79" s="16">
        <v>80500</v>
      </c>
      <c r="B79" s="17" t="s">
        <v>109</v>
      </c>
      <c r="C79" s="17">
        <v>8059020766</v>
      </c>
      <c r="D79" s="15">
        <v>45040</v>
      </c>
      <c r="E79" s="17">
        <v>8050014656</v>
      </c>
      <c r="F79" s="15">
        <v>45032</v>
      </c>
      <c r="G79" s="19">
        <v>184000</v>
      </c>
      <c r="H79" s="17">
        <v>249831</v>
      </c>
      <c r="I79" s="17" t="s">
        <v>112</v>
      </c>
      <c r="J79" s="17">
        <v>85122100</v>
      </c>
      <c r="K79" s="17" t="s">
        <v>113</v>
      </c>
      <c r="L79" s="17" t="s">
        <v>65</v>
      </c>
      <c r="M79" s="20">
        <v>45040</v>
      </c>
      <c r="N79" s="17"/>
      <c r="O79" s="17">
        <v>870688098</v>
      </c>
      <c r="P79" s="11" t="s">
        <v>30</v>
      </c>
      <c r="Q79" s="17" t="s">
        <v>30</v>
      </c>
      <c r="R79" s="11" t="s">
        <v>30</v>
      </c>
      <c r="S79" s="17" t="s">
        <v>30</v>
      </c>
      <c r="T79" s="11" t="s">
        <v>30</v>
      </c>
      <c r="U79" s="18">
        <v>27396588</v>
      </c>
    </row>
    <row r="80" spans="1:21" x14ac:dyDescent="0.25">
      <c r="A80" s="16">
        <v>80500</v>
      </c>
      <c r="B80" s="17" t="s">
        <v>109</v>
      </c>
      <c r="C80" s="17">
        <v>8059020767</v>
      </c>
      <c r="D80" s="15">
        <v>45040</v>
      </c>
      <c r="E80" s="17" t="s">
        <v>30</v>
      </c>
      <c r="F80" s="11"/>
      <c r="G80" s="19">
        <v>41239</v>
      </c>
      <c r="H80" s="17">
        <v>74088</v>
      </c>
      <c r="I80" s="17" t="s">
        <v>114</v>
      </c>
      <c r="J80" s="17">
        <v>85122100</v>
      </c>
      <c r="K80" s="17" t="s">
        <v>113</v>
      </c>
      <c r="L80" s="17" t="s">
        <v>29</v>
      </c>
      <c r="M80" s="20">
        <v>45058</v>
      </c>
      <c r="N80" s="17"/>
      <c r="O80" s="17">
        <v>731172632</v>
      </c>
      <c r="P80" s="11" t="s">
        <v>30</v>
      </c>
      <c r="Q80" s="17" t="s">
        <v>30</v>
      </c>
      <c r="R80" s="11" t="s">
        <v>30</v>
      </c>
      <c r="S80" s="17" t="s">
        <v>30</v>
      </c>
      <c r="T80" s="11" t="s">
        <v>30</v>
      </c>
      <c r="U80" s="18">
        <v>27396588</v>
      </c>
    </row>
    <row r="81" spans="1:21" x14ac:dyDescent="0.25">
      <c r="A81" s="16">
        <v>80500</v>
      </c>
      <c r="B81" s="17" t="s">
        <v>109</v>
      </c>
      <c r="C81" s="17">
        <v>8059020768</v>
      </c>
      <c r="D81" s="15">
        <v>45041</v>
      </c>
      <c r="E81" s="17" t="s">
        <v>30</v>
      </c>
      <c r="F81" s="11"/>
      <c r="G81" s="19">
        <v>25089.83</v>
      </c>
      <c r="H81" s="17">
        <v>535884</v>
      </c>
      <c r="I81" s="17" t="s">
        <v>115</v>
      </c>
      <c r="J81" s="17">
        <v>85122100</v>
      </c>
      <c r="K81" s="17" t="s">
        <v>113</v>
      </c>
      <c r="L81" s="17" t="s">
        <v>29</v>
      </c>
      <c r="M81" s="20">
        <v>45041</v>
      </c>
      <c r="N81" s="17"/>
      <c r="O81" s="17">
        <v>752348877</v>
      </c>
      <c r="P81" s="11" t="s">
        <v>30</v>
      </c>
      <c r="Q81" s="17" t="s">
        <v>30</v>
      </c>
      <c r="R81" s="11" t="s">
        <v>30</v>
      </c>
      <c r="S81" s="17" t="s">
        <v>30</v>
      </c>
      <c r="T81" s="11" t="s">
        <v>30</v>
      </c>
      <c r="U81" s="18">
        <v>27396588</v>
      </c>
    </row>
    <row r="82" spans="1:21" x14ac:dyDescent="0.25">
      <c r="A82" s="16">
        <v>80500</v>
      </c>
      <c r="B82" s="17" t="s">
        <v>109</v>
      </c>
      <c r="C82" s="17">
        <v>8059020769</v>
      </c>
      <c r="D82" s="15">
        <v>45042</v>
      </c>
      <c r="E82" s="17">
        <v>8050014663</v>
      </c>
      <c r="F82" s="15">
        <v>45033</v>
      </c>
      <c r="G82" s="19">
        <v>651464</v>
      </c>
      <c r="H82" s="17">
        <v>234087</v>
      </c>
      <c r="I82" s="17" t="s">
        <v>116</v>
      </c>
      <c r="J82" s="17">
        <v>81112200</v>
      </c>
      <c r="K82" s="17" t="s">
        <v>117</v>
      </c>
      <c r="L82" s="17" t="s">
        <v>65</v>
      </c>
      <c r="M82" s="20">
        <v>45044</v>
      </c>
      <c r="N82" s="17"/>
      <c r="O82" s="17">
        <v>911150276</v>
      </c>
      <c r="P82" s="11" t="s">
        <v>30</v>
      </c>
      <c r="Q82" s="17" t="s">
        <v>30</v>
      </c>
      <c r="R82" s="11" t="s">
        <v>30</v>
      </c>
      <c r="S82" s="17" t="s">
        <v>30</v>
      </c>
      <c r="T82" s="11" t="s">
        <v>30</v>
      </c>
      <c r="U82" s="18">
        <v>27396588</v>
      </c>
    </row>
    <row r="83" spans="1:21" x14ac:dyDescent="0.25">
      <c r="A83" s="16">
        <v>83000</v>
      </c>
      <c r="B83" s="17" t="s">
        <v>118</v>
      </c>
      <c r="C83" s="17">
        <v>8309026296</v>
      </c>
      <c r="D83" s="15">
        <v>45019</v>
      </c>
      <c r="E83" s="17">
        <v>8300025931</v>
      </c>
      <c r="F83" s="15">
        <v>44981</v>
      </c>
      <c r="G83" s="19">
        <v>1040250</v>
      </c>
      <c r="H83" s="17">
        <v>291864</v>
      </c>
      <c r="I83" s="17" t="s">
        <v>119</v>
      </c>
      <c r="J83" s="17">
        <v>80101507</v>
      </c>
      <c r="K83" s="17" t="s">
        <v>120</v>
      </c>
      <c r="L83" s="17" t="s">
        <v>65</v>
      </c>
      <c r="M83" s="20">
        <v>45064</v>
      </c>
      <c r="N83" s="17"/>
      <c r="O83" s="17">
        <v>582582959</v>
      </c>
      <c r="P83" s="11" t="s">
        <v>30</v>
      </c>
      <c r="Q83" s="17" t="s">
        <v>30</v>
      </c>
      <c r="R83" s="11" t="s">
        <v>30</v>
      </c>
      <c r="S83" s="17" t="s">
        <v>30</v>
      </c>
      <c r="T83" s="11" t="s">
        <v>30</v>
      </c>
      <c r="U83" s="18">
        <v>27396588</v>
      </c>
    </row>
    <row r="84" spans="1:21" x14ac:dyDescent="0.25">
      <c r="A84" s="16">
        <v>83000</v>
      </c>
      <c r="B84" s="17" t="s">
        <v>118</v>
      </c>
      <c r="C84" s="17">
        <v>8309026299</v>
      </c>
      <c r="D84" s="15">
        <v>45020</v>
      </c>
      <c r="E84" s="17">
        <v>8300025815</v>
      </c>
      <c r="F84" s="15">
        <v>44970</v>
      </c>
      <c r="G84" s="19">
        <v>172500</v>
      </c>
      <c r="H84" s="17">
        <v>74136</v>
      </c>
      <c r="I84" s="17" t="s">
        <v>121</v>
      </c>
      <c r="J84" s="17">
        <v>84101604</v>
      </c>
      <c r="K84" s="17" t="s">
        <v>122</v>
      </c>
      <c r="L84" s="17" t="s">
        <v>65</v>
      </c>
      <c r="M84" s="20">
        <v>45020</v>
      </c>
      <c r="N84" s="17"/>
      <c r="O84" s="17">
        <v>731184980</v>
      </c>
      <c r="P84" s="11" t="s">
        <v>30</v>
      </c>
      <c r="Q84" s="17" t="s">
        <v>30</v>
      </c>
      <c r="R84" s="11" t="s">
        <v>30</v>
      </c>
      <c r="S84" s="17" t="s">
        <v>30</v>
      </c>
      <c r="T84" s="11" t="s">
        <v>30</v>
      </c>
      <c r="U84" s="18">
        <v>27396588</v>
      </c>
    </row>
    <row r="85" spans="1:21" x14ac:dyDescent="0.25">
      <c r="A85" s="16">
        <v>83000</v>
      </c>
      <c r="B85" s="17" t="s">
        <v>118</v>
      </c>
      <c r="C85" s="17">
        <v>8309026312</v>
      </c>
      <c r="D85" s="15">
        <v>45022</v>
      </c>
      <c r="E85" s="17">
        <v>8300025893</v>
      </c>
      <c r="F85" s="15">
        <v>44979</v>
      </c>
      <c r="G85" s="19">
        <v>6623141</v>
      </c>
      <c r="H85" s="17">
        <v>73126</v>
      </c>
      <c r="I85" s="17" t="s">
        <v>76</v>
      </c>
      <c r="J85" s="17">
        <v>73181304</v>
      </c>
      <c r="K85" s="17" t="s">
        <v>123</v>
      </c>
      <c r="L85" s="17" t="s">
        <v>29</v>
      </c>
      <c r="M85" s="20">
        <v>45034</v>
      </c>
      <c r="N85" s="17"/>
      <c r="O85" s="17">
        <v>730960311</v>
      </c>
      <c r="P85" s="11" t="s">
        <v>30</v>
      </c>
      <c r="Q85" s="17" t="s">
        <v>30</v>
      </c>
      <c r="R85" s="11" t="s">
        <v>30</v>
      </c>
      <c r="S85" s="17" t="s">
        <v>30</v>
      </c>
      <c r="T85" s="11" t="s">
        <v>30</v>
      </c>
      <c r="U85" s="18">
        <v>27396588</v>
      </c>
    </row>
    <row r="86" spans="1:21" x14ac:dyDescent="0.25">
      <c r="A86" s="16">
        <v>83000</v>
      </c>
      <c r="B86" s="17" t="s">
        <v>118</v>
      </c>
      <c r="C86" s="17">
        <v>8309026312</v>
      </c>
      <c r="D86" s="15">
        <v>45022</v>
      </c>
      <c r="E86" s="17">
        <v>8300025893</v>
      </c>
      <c r="F86" s="15">
        <v>44979</v>
      </c>
      <c r="G86" s="19">
        <v>1583421</v>
      </c>
      <c r="H86" s="17">
        <v>73126</v>
      </c>
      <c r="I86" s="17" t="s">
        <v>76</v>
      </c>
      <c r="J86" s="17">
        <v>73181304</v>
      </c>
      <c r="K86" s="17" t="s">
        <v>123</v>
      </c>
      <c r="L86" s="17" t="s">
        <v>29</v>
      </c>
      <c r="M86" s="20">
        <v>45034</v>
      </c>
      <c r="N86" s="17"/>
      <c r="O86" s="17">
        <v>730960311</v>
      </c>
      <c r="P86" s="11" t="s">
        <v>30</v>
      </c>
      <c r="Q86" s="17" t="s">
        <v>30</v>
      </c>
      <c r="R86" s="11" t="s">
        <v>30</v>
      </c>
      <c r="S86" s="17" t="s">
        <v>30</v>
      </c>
      <c r="T86" s="11" t="s">
        <v>30</v>
      </c>
      <c r="U86" s="18">
        <v>27396588</v>
      </c>
    </row>
    <row r="87" spans="1:21" x14ac:dyDescent="0.25">
      <c r="A87" s="16">
        <v>83000</v>
      </c>
      <c r="B87" s="17" t="s">
        <v>118</v>
      </c>
      <c r="C87" s="17">
        <v>8309026313</v>
      </c>
      <c r="D87" s="15">
        <v>45022</v>
      </c>
      <c r="E87" s="17">
        <v>8300025897</v>
      </c>
      <c r="F87" s="15">
        <v>44979</v>
      </c>
      <c r="G87" s="19">
        <v>671612</v>
      </c>
      <c r="H87" s="17">
        <v>56786</v>
      </c>
      <c r="I87" s="17" t="s">
        <v>78</v>
      </c>
      <c r="J87" s="17">
        <v>73181304</v>
      </c>
      <c r="K87" s="17" t="s">
        <v>123</v>
      </c>
      <c r="L87" s="17" t="s">
        <v>29</v>
      </c>
      <c r="M87" s="20">
        <v>45034</v>
      </c>
      <c r="N87" s="17"/>
      <c r="O87" s="17">
        <v>730784599</v>
      </c>
      <c r="P87" s="11" t="s">
        <v>30</v>
      </c>
      <c r="Q87" s="17" t="s">
        <v>30</v>
      </c>
      <c r="R87" s="11" t="s">
        <v>30</v>
      </c>
      <c r="S87" s="17" t="s">
        <v>30</v>
      </c>
      <c r="T87" s="11" t="s">
        <v>30</v>
      </c>
      <c r="U87" s="18">
        <v>27396588</v>
      </c>
    </row>
    <row r="88" spans="1:21" x14ac:dyDescent="0.25">
      <c r="A88" s="16">
        <v>83000</v>
      </c>
      <c r="B88" s="17" t="s">
        <v>118</v>
      </c>
      <c r="C88" s="17">
        <v>8309026313</v>
      </c>
      <c r="D88" s="15">
        <v>45022</v>
      </c>
      <c r="E88" s="17">
        <v>8300025897</v>
      </c>
      <c r="F88" s="15">
        <v>44979</v>
      </c>
      <c r="G88" s="19">
        <v>2707576</v>
      </c>
      <c r="H88" s="17">
        <v>56786</v>
      </c>
      <c r="I88" s="17" t="s">
        <v>78</v>
      </c>
      <c r="J88" s="17">
        <v>73181304</v>
      </c>
      <c r="K88" s="17" t="s">
        <v>123</v>
      </c>
      <c r="L88" s="17" t="s">
        <v>29</v>
      </c>
      <c r="M88" s="20">
        <v>45034</v>
      </c>
      <c r="N88" s="17"/>
      <c r="O88" s="17">
        <v>730784599</v>
      </c>
      <c r="P88" s="11" t="s">
        <v>30</v>
      </c>
      <c r="Q88" s="17" t="s">
        <v>30</v>
      </c>
      <c r="R88" s="11" t="s">
        <v>30</v>
      </c>
      <c r="S88" s="17" t="s">
        <v>30</v>
      </c>
      <c r="T88" s="11" t="s">
        <v>30</v>
      </c>
      <c r="U88" s="18">
        <v>27396588</v>
      </c>
    </row>
    <row r="89" spans="1:21" x14ac:dyDescent="0.25">
      <c r="A89" s="16">
        <v>83000</v>
      </c>
      <c r="B89" s="17" t="s">
        <v>118</v>
      </c>
      <c r="C89" s="17">
        <v>8309026319</v>
      </c>
      <c r="D89" s="15">
        <v>45024</v>
      </c>
      <c r="E89" s="17">
        <v>8300026286</v>
      </c>
      <c r="F89" s="15">
        <v>45019</v>
      </c>
      <c r="G89" s="19">
        <v>150</v>
      </c>
      <c r="H89" s="17">
        <v>422</v>
      </c>
      <c r="I89" s="17" t="s">
        <v>124</v>
      </c>
      <c r="J89" s="17">
        <v>90111603</v>
      </c>
      <c r="K89" s="17" t="s">
        <v>125</v>
      </c>
      <c r="L89" s="17" t="s">
        <v>29</v>
      </c>
      <c r="M89" s="20">
        <v>45024</v>
      </c>
      <c r="N89" s="17"/>
      <c r="O89" s="17">
        <v>736017987</v>
      </c>
      <c r="P89" s="11" t="s">
        <v>30</v>
      </c>
      <c r="Q89" s="17" t="s">
        <v>30</v>
      </c>
      <c r="R89" s="11" t="s">
        <v>30</v>
      </c>
      <c r="S89" s="17" t="s">
        <v>30</v>
      </c>
      <c r="T89" s="11" t="s">
        <v>30</v>
      </c>
      <c r="U89" s="18">
        <v>27396588</v>
      </c>
    </row>
    <row r="90" spans="1:21" x14ac:dyDescent="0.25">
      <c r="A90" s="16">
        <v>83000</v>
      </c>
      <c r="B90" s="17" t="s">
        <v>118</v>
      </c>
      <c r="C90" s="17">
        <v>8309026326</v>
      </c>
      <c r="D90" s="15">
        <v>45026</v>
      </c>
      <c r="E90" s="17">
        <v>8300026140</v>
      </c>
      <c r="F90" s="15">
        <v>45007</v>
      </c>
      <c r="G90" s="19">
        <v>80000</v>
      </c>
      <c r="H90" s="17">
        <v>63438</v>
      </c>
      <c r="I90" s="17" t="s">
        <v>126</v>
      </c>
      <c r="J90" s="17">
        <v>90121702</v>
      </c>
      <c r="K90" s="17" t="s">
        <v>127</v>
      </c>
      <c r="L90" s="17" t="s">
        <v>29</v>
      </c>
      <c r="M90" s="20">
        <v>45026</v>
      </c>
      <c r="N90" s="17"/>
      <c r="O90" s="17">
        <v>731590818</v>
      </c>
      <c r="P90" s="11" t="s">
        <v>30</v>
      </c>
      <c r="Q90" s="17" t="s">
        <v>30</v>
      </c>
      <c r="R90" s="11" t="s">
        <v>30</v>
      </c>
      <c r="S90" s="17" t="s">
        <v>30</v>
      </c>
      <c r="T90" s="11" t="s">
        <v>30</v>
      </c>
      <c r="U90" s="18">
        <v>27396588</v>
      </c>
    </row>
    <row r="91" spans="1:21" x14ac:dyDescent="0.25">
      <c r="A91" s="16">
        <v>83000</v>
      </c>
      <c r="B91" s="17" t="s">
        <v>118</v>
      </c>
      <c r="C91" s="17">
        <v>8309026328</v>
      </c>
      <c r="D91" s="15">
        <v>45026</v>
      </c>
      <c r="E91" s="17">
        <v>8300025973</v>
      </c>
      <c r="F91" s="15">
        <v>44986</v>
      </c>
      <c r="G91" s="19">
        <v>7200000</v>
      </c>
      <c r="H91" s="17">
        <v>248672</v>
      </c>
      <c r="I91" s="17" t="s">
        <v>128</v>
      </c>
      <c r="J91" s="17">
        <v>94121801</v>
      </c>
      <c r="K91" s="17" t="s">
        <v>129</v>
      </c>
      <c r="L91" s="17" t="s">
        <v>29</v>
      </c>
      <c r="M91" s="20">
        <v>45026</v>
      </c>
      <c r="N91" s="17"/>
      <c r="O91" s="17">
        <v>300213815</v>
      </c>
      <c r="P91" s="11" t="s">
        <v>30</v>
      </c>
      <c r="Q91" s="17" t="s">
        <v>30</v>
      </c>
      <c r="R91" s="11" t="s">
        <v>30</v>
      </c>
      <c r="S91" s="17" t="s">
        <v>30</v>
      </c>
      <c r="T91" s="11" t="s">
        <v>30</v>
      </c>
      <c r="U91" s="18">
        <v>27396588</v>
      </c>
    </row>
    <row r="92" spans="1:21" x14ac:dyDescent="0.25">
      <c r="A92" s="16">
        <v>83000</v>
      </c>
      <c r="B92" s="17" t="s">
        <v>118</v>
      </c>
      <c r="C92" s="17">
        <v>8309026335</v>
      </c>
      <c r="D92" s="15">
        <v>45028</v>
      </c>
      <c r="E92" s="17">
        <v>8300026147</v>
      </c>
      <c r="F92" s="15">
        <v>45007</v>
      </c>
      <c r="G92" s="19">
        <v>183230.43</v>
      </c>
      <c r="H92" s="17">
        <v>73778</v>
      </c>
      <c r="I92" s="17" t="s">
        <v>130</v>
      </c>
      <c r="J92" s="17">
        <v>84101604</v>
      </c>
      <c r="K92" s="17" t="s">
        <v>122</v>
      </c>
      <c r="L92" s="17" t="s">
        <v>65</v>
      </c>
      <c r="M92" s="20">
        <v>45028</v>
      </c>
      <c r="N92" s="17"/>
      <c r="O92" s="17">
        <v>731100380</v>
      </c>
      <c r="P92" s="11" t="s">
        <v>30</v>
      </c>
      <c r="Q92" s="17" t="s">
        <v>30</v>
      </c>
      <c r="R92" s="11" t="s">
        <v>30</v>
      </c>
      <c r="S92" s="17" t="s">
        <v>30</v>
      </c>
      <c r="T92" s="11" t="s">
        <v>30</v>
      </c>
      <c r="U92" s="18">
        <v>27396588</v>
      </c>
    </row>
    <row r="93" spans="1:21" x14ac:dyDescent="0.25">
      <c r="A93" s="16">
        <v>83500</v>
      </c>
      <c r="B93" s="17" t="s">
        <v>131</v>
      </c>
      <c r="C93" s="17">
        <v>8359004305</v>
      </c>
      <c r="D93" s="15">
        <v>45027</v>
      </c>
      <c r="E93" s="17">
        <v>8350000571</v>
      </c>
      <c r="F93" s="15">
        <v>45019</v>
      </c>
      <c r="G93" s="19">
        <v>40000</v>
      </c>
      <c r="H93" s="17">
        <v>483179</v>
      </c>
      <c r="I93" s="17" t="s">
        <v>132</v>
      </c>
      <c r="J93" s="17">
        <v>43230000</v>
      </c>
      <c r="K93" s="17" t="s">
        <v>133</v>
      </c>
      <c r="L93" s="17" t="s">
        <v>65</v>
      </c>
      <c r="M93" s="20">
        <v>45033</v>
      </c>
      <c r="N93" s="17"/>
      <c r="O93" s="17">
        <v>223232968</v>
      </c>
      <c r="P93" s="11" t="s">
        <v>30</v>
      </c>
      <c r="Q93" s="17" t="s">
        <v>30</v>
      </c>
      <c r="R93" s="11" t="s">
        <v>30</v>
      </c>
      <c r="S93" s="17" t="s">
        <v>30</v>
      </c>
      <c r="T93" s="11" t="s">
        <v>30</v>
      </c>
      <c r="U93" s="18">
        <v>27396588</v>
      </c>
    </row>
  </sheetData>
  <autoFilter ref="A29:U93" xr:uid="{00000000-0009-0000-0000-000000000000}"/>
  <mergeCells count="3">
    <mergeCell ref="A3:U5"/>
    <mergeCell ref="C7:O7"/>
    <mergeCell ref="C8:O8"/>
  </mergeCells>
  <pageMargins left="0.7" right="0.2" top="0.25" bottom="0.25" header="0.3" footer="0.3"/>
  <pageSetup scale="56" fitToHeight="0" orientation="landscape" horizontalDpi="1200" verticalDpi="12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'Pivot 1'!$A$2:$A$18</xm:f>
          </x14:formula1>
          <xm:sqref>C7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9"/>
  <sheetViews>
    <sheetView workbookViewId="0">
      <selection activeCell="A10" sqref="A10"/>
    </sheetView>
  </sheetViews>
  <sheetFormatPr defaultRowHeight="15" x14ac:dyDescent="0.25"/>
  <cols>
    <col min="1" max="1" width="27.7109375" bestFit="1" customWidth="1"/>
    <col min="2" max="2" width="15.5703125" style="1" bestFit="1" customWidth="1"/>
    <col min="3" max="3" width="13.5703125" bestFit="1" customWidth="1"/>
    <col min="5" max="5" width="15" bestFit="1" customWidth="1"/>
    <col min="6" max="6" width="14.7109375" bestFit="1" customWidth="1"/>
  </cols>
  <sheetData>
    <row r="1" spans="1:6" x14ac:dyDescent="0.25">
      <c r="A1" s="3" t="s">
        <v>134</v>
      </c>
      <c r="B1" s="1" t="s">
        <v>135</v>
      </c>
      <c r="C1" t="s">
        <v>136</v>
      </c>
      <c r="E1" s="6" t="s">
        <v>6</v>
      </c>
      <c r="F1" s="6" t="s">
        <v>11</v>
      </c>
    </row>
    <row r="2" spans="1:6" x14ac:dyDescent="0.25">
      <c r="A2" s="4" t="s">
        <v>3</v>
      </c>
      <c r="B2" s="1">
        <v>40000</v>
      </c>
      <c r="C2" s="5">
        <v>1</v>
      </c>
      <c r="E2" t="str">
        <f>'Sole Source Report'!$C$7</f>
        <v>Attorney General</v>
      </c>
      <c r="F2" s="1">
        <f>SUMIFS($B$2:$B$18,$A$2:$A$18,'Sole Source Report'!$C$7)</f>
        <v>40000</v>
      </c>
    </row>
    <row r="3" spans="1:6" x14ac:dyDescent="0.25">
      <c r="A3" s="4" t="s">
        <v>26</v>
      </c>
      <c r="B3" s="1">
        <v>100000</v>
      </c>
      <c r="C3" s="5">
        <v>20</v>
      </c>
      <c r="E3" t="s">
        <v>137</v>
      </c>
      <c r="F3" s="1">
        <f>SUMIFS($B$2:$B$18,$A$2:$A$18,"&lt;&gt;"&amp;'Sole Source Report'!$C$7)</f>
        <v>24380617.25</v>
      </c>
    </row>
    <row r="4" spans="1:6" x14ac:dyDescent="0.25">
      <c r="A4" s="4" t="s">
        <v>53</v>
      </c>
      <c r="B4" s="1">
        <v>40128</v>
      </c>
      <c r="C4" s="5">
        <v>1</v>
      </c>
    </row>
    <row r="5" spans="1:6" x14ac:dyDescent="0.25">
      <c r="A5" s="4" t="s">
        <v>57</v>
      </c>
      <c r="B5" s="1">
        <v>1088700</v>
      </c>
      <c r="C5" s="5">
        <v>2</v>
      </c>
      <c r="E5" s="6" t="s">
        <v>6</v>
      </c>
      <c r="F5" s="6" t="s">
        <v>138</v>
      </c>
    </row>
    <row r="6" spans="1:6" x14ac:dyDescent="0.25">
      <c r="A6" s="4" t="s">
        <v>70</v>
      </c>
      <c r="B6" s="1">
        <v>292925</v>
      </c>
      <c r="C6" s="5">
        <v>1</v>
      </c>
      <c r="E6" t="str">
        <f>'Sole Source Report'!$C$7</f>
        <v>Attorney General</v>
      </c>
      <c r="F6">
        <f>SUMIFS($C$2:$C$18,$A$2:$A$18,'Sole Source Report'!$C$7)</f>
        <v>1</v>
      </c>
    </row>
    <row r="7" spans="1:6" x14ac:dyDescent="0.25">
      <c r="A7" s="4" t="s">
        <v>118</v>
      </c>
      <c r="B7" s="1">
        <v>20261880.43</v>
      </c>
      <c r="C7" s="5">
        <v>10</v>
      </c>
      <c r="E7" t="s">
        <v>137</v>
      </c>
      <c r="F7">
        <f>SUMIFS($C$2:$C$18,$A$2:$A$18,"&lt;&gt;"&amp;'Sole Source Report'!$C$7)</f>
        <v>63</v>
      </c>
    </row>
    <row r="8" spans="1:6" x14ac:dyDescent="0.25">
      <c r="A8" s="4" t="s">
        <v>100</v>
      </c>
      <c r="B8" s="1">
        <v>40030.94</v>
      </c>
      <c r="C8" s="5">
        <v>1</v>
      </c>
    </row>
    <row r="9" spans="1:6" x14ac:dyDescent="0.25">
      <c r="A9" s="4" t="s">
        <v>73</v>
      </c>
      <c r="B9" s="1">
        <v>384021.29</v>
      </c>
      <c r="C9" s="5">
        <v>1</v>
      </c>
    </row>
    <row r="10" spans="1:6" x14ac:dyDescent="0.25">
      <c r="A10" s="4" t="s">
        <v>106</v>
      </c>
      <c r="B10" s="1">
        <v>30776.799999999999</v>
      </c>
      <c r="C10" s="5">
        <v>1</v>
      </c>
    </row>
    <row r="11" spans="1:6" x14ac:dyDescent="0.25">
      <c r="A11" s="4" t="s">
        <v>109</v>
      </c>
      <c r="B11" s="1">
        <v>974792.83000000007</v>
      </c>
      <c r="C11" s="5">
        <v>5</v>
      </c>
    </row>
    <row r="12" spans="1:6" x14ac:dyDescent="0.25">
      <c r="A12" s="4" t="s">
        <v>75</v>
      </c>
      <c r="B12" s="1">
        <v>370464</v>
      </c>
      <c r="C12" s="5">
        <v>11</v>
      </c>
    </row>
    <row r="13" spans="1:6" x14ac:dyDescent="0.25">
      <c r="A13" s="4" t="s">
        <v>92</v>
      </c>
      <c r="B13" s="1">
        <v>40000</v>
      </c>
      <c r="C13" s="5">
        <v>1</v>
      </c>
    </row>
    <row r="14" spans="1:6" x14ac:dyDescent="0.25">
      <c r="A14" s="4" t="s">
        <v>88</v>
      </c>
      <c r="B14" s="1">
        <v>342620.96</v>
      </c>
      <c r="C14" s="5">
        <v>2</v>
      </c>
    </row>
    <row r="15" spans="1:6" x14ac:dyDescent="0.25">
      <c r="A15" s="4" t="s">
        <v>62</v>
      </c>
      <c r="B15" s="1">
        <v>230423</v>
      </c>
      <c r="C15" s="5">
        <v>3</v>
      </c>
    </row>
    <row r="16" spans="1:6" x14ac:dyDescent="0.25">
      <c r="A16" s="4" t="s">
        <v>103</v>
      </c>
      <c r="B16" s="1">
        <v>111240</v>
      </c>
      <c r="C16" s="5">
        <v>1</v>
      </c>
    </row>
    <row r="17" spans="1:3" x14ac:dyDescent="0.25">
      <c r="A17" s="4" t="s">
        <v>95</v>
      </c>
      <c r="B17" s="1">
        <v>32614</v>
      </c>
      <c r="C17" s="5">
        <v>2</v>
      </c>
    </row>
    <row r="18" spans="1:3" x14ac:dyDescent="0.25">
      <c r="A18" s="4" t="s">
        <v>131</v>
      </c>
      <c r="B18" s="1">
        <v>40000</v>
      </c>
      <c r="C18" s="5">
        <v>1</v>
      </c>
    </row>
    <row r="19" spans="1:3" x14ac:dyDescent="0.25">
      <c r="A19" s="4" t="s">
        <v>139</v>
      </c>
      <c r="B19" s="1">
        <v>24420617.25</v>
      </c>
      <c r="C19" s="5">
        <v>64</v>
      </c>
    </row>
  </sheetData>
  <sheetProtection algorithmName="SHA-512" hashValue="4TnxKCGRlti15rJIi8LOUP0OlLaMl1hwGdsD/aUwiyDHYFYKUViFbwlg2dSs2typRbrPVXxMK9ikN0jTpkcEsQ==" saltValue="a1DCyb0fc8/kB8WiCukU2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Sole Source Report</vt:lpstr>
      <vt:lpstr>Pivot 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Caitlyn Walker</dc:creator>
  <cp:keywords/>
  <dc:description/>
  <cp:lastModifiedBy>Blaine Bridges</cp:lastModifiedBy>
  <cp:revision/>
  <dcterms:created xsi:type="dcterms:W3CDTF">2023-05-23T20:58:51Z</dcterms:created>
  <dcterms:modified xsi:type="dcterms:W3CDTF">2023-05-25T15:38:59Z</dcterms:modified>
  <cp:category/>
  <cp:contentStatus/>
</cp:coreProperties>
</file>