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ept\Procurement\03 Internal\Projects\Sole Source Reporting\"/>
    </mc:Choice>
  </mc:AlternateContent>
  <xr:revisionPtr revIDLastSave="0" documentId="13_ncr:1_{7D6FCEFF-21AB-416D-9D9E-905F2AF3862F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Sole Source Report" sheetId="1" r:id="rId1"/>
    <sheet name="Pivot 1" sheetId="3" state="hidden" r:id="rId2"/>
  </sheets>
  <definedNames>
    <definedName name="_xlnm._FilterDatabase" localSheetId="0" hidden="1">'Sole Source Report'!$A$29:$U$93</definedName>
  </definedNames>
  <calcPr calcId="191028"/>
  <pivotCaches>
    <pivotCache cacheId="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F6" i="3"/>
  <c r="F3" i="3"/>
  <c r="F2" i="3"/>
  <c r="E6" i="3"/>
  <c r="E2" i="3"/>
</calcChain>
</file>

<file path=xl/sharedStrings.xml><?xml version="1.0" encoding="utf-8"?>
<sst xmlns="http://schemas.openxmlformats.org/spreadsheetml/2006/main" count="837" uniqueCount="177">
  <si>
    <t>Prepared by: OMES Prourement Analytics</t>
  </si>
  <si>
    <t>Sole Source Summary Report</t>
  </si>
  <si>
    <t>Attorney General</t>
  </si>
  <si>
    <r>
      <t xml:space="preserve">To Filter Graphs, Use </t>
    </r>
    <r>
      <rPr>
        <b/>
        <sz val="14"/>
        <color rgb="FFFF0000"/>
        <rFont val="Arial"/>
        <family val="2"/>
      </rPr>
      <t>BOTH</t>
    </r>
    <r>
      <rPr>
        <b/>
        <sz val="14"/>
        <color theme="1" tint="0.249977111117893"/>
        <rFont val="Arial"/>
        <family val="2"/>
      </rPr>
      <t xml:space="preserve"> Yellow Drop-Down Menus</t>
    </r>
  </si>
  <si>
    <t>Agency No.</t>
  </si>
  <si>
    <t>Agency Name</t>
  </si>
  <si>
    <t>PO ID</t>
  </si>
  <si>
    <t>PO Date</t>
  </si>
  <si>
    <t>Req ID</t>
  </si>
  <si>
    <t>Req Date</t>
  </si>
  <si>
    <t>Amount</t>
  </si>
  <si>
    <t>Supplier ID</t>
  </si>
  <si>
    <t>Supplier Name</t>
  </si>
  <si>
    <t>Category Code</t>
  </si>
  <si>
    <t>Category Code Description</t>
  </si>
  <si>
    <t>Sole Source Type</t>
  </si>
  <si>
    <t>Approval Date</t>
  </si>
  <si>
    <t>Reject Date</t>
  </si>
  <si>
    <t>Buy Agree ID</t>
  </si>
  <si>
    <t>Contact Name</t>
  </si>
  <si>
    <t>Disapproval 1</t>
  </si>
  <si>
    <t>Disapproval 2</t>
  </si>
  <si>
    <t>Disapproval 3</t>
  </si>
  <si>
    <t>Disapproval 4</t>
  </si>
  <si>
    <t>Process Instance</t>
  </si>
  <si>
    <t>Department of Agriculture</t>
  </si>
  <si>
    <t>Financial assistance</t>
  </si>
  <si>
    <t>Statute Authorization</t>
  </si>
  <si>
    <t xml:space="preserve"> </t>
  </si>
  <si>
    <t>CANTOR PSYCHOLOGY PROFESSIONAL CORP</t>
  </si>
  <si>
    <t>Expert witness service</t>
  </si>
  <si>
    <t>Litigation Expert</t>
  </si>
  <si>
    <t>ACT INC</t>
  </si>
  <si>
    <t>Business function specific sof</t>
  </si>
  <si>
    <t>State Bureau of Investigation</t>
  </si>
  <si>
    <t>Sole Vendor</t>
  </si>
  <si>
    <t>Department of Health</t>
  </si>
  <si>
    <t>LABWARE INC</t>
  </si>
  <si>
    <t>Maintenance or support fees</t>
  </si>
  <si>
    <t>Department of Transportation</t>
  </si>
  <si>
    <t>Freight fee</t>
  </si>
  <si>
    <t>Narc &amp; Dangerous Drugs Control</t>
  </si>
  <si>
    <t>Department of Public Safety</t>
  </si>
  <si>
    <t>Dept of Career and Tech Educ</t>
  </si>
  <si>
    <t>Dept of Rehabilitation Service</t>
  </si>
  <si>
    <t>TECH-NOW INC</t>
  </si>
  <si>
    <t>Rehabilitation services</t>
  </si>
  <si>
    <t>JOHN VANCE MOTORS INC</t>
  </si>
  <si>
    <t>CORE CONSTRUCTION SERVICES OF TX INC</t>
  </si>
  <si>
    <t>Software maintenance and suppo</t>
  </si>
  <si>
    <t>Department of Human Services</t>
  </si>
  <si>
    <t>Information technology consult</t>
  </si>
  <si>
    <t>SLRS-SIGN LANGUAGE RESOURCE SERVICES INC</t>
  </si>
  <si>
    <t>Interpreters</t>
  </si>
  <si>
    <t>Water Resources Board</t>
  </si>
  <si>
    <t>Software</t>
  </si>
  <si>
    <t>Row Labels</t>
  </si>
  <si>
    <t>Sum of AMOUNT</t>
  </si>
  <si>
    <t>Count of PO ID</t>
  </si>
  <si>
    <t>Other</t>
  </si>
  <si>
    <t>PO Lines</t>
  </si>
  <si>
    <t>Grand Total</t>
  </si>
  <si>
    <t>Run Date: 05/01/2023 to 05/31/2023</t>
  </si>
  <si>
    <t>Oklahoma Military Department</t>
  </si>
  <si>
    <t>INTEGRATED LOCK &amp; SECURITY SYSTEMS LLC</t>
  </si>
  <si>
    <t>FREESTYLE PRODUCTIONS LLC</t>
  </si>
  <si>
    <t>Temporary creative services</t>
  </si>
  <si>
    <t>SILO PUBLIC SCHOOL</t>
  </si>
  <si>
    <t>WATONGA PUBLIC SCHOOLS</t>
  </si>
  <si>
    <t>CALERA PUBLIC SCHOOL</t>
  </si>
  <si>
    <t>HENNESSEY PUBLIC SCHOOL</t>
  </si>
  <si>
    <t>PIONEER PLEASANT VALE SCHOOLS</t>
  </si>
  <si>
    <t>TUSHKA PUBLIC SCHOOLS</t>
  </si>
  <si>
    <t>CRESCENT PUBLIC SCHOOL</t>
  </si>
  <si>
    <t>SMITHVILLE PUBLIC SCHOOL</t>
  </si>
  <si>
    <t>ADVANCE DIGITAL SYSTEMS INC</t>
  </si>
  <si>
    <t>Application  or technology res</t>
  </si>
  <si>
    <t>TRUPRODUCTS HOLDINGS LLC</t>
  </si>
  <si>
    <t>UNION PUBLIC SCHOOLS</t>
  </si>
  <si>
    <t>ANADARKO PUBLIC SCHOOLS</t>
  </si>
  <si>
    <t>WEATHERFORD SCHOOL PUBLIC SCHOOLS</t>
  </si>
  <si>
    <t>RUSH TRUCK CENTERS OF OKLAHOMA INC</t>
  </si>
  <si>
    <t>Cargo trucks</t>
  </si>
  <si>
    <t>ACHILLE PUBLIC SCHOOLS</t>
  </si>
  <si>
    <t>HULBERT PUBLIC SCHOOLS</t>
  </si>
  <si>
    <t>ELEM SCHOOL DISTR 1 LIBERTY PUBL SCHOOLS</t>
  </si>
  <si>
    <t>BATTIEST SCHOOL</t>
  </si>
  <si>
    <t>NATALIE PAIGE</t>
  </si>
  <si>
    <t>COUNTY OF POTTOWATOMIE ABA SPS DIST I-93</t>
  </si>
  <si>
    <t>LITHOCHIMEIA LLC</t>
  </si>
  <si>
    <t>Mgmt and Enterprise Services</t>
  </si>
  <si>
    <t>NATIONAL GOVERNORS ASSOCIATION</t>
  </si>
  <si>
    <t>Professional associations</t>
  </si>
  <si>
    <t>State Election Board</t>
  </si>
  <si>
    <t>ENHANCED VOTING LLC</t>
  </si>
  <si>
    <t>Proprietary or licensed system</t>
  </si>
  <si>
    <t>Original Vendor</t>
  </si>
  <si>
    <t>Educ Quality &amp; Accountability</t>
  </si>
  <si>
    <t>AMER ASSOC OF COLLEGES FOR TEACHER EDUC</t>
  </si>
  <si>
    <t>SOUTHERN REGIONAL EDUCATION BOARD</t>
  </si>
  <si>
    <t>OESC</t>
  </si>
  <si>
    <t>COMPUTER SYSTEMS DESIGN COMPANY</t>
  </si>
  <si>
    <t>World wide web WWW site operat</t>
  </si>
  <si>
    <t>INFOSOL INC</t>
  </si>
  <si>
    <t>Mainframe computer maintenance</t>
  </si>
  <si>
    <t>Dept of Environmental Quality</t>
  </si>
  <si>
    <t>MESA LABORATORIES INC</t>
  </si>
  <si>
    <t>Equipment test calibration or</t>
  </si>
  <si>
    <t>AGILENT TECHNOLOGIES INC</t>
  </si>
  <si>
    <t>Laboratory equipment maintenan</t>
  </si>
  <si>
    <t>LIFE TECHNOLOGIES CORPORATION</t>
  </si>
  <si>
    <t>Wildlife Conservation</t>
  </si>
  <si>
    <t>AMERICAN SPORT FISH HATCHERY MANAGEMENT</t>
  </si>
  <si>
    <t>Live fish</t>
  </si>
  <si>
    <t>UNITE USA INC</t>
  </si>
  <si>
    <t>Portal server software</t>
  </si>
  <si>
    <t>Bd of Medicolegal Investigat</t>
  </si>
  <si>
    <t>STARLIMS CORPORATION</t>
  </si>
  <si>
    <t>Management information systems</t>
  </si>
  <si>
    <t>PEOPLES ELECTRIC COOPERATIVE</t>
  </si>
  <si>
    <t>Electric utilities</t>
  </si>
  <si>
    <t>OKLAHOMA ELECTRIC COOPERATIVE</t>
  </si>
  <si>
    <t>OKLAHOMA GAS &amp; ELECTRIC</t>
  </si>
  <si>
    <t>ONE GAS INC</t>
  </si>
  <si>
    <t>Supply of natural gas</t>
  </si>
  <si>
    <t>CANADIAN VALLEY ELECTRIC CO-OP INC</t>
  </si>
  <si>
    <t>CENTRAL RURAL ELECTRIC COOPERATIVE</t>
  </si>
  <si>
    <t>ANDERSON HYDRA PLATFORMS INC</t>
  </si>
  <si>
    <t>Platform lift</t>
  </si>
  <si>
    <t>Comm of the Land Office</t>
  </si>
  <si>
    <t>VOYA HOLDINGS INC</t>
  </si>
  <si>
    <t>Investment advisers</t>
  </si>
  <si>
    <t>Department of Libraries</t>
  </si>
  <si>
    <t>COLLABORATIVE SUMMER LIBRARY PROGRAM</t>
  </si>
  <si>
    <t>Reading development materials</t>
  </si>
  <si>
    <t>Mental Health &amp; Subst Abuse Sv</t>
  </si>
  <si>
    <t>STILLWATER DOMESTIC VIOLENCE</t>
  </si>
  <si>
    <t>Drug addiction prevention or c</t>
  </si>
  <si>
    <t>KIMBACO LLC</t>
  </si>
  <si>
    <t>DAVID ROBERTS CONSULTING LLC</t>
  </si>
  <si>
    <t>Security guard services</t>
  </si>
  <si>
    <t>DATASCOUT LLC</t>
  </si>
  <si>
    <t>Geographic information system</t>
  </si>
  <si>
    <t>PEAK PERFORMANCE SOLUTIONS</t>
  </si>
  <si>
    <t>Conservation Commission</t>
  </si>
  <si>
    <t>HACH COMPANY</t>
  </si>
  <si>
    <t>Laboratory implements</t>
  </si>
  <si>
    <t>THE AMERICAN FARMLAND TRUST</t>
  </si>
  <si>
    <t>Environmental impact assessmen</t>
  </si>
  <si>
    <t>Oklahoma Tax Commission</t>
  </si>
  <si>
    <t>CRISTO REY OKLAHOMA CITY CORPORATE WORK</t>
  </si>
  <si>
    <t>Office administration or secre</t>
  </si>
  <si>
    <t>CREDLY INC</t>
  </si>
  <si>
    <t>Data services</t>
  </si>
  <si>
    <t>Online database information re</t>
  </si>
  <si>
    <t>Teacher training services</t>
  </si>
  <si>
    <t>KEYSTONE SYSTEMS INC</t>
  </si>
  <si>
    <t>DEPARTMENT OF REHABILITATION SERVICES</t>
  </si>
  <si>
    <t>SPERO PROJECT INC</t>
  </si>
  <si>
    <t>Refugee resettlements or repat</t>
  </si>
  <si>
    <t>CONGREGATION BNAI EMUNAH</t>
  </si>
  <si>
    <t>OKLAHOMA FOUNDATION FOR THE DISABLED INC</t>
  </si>
  <si>
    <t>Elderly daycare services</t>
  </si>
  <si>
    <t>METROPOLITAN BETTER LIVING CENTER INC</t>
  </si>
  <si>
    <t>GOLDEN VILLA CENTER INC</t>
  </si>
  <si>
    <t>FULL CIRCLE ADULT DAY CENTER INC</t>
  </si>
  <si>
    <t>MOORE AUTISM CENTER PC</t>
  </si>
  <si>
    <t>Physicians personnel assistanc</t>
  </si>
  <si>
    <t>LANGUAGE LINE SERVICES INC</t>
  </si>
  <si>
    <t>INFORMATION AND TRAINING INTERNATIONAL L</t>
  </si>
  <si>
    <t>GOLD SYSTEMS INC</t>
  </si>
  <si>
    <t>ALLTERRA CENTRAL INC</t>
  </si>
  <si>
    <t>Hydrological instruments</t>
  </si>
  <si>
    <t>Global positioning system GPS</t>
  </si>
  <si>
    <t>OKLAHOMA GROUND WATER ASSOCIATION</t>
  </si>
  <si>
    <t>Environmental vocational train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</si>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</sst>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26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 tint="0.249977111117893"/>
      <name val="Arial"/>
      <family val="2"/>
    </font>
    <font>
      <sz val="14"/>
      <color theme="1" tint="0.249977111117893"/>
      <name val="Arial"/>
      <family val="2"/>
    </font>
    <font>
      <b/>
      <sz val="18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 tint="0.249977111117893"/>
      <name val="Arial"/>
      <family val="2"/>
    </font>
    <font>
      <b/>
      <sz val="12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44" fontId="0" fillId="0" borderId="0" xfId="1" applyFont="1"/>
    <xf numFmtId="0" fontId="0" fillId="0" borderId="0" xfId="0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  <xf numFmtId="0" fontId="0" fillId="35" borderId="0" xfId="0" applyFill="1"/>
    <xf numFmtId="0" fontId="21" fillId="35" borderId="0" xfId="0" applyFont="1" applyFill="1" applyAlignment="1">
      <alignment horizontal="right"/>
    </xf>
    <xf numFmtId="0" fontId="0" fillId="35" borderId="0" xfId="0" applyFill="1" applyAlignment="1">
      <alignment vertical="center"/>
    </xf>
    <xf numFmtId="0" fontId="19" fillId="35" borderId="0" xfId="0" applyFont="1" applyFill="1" applyAlignment="1">
      <alignment vertical="center"/>
    </xf>
    <xf numFmtId="0" fontId="19" fillId="35" borderId="0" xfId="0" applyFont="1" applyFill="1"/>
    <xf numFmtId="0" fontId="22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14" fontId="19" fillId="35" borderId="0" xfId="0" applyNumberFormat="1" applyFont="1" applyFill="1"/>
    <xf numFmtId="15" fontId="19" fillId="35" borderId="0" xfId="0" applyNumberFormat="1" applyFont="1" applyFill="1"/>
    <xf numFmtId="0" fontId="19" fillId="35" borderId="10" xfId="0" applyFont="1" applyFill="1" applyBorder="1"/>
    <xf numFmtId="0" fontId="19" fillId="35" borderId="11" xfId="0" applyFont="1" applyFill="1" applyBorder="1"/>
    <xf numFmtId="0" fontId="19" fillId="35" borderId="12" xfId="0" applyFont="1" applyFill="1" applyBorder="1"/>
    <xf numFmtId="44" fontId="19" fillId="35" borderId="11" xfId="1" applyFont="1" applyFill="1" applyBorder="1"/>
    <xf numFmtId="15" fontId="19" fillId="35" borderId="11" xfId="0" applyNumberFormat="1" applyFont="1" applyFill="1" applyBorder="1"/>
    <xf numFmtId="0" fontId="27" fillId="33" borderId="10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7" fillId="33" borderId="11" xfId="0" applyFont="1" applyFill="1" applyBorder="1" applyAlignment="1">
      <alignment horizontal="center"/>
    </xf>
    <xf numFmtId="0" fontId="27" fillId="33" borderId="0" xfId="0" applyFont="1" applyFill="1" applyAlignment="1">
      <alignment horizontal="center"/>
    </xf>
    <xf numFmtId="44" fontId="27" fillId="33" borderId="11" xfId="1" applyFont="1" applyFill="1" applyBorder="1" applyAlignment="1">
      <alignment horizontal="center"/>
    </xf>
    <xf numFmtId="0" fontId="27" fillId="33" borderId="12" xfId="0" applyFont="1" applyFill="1" applyBorder="1" applyAlignment="1">
      <alignment horizontal="center"/>
    </xf>
    <xf numFmtId="0" fontId="29" fillId="0" borderId="0" xfId="0" applyFont="1"/>
    <xf numFmtId="0" fontId="20" fillId="35" borderId="0" xfId="0" applyFont="1" applyFill="1" applyAlignment="1">
      <alignment horizontal="center" vertical="center"/>
    </xf>
    <xf numFmtId="0" fontId="26" fillId="34" borderId="0" xfId="0" applyFont="1" applyFill="1" applyAlignment="1">
      <alignment horizontal="center" vertical="center"/>
    </xf>
    <xf numFmtId="0" fontId="24" fillId="35" borderId="0" xfId="0" applyFont="1" applyFill="1" applyAlignment="1">
      <alignment horizontal="center" vertical="center"/>
    </xf>
    <xf numFmtId="0" fontId="25" fillId="35" borderId="0" xfId="0" applyFont="1" applyFill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2E5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450263620570919"/>
          <c:y val="0.10871922491170086"/>
          <c:w val="0.4439085730882889"/>
          <c:h val="0.87795262629208393"/>
        </c:manualLayout>
      </c:layout>
      <c:doughnutChart>
        <c:varyColors val="1"/>
        <c:ser>
          <c:idx val="0"/>
          <c:order val="0"/>
          <c:tx>
            <c:strRef>
              <c:f>'Pivot 1'!$F$1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D16-4C8F-AB30-E6EA23F801F6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D16-4C8F-AB30-E6EA23F801F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'Pivot 1'!$E$2:$E$3</c:f>
              <c:strCache>
                <c:ptCount val="2"/>
                <c:pt idx="0">
                  <c:v>Attorney General</c:v>
                </c:pt>
                <c:pt idx="1">
                  <c:v>Other</c:v>
                </c:pt>
              </c:strCache>
            </c:strRef>
          </c:cat>
          <c:val>
            <c:numRef>
              <c:f>'Pivot 1'!$F$2:$F$3</c:f>
              <c:numCache>
                <c:formatCode>_("$"* #,##0.00_);_("$"* \(#,##0.00\);_("$"* "-"??_);_(@_)</c:formatCode>
                <c:ptCount val="2"/>
                <c:pt idx="0">
                  <c:v>80000</c:v>
                </c:pt>
                <c:pt idx="1">
                  <c:v>5458196.9799999995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16-4C8F-AB30-E6EA23F801F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791015850788406E-3"/>
          <c:y val="1.8065519587829326E-2"/>
          <c:w val="0.16677412098286046"/>
          <c:h val="0.107338303539236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04844591794447"/>
          <c:y val="0.10849191420691334"/>
          <c:w val="0.46840489017820147"/>
          <c:h val="0.87466246856843344"/>
        </c:manualLayout>
      </c:layout>
      <c:doughnutChart>
        <c:varyColors val="1"/>
        <c:ser>
          <c:idx val="0"/>
          <c:order val="0"/>
          <c:tx>
            <c:strRef>
              <c:f>'Pivot 1'!$F$5</c:f>
              <c:strCache>
                <c:ptCount val="1"/>
                <c:pt idx="0">
                  <c:v>PO Lines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77E-45B7-B725-7F4E81802C9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77E-45B7-B725-7F4E81802C9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'Pivot 1'!$E$6:$E$7</c:f>
              <c:strCache>
                <c:ptCount val="2"/>
                <c:pt idx="0">
                  <c:v>Attorney General</c:v>
                </c:pt>
                <c:pt idx="1">
                  <c:v>Other</c:v>
                </c:pt>
              </c:strCache>
            </c:strRef>
          </c:cat>
          <c:val>
            <c:numRef>
              <c:f>'Pivot 1'!$F$6:$F$7</c:f>
              <c:numCache>
                <c:formatCode>General</c:formatCode>
                <c:ptCount val="2"/>
                <c:pt idx="0">
                  <c:v>2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7E-45B7-B725-7F4E81802C9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1829810747340781E-2"/>
          <c:y val="2.3709745152806196E-2"/>
          <c:w val="0.17464426645915029"/>
          <c:h val="0.1076297760739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904576</xdr:colOff>
      <xdr:row>2</xdr:row>
      <xdr:rowOff>163056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0F4EC6-309E-4F85-985E-42DAA53D8D30}"/>
            </a:ext>
            <a:ext uri="{147F2762-F138-4A5C-976F-8EAC2B608ADB}">
              <a16:predDERef xmlns:a16="http://schemas.microsoft.com/office/drawing/2014/main" pred="{27B9202E-FBE6-4861-A252-E71C7D80D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4826" cy="528816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8</xdr:row>
      <xdr:rowOff>19050</xdr:rowOff>
    </xdr:from>
    <xdr:to>
      <xdr:col>8</xdr:col>
      <xdr:colOff>600075</xdr:colOff>
      <xdr:row>27</xdr:row>
      <xdr:rowOff>135467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8A30DF-FBE9-42D1-9591-D97FDBB47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638176</xdr:colOff>
      <xdr:row>8</xdr:row>
      <xdr:rowOff>19050</xdr:rowOff>
    </xdr:from>
    <xdr:to>
      <xdr:col>20</xdr:col>
      <xdr:colOff>704851</xdr:colOff>
      <xdr:row>27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AD2FCFA-C5EC-40B6-B07F-C6C24888F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70908</xdr:colOff>
      <xdr:row>5</xdr:row>
      <xdr:rowOff>26172</xdr:rowOff>
    </xdr:from>
    <xdr:to>
      <xdr:col>20</xdr:col>
      <xdr:colOff>613833</xdr:colOff>
      <xdr:row>5</xdr:row>
      <xdr:rowOff>51858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28167504-BB45-4609-B28F-DD2C9883B969}"/>
            </a:ext>
          </a:extLst>
        </xdr:cNvPr>
        <xdr:cNvCxnSpPr/>
      </xdr:nvCxnSpPr>
      <xdr:spPr>
        <a:xfrm>
          <a:off x="70908" y="957505"/>
          <a:ext cx="14826192" cy="25686"/>
        </a:xfrm>
        <a:prstGeom prst="line">
          <a:avLst/>
        </a:prstGeom>
        <a:ln w="19050">
          <a:solidFill>
            <a:schemeClr val="accent5">
              <a:lumMod val="50000"/>
            </a:schemeClr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my Cullen" refreshedDate="45078.315848726852" createdVersion="7" refreshedVersion="7" minRefreshableVersion="3" recordCount="86" xr:uid="{526B75F0-BAE5-4338-B2EF-EF4054F268CA}">
  <cacheSource type="worksheet">
    <worksheetSource ref="A29:U115" sheet="Sole Source Report"/>
  </cacheSource>
  <cacheFields count="21">
    <cacheField name="Agency No." numFmtId="0">
      <sharedItems containsString="0" containsBlank="1" containsNumber="1" containsInteger="1" minValue="2500" maxValue="83500"/>
    </cacheField>
    <cacheField name="Agency Name" numFmtId="0">
      <sharedItems containsBlank="1" count="25">
        <s v="Oklahoma Military Department"/>
        <s v="Department of Agriculture"/>
        <s v="Attorney General"/>
        <s v="Mgmt and Enterprise Services"/>
        <s v="State Election Board"/>
        <s v="Educ Quality &amp; Accountability"/>
        <s v="OESC"/>
        <s v="Dept of Environmental Quality"/>
        <s v="State Bureau of Investigation"/>
        <s v="Wildlife Conservation"/>
        <s v="Department of Health"/>
        <s v="Bd of Medicolegal Investigat"/>
        <s v="Department of Transportation"/>
        <s v="Comm of the Land Office"/>
        <s v="Department of Libraries"/>
        <s v="Mental Health &amp; Subst Abuse Sv"/>
        <s v="Narc &amp; Dangerous Drugs Control"/>
        <s v="Department of Public Safety"/>
        <s v="Conservation Commission"/>
        <s v="Oklahoma Tax Commission"/>
        <s v="Dept of Career and Tech Educ"/>
        <s v="Dept of Rehabilitation Service"/>
        <s v="Department of Human Services"/>
        <s v="Water Resources Board"/>
        <m/>
      </sharedItems>
    </cacheField>
    <cacheField name="PO ID" numFmtId="0">
      <sharedItems containsString="0" containsBlank="1" containsNumber="1" containsInteger="1" minValue="259007648" maxValue="8359004319"/>
    </cacheField>
    <cacheField name="PO Date" numFmtId="15">
      <sharedItems containsNonDate="0" containsDate="1" containsString="0" containsBlank="1" minDate="2023-05-01T00:00:00" maxDate="2023-06-01T00:00:00"/>
    </cacheField>
    <cacheField name="Req ID" numFmtId="0">
      <sharedItems containsBlank="1" containsMixedTypes="1" containsNumber="1" containsInteger="1" minValue="250002893" maxValue="8350000587"/>
    </cacheField>
    <cacheField name="Req Date" numFmtId="0">
      <sharedItems containsDate="1" containsString="0" containsBlank="1" containsMixedTypes="1" minDate="2023-02-23T00:00:00" maxDate="2023-05-31T00:00:00"/>
    </cacheField>
    <cacheField name="Amount" numFmtId="44">
      <sharedItems containsString="0" containsBlank="1" containsNumber="1" minValue="50" maxValue="697496"/>
    </cacheField>
    <cacheField name="Supplier ID" numFmtId="0">
      <sharedItems containsString="0" containsBlank="1" containsNumber="1" containsInteger="1" minValue="805" maxValue="569494"/>
    </cacheField>
    <cacheField name="Supplier Name" numFmtId="0">
      <sharedItems containsBlank="1"/>
    </cacheField>
    <cacheField name="Category Code" numFmtId="0">
      <sharedItems containsString="0" containsBlank="1" containsNumber="1" containsInteger="1" minValue="10101700" maxValue="94101600"/>
    </cacheField>
    <cacheField name="Category Code Description" numFmtId="0">
      <sharedItems containsBlank="1"/>
    </cacheField>
    <cacheField name="Sole Source Type" numFmtId="0">
      <sharedItems containsBlank="1"/>
    </cacheField>
    <cacheField name="Approval Date" numFmtId="0">
      <sharedItems containsDate="1" containsString="0" containsBlank="1" containsMixedTypes="1" minDate="2023-05-01T00:00:00" maxDate="2023-06-01T00:00:00"/>
    </cacheField>
    <cacheField name="Reject Date" numFmtId="0">
      <sharedItems containsNonDate="0" containsString="0" containsBlank="1"/>
    </cacheField>
    <cacheField name="Buy Agree ID" numFmtId="0">
      <sharedItems containsString="0" containsBlank="1" containsNumber="1" containsInteger="1" minValue="20488491" maxValue="981408867"/>
    </cacheField>
    <cacheField name="Contact Name" numFmtId="0">
      <sharedItems containsBlank="1"/>
    </cacheField>
    <cacheField name="Disapproval 1" numFmtId="0">
      <sharedItems containsBlank="1"/>
    </cacheField>
    <cacheField name="Disapproval 2" numFmtId="0">
      <sharedItems containsBlank="1"/>
    </cacheField>
    <cacheField name="Disapproval 3" numFmtId="0">
      <sharedItems containsBlank="1"/>
    </cacheField>
    <cacheField name="Disapproval 4" numFmtId="0">
      <sharedItems containsBlank="1"/>
    </cacheField>
    <cacheField name="Process Instance" numFmtId="0">
      <sharedItems containsString="0" containsBlank="1" containsNumber="1" containsInteger="1" minValue="27437882" maxValue="274378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n v="2500"/>
    <x v="0"/>
    <n v="259007648"/>
    <d v="2023-05-10T00:00:00"/>
    <n v="250002893"/>
    <d v="2023-05-02T00:00:00"/>
    <n v="1950"/>
    <n v="266495"/>
    <s v="INTEGRATED LOCK &amp; SECURITY SYSTEMS LLC"/>
    <n v="81112200"/>
    <s v="Software maintenance and suppo"/>
    <s v="Statute Authorization"/>
    <d v="2023-05-10T00:00:00"/>
    <m/>
    <n v="204811844"/>
    <s v=" "/>
    <s v=" "/>
    <s v=" "/>
    <s v=" "/>
    <s v=" "/>
    <n v="27437882"/>
  </r>
  <r>
    <n v="4000"/>
    <x v="1"/>
    <n v="409018902"/>
    <d v="2023-05-02T00:00:00"/>
    <n v="400000897"/>
    <d v="2023-05-02T00:00:00"/>
    <n v="24600"/>
    <n v="403649"/>
    <s v="FREESTYLE PRODUCTIONS LLC"/>
    <n v="80111619"/>
    <s v="Temporary creative services"/>
    <s v="Statute Authorization"/>
    <d v="2023-05-02T00:00:00"/>
    <m/>
    <n v="260217035"/>
    <s v=" "/>
    <s v=" "/>
    <s v=" "/>
    <s v=" "/>
    <s v=" "/>
    <n v="27437882"/>
  </r>
  <r>
    <n v="4000"/>
    <x v="1"/>
    <n v="409018903"/>
    <d v="2023-05-02T00:00:00"/>
    <n v="400000898"/>
    <d v="2023-05-02T00:00:00"/>
    <n v="5000"/>
    <n v="176105"/>
    <s v="SILO PUBLIC SCHOOL"/>
    <n v="84101501"/>
    <s v="Financial assistance"/>
    <s v="Statute Authorization"/>
    <d v="2023-05-02T00:00:00"/>
    <m/>
    <n v="731016913"/>
    <s v=" "/>
    <s v=" "/>
    <s v=" "/>
    <s v=" "/>
    <s v=" "/>
    <n v="27437882"/>
  </r>
  <r>
    <n v="4000"/>
    <x v="1"/>
    <n v="409018904"/>
    <d v="2023-05-04T00:00:00"/>
    <n v="400000901"/>
    <d v="2023-05-04T00:00:00"/>
    <n v="5000"/>
    <n v="179448"/>
    <s v="WATONGA PUBLIC SCHOOLS"/>
    <n v="84101501"/>
    <s v="Financial assistance"/>
    <s v="Statute Authorization"/>
    <d v="2023-05-04T00:00:00"/>
    <m/>
    <n v="731298054"/>
    <s v=" "/>
    <s v=" "/>
    <s v=" "/>
    <s v=" "/>
    <s v=" "/>
    <n v="27437882"/>
  </r>
  <r>
    <n v="4000"/>
    <x v="1"/>
    <n v="409018905"/>
    <d v="2023-05-04T00:00:00"/>
    <n v="400000902"/>
    <d v="2023-05-04T00:00:00"/>
    <n v="5000"/>
    <n v="56725"/>
    <s v="CALERA PUBLIC SCHOOL"/>
    <n v="84101501"/>
    <s v="Financial assistance"/>
    <s v="Statute Authorization"/>
    <d v="2023-05-04T00:00:00"/>
    <m/>
    <n v="730775127"/>
    <s v=" "/>
    <s v=" "/>
    <s v=" "/>
    <s v=" "/>
    <s v=" "/>
    <n v="27437882"/>
  </r>
  <r>
    <n v="4000"/>
    <x v="1"/>
    <n v="409018906"/>
    <d v="2023-05-04T00:00:00"/>
    <n v="400000903"/>
    <d v="2023-05-04T00:00:00"/>
    <n v="5000"/>
    <n v="59975"/>
    <s v="HENNESSEY PUBLIC SCHOOL"/>
    <n v="84101501"/>
    <s v="Financial assistance"/>
    <s v="Statute Authorization"/>
    <d v="2023-05-04T00:00:00"/>
    <m/>
    <n v="731410240"/>
    <s v=" "/>
    <s v=" "/>
    <s v=" "/>
    <s v=" "/>
    <s v=" "/>
    <n v="27437882"/>
  </r>
  <r>
    <n v="4000"/>
    <x v="1"/>
    <n v="409018907"/>
    <d v="2023-05-04T00:00:00"/>
    <n v="400000904"/>
    <d v="2023-05-04T00:00:00"/>
    <n v="5000"/>
    <n v="72779"/>
    <s v="PIONEER PLEASANT VALE SCHOOLS"/>
    <n v="84101501"/>
    <s v="Financial assistance"/>
    <s v="Statute Authorization"/>
    <d v="2023-05-04T00:00:00"/>
    <m/>
    <n v="730773326"/>
    <s v=" "/>
    <s v=" "/>
    <s v=" "/>
    <s v=" "/>
    <s v=" "/>
    <n v="27437882"/>
  </r>
  <r>
    <n v="4000"/>
    <x v="1"/>
    <n v="409018908"/>
    <d v="2023-05-04T00:00:00"/>
    <n v="400000905"/>
    <d v="2023-05-04T00:00:00"/>
    <n v="5000"/>
    <n v="74757"/>
    <s v="TUSHKA PUBLIC SCHOOLS"/>
    <n v="84101501"/>
    <s v="Financial assistance"/>
    <s v="Statute Authorization"/>
    <d v="2023-05-04T00:00:00"/>
    <m/>
    <n v="731311205"/>
    <s v=" "/>
    <s v=" "/>
    <s v=" "/>
    <s v=" "/>
    <s v=" "/>
    <n v="27437882"/>
  </r>
  <r>
    <n v="4000"/>
    <x v="1"/>
    <n v="409018909"/>
    <d v="2023-05-04T00:00:00"/>
    <n v="400000906"/>
    <d v="2023-05-04T00:00:00"/>
    <n v="5000"/>
    <n v="77161"/>
    <s v="CRESCENT PUBLIC SCHOOL"/>
    <n v="84101501"/>
    <s v="Financial assistance"/>
    <s v="Statute Authorization"/>
    <d v="2023-05-04T00:00:00"/>
    <m/>
    <n v="736069738"/>
    <s v=" "/>
    <s v=" "/>
    <s v=" "/>
    <s v=" "/>
    <s v=" "/>
    <n v="27437882"/>
  </r>
  <r>
    <n v="4000"/>
    <x v="1"/>
    <n v="409018910"/>
    <d v="2023-05-04T00:00:00"/>
    <n v="400000907"/>
    <d v="2023-05-04T00:00:00"/>
    <n v="5000"/>
    <n v="484529"/>
    <s v="SMITHVILLE PUBLIC SCHOOL"/>
    <n v="84101501"/>
    <s v="Financial assistance"/>
    <s v="Statute Authorization"/>
    <d v="2023-05-04T00:00:00"/>
    <m/>
    <n v="300695849"/>
    <s v=" "/>
    <s v=" "/>
    <s v=" "/>
    <s v=" "/>
    <s v=" "/>
    <n v="27437882"/>
  </r>
  <r>
    <n v="4000"/>
    <x v="1"/>
    <n v="409018915"/>
    <d v="2023-05-10T00:00:00"/>
    <n v="400000899"/>
    <d v="2023-05-02T00:00:00"/>
    <n v="130900"/>
    <n v="558109"/>
    <s v="ADVANCE DIGITAL SYSTEMS INC"/>
    <n v="81141902"/>
    <s v="Application  or technology res"/>
    <s v="Statute Authorization"/>
    <d v="2023-05-15T00:00:00"/>
    <m/>
    <n v="562128505"/>
    <s v=" "/>
    <s v=" "/>
    <s v=" "/>
    <s v=" "/>
    <s v=" "/>
    <n v="27437882"/>
  </r>
  <r>
    <n v="4000"/>
    <x v="1"/>
    <n v="409018916"/>
    <d v="2023-05-16T00:00:00"/>
    <n v="400000862"/>
    <d v="2023-03-28T00:00:00"/>
    <n v="68000"/>
    <n v="556186"/>
    <s v="TRUPRODUCTS HOLDINGS LLC"/>
    <n v="84101501"/>
    <s v="Financial assistance"/>
    <s v="Statute Authorization"/>
    <d v="2023-05-16T00:00:00"/>
    <m/>
    <n v="870905631"/>
    <s v=" "/>
    <s v=" "/>
    <s v=" "/>
    <s v=" "/>
    <s v=" "/>
    <n v="27437882"/>
  </r>
  <r>
    <n v="4000"/>
    <x v="1"/>
    <n v="409018918"/>
    <d v="2023-05-16T00:00:00"/>
    <n v="400000913"/>
    <d v="2023-05-16T00:00:00"/>
    <n v="5000"/>
    <n v="73306"/>
    <s v="UNION PUBLIC SCHOOLS"/>
    <n v="84101501"/>
    <s v="Financial assistance"/>
    <s v="Statute Authorization"/>
    <d v="2023-05-16T00:00:00"/>
    <m/>
    <n v="730998080"/>
    <s v=" "/>
    <s v=" "/>
    <s v=" "/>
    <s v=" "/>
    <s v=" "/>
    <n v="27437882"/>
  </r>
  <r>
    <n v="4000"/>
    <x v="1"/>
    <n v="409018919"/>
    <d v="2023-05-16T00:00:00"/>
    <n v="400000914"/>
    <d v="2023-05-16T00:00:00"/>
    <n v="5000"/>
    <n v="64359"/>
    <s v="ANADARKO PUBLIC SCHOOLS"/>
    <n v="84101501"/>
    <s v="Financial assistance"/>
    <s v="Statute Authorization"/>
    <d v="2023-05-16T00:00:00"/>
    <m/>
    <n v="736021023"/>
    <s v=" "/>
    <s v=" "/>
    <s v=" "/>
    <s v=" "/>
    <s v=" "/>
    <n v="27437882"/>
  </r>
  <r>
    <n v="4000"/>
    <x v="1"/>
    <n v="409018920"/>
    <d v="2023-05-16T00:00:00"/>
    <n v="400000915"/>
    <d v="2023-05-16T00:00:00"/>
    <n v="5000"/>
    <n v="64365"/>
    <s v="WEATHERFORD SCHOOL PUBLIC SCHOOLS"/>
    <n v="84101501"/>
    <s v="Financial assistance"/>
    <s v="Statute Authorization"/>
    <d v="2023-05-16T00:00:00"/>
    <m/>
    <n v="736021071"/>
    <s v=" "/>
    <s v=" "/>
    <s v=" "/>
    <s v=" "/>
    <s v=" "/>
    <n v="27437882"/>
  </r>
  <r>
    <n v="4000"/>
    <x v="1"/>
    <n v="409018921"/>
    <d v="2023-05-17T00:00:00"/>
    <n v="400000908"/>
    <d v="2023-05-04T00:00:00"/>
    <n v="697496"/>
    <n v="64923"/>
    <s v="RUSH TRUCK CENTERS OF OKLAHOMA INC"/>
    <n v="25101611"/>
    <s v="Cargo trucks"/>
    <s v="Statute Authorization"/>
    <m/>
    <m/>
    <n v="742786271"/>
    <s v=" "/>
    <s v=" "/>
    <s v=" "/>
    <s v=" "/>
    <s v=" "/>
    <n v="27437882"/>
  </r>
  <r>
    <n v="4000"/>
    <x v="1"/>
    <n v="409018923"/>
    <d v="2023-05-19T00:00:00"/>
    <n v="400000917"/>
    <d v="2023-05-19T00:00:00"/>
    <n v="5000"/>
    <n v="192808"/>
    <s v="ACHILLE PUBLIC SCHOOLS"/>
    <n v="84101501"/>
    <s v="Financial assistance"/>
    <s v="Statute Authorization"/>
    <d v="2023-05-19T00:00:00"/>
    <m/>
    <n v="730791236"/>
    <s v=" "/>
    <s v=" "/>
    <s v=" "/>
    <s v=" "/>
    <s v=" "/>
    <n v="27437882"/>
  </r>
  <r>
    <n v="4000"/>
    <x v="1"/>
    <n v="409018924"/>
    <d v="2023-05-19T00:00:00"/>
    <n v="400000918"/>
    <d v="2023-05-19T00:00:00"/>
    <n v="5000"/>
    <n v="77142"/>
    <s v="HULBERT PUBLIC SCHOOLS"/>
    <n v="84101501"/>
    <s v="Financial assistance"/>
    <s v="Statute Authorization"/>
    <d v="2023-05-19T00:00:00"/>
    <m/>
    <n v="736060772"/>
    <s v=" "/>
    <s v=" "/>
    <s v=" "/>
    <s v=" "/>
    <s v=" "/>
    <n v="27437882"/>
  </r>
  <r>
    <n v="4000"/>
    <x v="1"/>
    <n v="409018925"/>
    <d v="2023-05-19T00:00:00"/>
    <n v="400000919"/>
    <d v="2023-05-19T00:00:00"/>
    <n v="5000"/>
    <n v="194936"/>
    <s v="ELEM SCHOOL DISTR 1 LIBERTY PUBL SCHOOLS"/>
    <n v="84101501"/>
    <s v="Financial assistance"/>
    <s v="Statute Authorization"/>
    <d v="2023-05-19T00:00:00"/>
    <m/>
    <n v="731408584"/>
    <s v=" "/>
    <s v=" "/>
    <s v=" "/>
    <s v=" "/>
    <s v=" "/>
    <n v="27437882"/>
  </r>
  <r>
    <n v="4000"/>
    <x v="1"/>
    <n v="409018926"/>
    <d v="2023-05-19T00:00:00"/>
    <n v="400000920"/>
    <d v="2023-05-19T00:00:00"/>
    <n v="5000"/>
    <n v="192815"/>
    <s v="BATTIEST SCHOOL"/>
    <n v="84101501"/>
    <s v="Financial assistance"/>
    <s v="Statute Authorization"/>
    <d v="2023-05-19T00:00:00"/>
    <m/>
    <n v="736021174"/>
    <s v=" "/>
    <s v=" "/>
    <s v=" "/>
    <s v=" "/>
    <s v=" "/>
    <n v="27437882"/>
  </r>
  <r>
    <n v="4000"/>
    <x v="1"/>
    <n v="409018928"/>
    <d v="2023-05-22T00:00:00"/>
    <n v="400000921"/>
    <n v="45068"/>
    <n v="4196.83"/>
    <n v="569494"/>
    <s v="NATALIE PAIGE"/>
    <n v="84101501"/>
    <s v="Financial assistance"/>
    <s v="Statute Authorization"/>
    <n v="45068"/>
    <m/>
    <n v="447980227"/>
    <s v=" "/>
    <s v=" "/>
    <s v=" "/>
    <s v=" "/>
    <s v=" "/>
    <n v="27437882"/>
  </r>
  <r>
    <n v="4000"/>
    <x v="1"/>
    <n v="409018929"/>
    <d v="2023-05-23T00:00:00"/>
    <n v="400000922"/>
    <n v="45069"/>
    <n v="5000"/>
    <n v="64381"/>
    <s v="COUNTY OF POTTOWATOMIE ABA SPS DIST I-93"/>
    <n v="84101501"/>
    <s v="Financial assistance"/>
    <s v="Statute Authorization"/>
    <d v="2023-05-23T00:00:00"/>
    <m/>
    <n v="736021209"/>
    <s v=" "/>
    <s v=" "/>
    <s v=" "/>
    <s v=" "/>
    <s v=" "/>
    <n v="27437882"/>
  </r>
  <r>
    <n v="4900"/>
    <x v="2"/>
    <n v="499002436"/>
    <d v="2023-05-26T00:00:00"/>
    <s v=" "/>
    <m/>
    <n v="40000"/>
    <n v="567307"/>
    <s v="CANTOR PSYCHOLOGY PROFESSIONAL CORP"/>
    <n v="80121903"/>
    <s v="Expert witness service"/>
    <s v="Litigation Expert"/>
    <d v="2023-05-26T00:00:00"/>
    <m/>
    <n v="981408867"/>
    <s v=" "/>
    <s v=" "/>
    <s v=" "/>
    <s v=" "/>
    <s v=" "/>
    <n v="27437882"/>
  </r>
  <r>
    <n v="4900"/>
    <x v="2"/>
    <n v="499002437"/>
    <d v="2023-05-26T00:00:00"/>
    <s v=" "/>
    <m/>
    <n v="40000"/>
    <n v="569196"/>
    <s v="LITHOCHIMEIA LLC"/>
    <n v="80121903"/>
    <s v="Expert witness service"/>
    <s v="Litigation Expert"/>
    <d v="2023-05-26T00:00:00"/>
    <m/>
    <n v="271291157"/>
    <s v=" "/>
    <s v=" "/>
    <s v=" "/>
    <s v=" "/>
    <s v=" "/>
    <n v="27437882"/>
  </r>
  <r>
    <n v="9000"/>
    <x v="3"/>
    <n v="909022043"/>
    <d v="2023-05-30T00:00:00"/>
    <n v="900017650"/>
    <d v="2023-05-17T00:00:00"/>
    <n v="106600"/>
    <n v="68780"/>
    <s v="NATIONAL GOVERNORS ASSOCIATION"/>
    <n v="94101600"/>
    <s v="Professional associations"/>
    <s v="Sole Vendor"/>
    <d v="2023-05-30T00:00:00"/>
    <m/>
    <n v="237391796"/>
    <s v=" "/>
    <s v=" "/>
    <s v=" "/>
    <s v=" "/>
    <s v=" "/>
    <n v="27437882"/>
  </r>
  <r>
    <n v="27000"/>
    <x v="4"/>
    <n v="2709001773"/>
    <d v="2023-05-19T00:00:00"/>
    <n v="2700000812"/>
    <d v="2023-04-04T00:00:00"/>
    <n v="71500"/>
    <n v="465373"/>
    <s v="ENHANCED VOTING LLC"/>
    <n v="81111805"/>
    <s v="Proprietary or licensed system"/>
    <s v="Original Vendor"/>
    <d v="2023-05-19T00:00:00"/>
    <m/>
    <n v="463771239"/>
    <s v=" "/>
    <s v=" "/>
    <s v=" "/>
    <s v=" "/>
    <s v=" "/>
    <n v="27437882"/>
  </r>
  <r>
    <n v="27500"/>
    <x v="5"/>
    <n v="2759000467"/>
    <d v="2023-05-15T00:00:00"/>
    <n v="2750000545"/>
    <d v="2023-05-10T00:00:00"/>
    <n v="2999"/>
    <n v="71238"/>
    <s v="AMER ASSOC OF COLLEGES FOR TEACHER EDUC"/>
    <n v="94101600"/>
    <s v="Professional associations"/>
    <s v="Sole Vendor"/>
    <d v="2023-05-15T00:00:00"/>
    <m/>
    <n v="526041929"/>
    <s v=" "/>
    <s v=" "/>
    <s v=" "/>
    <s v=" "/>
    <s v=" "/>
    <n v="27437882"/>
  </r>
  <r>
    <n v="27500"/>
    <x v="5"/>
    <n v="2759000472"/>
    <d v="2023-05-15T00:00:00"/>
    <n v="2750000558"/>
    <d v="2023-05-11T00:00:00"/>
    <n v="212678"/>
    <n v="71557"/>
    <s v="SOUTHERN REGIONAL EDUCATION BOARD"/>
    <n v="94101600"/>
    <s v="Professional associations"/>
    <s v="Sole Vendor"/>
    <d v="2023-05-15T00:00:00"/>
    <m/>
    <n v="580566141"/>
    <s v=" "/>
    <s v=" "/>
    <s v=" "/>
    <s v=" "/>
    <s v=" "/>
    <n v="27437882"/>
  </r>
  <r>
    <n v="29000"/>
    <x v="6"/>
    <n v="2909013437"/>
    <d v="2023-05-12T00:00:00"/>
    <n v="2900005090"/>
    <d v="2023-05-08T00:00:00"/>
    <n v="17400"/>
    <n v="375114"/>
    <s v="COMPUTER SYSTEMS DESIGN COMPANY"/>
    <n v="81112105"/>
    <s v="World wide web WWW site operat"/>
    <s v="Sole Vendor"/>
    <d v="2023-05-12T00:00:00"/>
    <m/>
    <n v="143361393"/>
    <s v=" "/>
    <s v=" "/>
    <s v=" "/>
    <s v=" "/>
    <s v=" "/>
    <n v="27437882"/>
  </r>
  <r>
    <n v="29000"/>
    <x v="6"/>
    <n v="2909013447"/>
    <d v="2023-05-19T00:00:00"/>
    <n v="2900005091"/>
    <n v="45055"/>
    <n v="52632"/>
    <n v="66608"/>
    <s v="INFOSOL INC"/>
    <n v="81112303"/>
    <s v="Mainframe computer maintenance"/>
    <s v="Sole Vendor"/>
    <d v="2023-05-19T00:00:00"/>
    <m/>
    <n v="860868853"/>
    <s v=" "/>
    <s v=" "/>
    <s v=" "/>
    <s v=" "/>
    <s v=" "/>
    <n v="27437882"/>
  </r>
  <r>
    <n v="29200"/>
    <x v="7"/>
    <n v="2929025292"/>
    <d v="2023-05-30T00:00:00"/>
    <n v="2920009986"/>
    <n v="45071"/>
    <n v="3334"/>
    <n v="360862"/>
    <s v="MESA LABORATORIES INC"/>
    <n v="81141504"/>
    <s v="Equipment test calibration or"/>
    <s v="Sole Vendor"/>
    <m/>
    <m/>
    <n v="840872291"/>
    <s v=" "/>
    <s v=" "/>
    <s v=" "/>
    <s v=" "/>
    <s v=" "/>
    <n v="27437882"/>
  </r>
  <r>
    <n v="29200"/>
    <x v="7"/>
    <n v="2929025292"/>
    <d v="2023-05-30T00:00:00"/>
    <n v="2920009986"/>
    <n v="45071"/>
    <n v="50"/>
    <n v="360862"/>
    <s v="MESA LABORATORIES INC"/>
    <n v="78121603"/>
    <s v="Freight fee"/>
    <s v="Sole Vendor"/>
    <m/>
    <m/>
    <n v="840872291"/>
    <s v=" "/>
    <s v=" "/>
    <s v=" "/>
    <s v=" "/>
    <s v=" "/>
    <n v="27437882"/>
  </r>
  <r>
    <n v="29200"/>
    <x v="7"/>
    <n v="2929025293"/>
    <d v="2023-05-30T00:00:00"/>
    <n v="2920009978"/>
    <n v="45065"/>
    <n v="139283"/>
    <n v="299948"/>
    <s v="LABWARE INC"/>
    <n v="81112200"/>
    <s v="Software maintenance and suppo"/>
    <s v="Original Vendor"/>
    <d v="2023-05-30T00:00:00"/>
    <m/>
    <n v="208696880"/>
    <s v=" "/>
    <s v=" "/>
    <s v=" "/>
    <s v=" "/>
    <s v=" "/>
    <n v="27437882"/>
  </r>
  <r>
    <n v="30800"/>
    <x v="8"/>
    <n v="3089014881"/>
    <d v="2023-05-05T00:00:00"/>
    <n v="3080002837"/>
    <n v="45050"/>
    <n v="138504.72"/>
    <n v="66085"/>
    <s v="AGILENT TECHNOLOGIES INC"/>
    <n v="81101706"/>
    <s v="Laboratory equipment maintenan"/>
    <s v="Sole Vendor"/>
    <d v="2023-05-08T00:00:00"/>
    <m/>
    <n v="770518772"/>
    <s v=" "/>
    <s v=" "/>
    <s v=" "/>
    <s v=" "/>
    <s v=" "/>
    <n v="27437882"/>
  </r>
  <r>
    <n v="30800"/>
    <x v="8"/>
    <n v="3089014891"/>
    <d v="2023-05-17T00:00:00"/>
    <n v="3080002818"/>
    <n v="45040"/>
    <n v="201698.58"/>
    <n v="16663"/>
    <s v="LIFE TECHNOLOGIES CORPORATION"/>
    <n v="81101706"/>
    <s v="Laboratory equipment maintenan"/>
    <s v="Sole Vendor"/>
    <d v="2023-05-17T00:00:00"/>
    <m/>
    <n v="330373077"/>
    <s v=" "/>
    <s v=" "/>
    <s v=" "/>
    <s v=" "/>
    <s v=" "/>
    <n v="27437882"/>
  </r>
  <r>
    <n v="32000"/>
    <x v="9"/>
    <n v="3209009567"/>
    <d v="2023-05-17T00:00:00"/>
    <n v="3200002010"/>
    <n v="45063"/>
    <n v="42290.25"/>
    <n v="545037"/>
    <s v="AMERICAN SPORT FISH HATCHERY MANAGEMENT"/>
    <n v="10101700"/>
    <s v="Live fish"/>
    <s v="Sole Vendor"/>
    <d v="2023-05-17T00:00:00"/>
    <m/>
    <n v="461857032"/>
    <s v=" "/>
    <s v=" "/>
    <s v=" "/>
    <s v=" "/>
    <s v=" "/>
    <n v="27437882"/>
  </r>
  <r>
    <n v="34000"/>
    <x v="10"/>
    <n v="3409026017"/>
    <d v="2023-05-10T00:00:00"/>
    <n v="3400024407"/>
    <n v="45047"/>
    <n v="75000"/>
    <n v="510735"/>
    <s v="UNITE USA INC"/>
    <n v="43232312"/>
    <s v="Portal server software"/>
    <s v="Sole Vendor"/>
    <d v="2023-05-10T00:00:00"/>
    <m/>
    <n v="461914165"/>
    <s v=" "/>
    <s v=" "/>
    <s v=" "/>
    <s v=" "/>
    <s v=" "/>
    <n v="27437882"/>
  </r>
  <r>
    <n v="34200"/>
    <x v="11"/>
    <n v="3429001631"/>
    <d v="2023-05-10T00:00:00"/>
    <n v="3420000884"/>
    <n v="45001"/>
    <n v="52000"/>
    <n v="561458"/>
    <s v="STARLIMS CORPORATION"/>
    <n v="81111700"/>
    <s v="Management information systems"/>
    <s v="Sole Vendor"/>
    <d v="2023-05-10T00:00:00"/>
    <m/>
    <n v="650234123"/>
    <s v=" "/>
    <s v=" "/>
    <s v=" "/>
    <s v=" "/>
    <s v=" "/>
    <n v="27437882"/>
  </r>
  <r>
    <n v="34500"/>
    <x v="12"/>
    <n v="3459076075"/>
    <d v="2023-05-05T00:00:00"/>
    <s v=" "/>
    <m/>
    <n v="65000"/>
    <n v="72189"/>
    <s v="PEOPLES ELECTRIC COOPERATIVE"/>
    <n v="83101800"/>
    <s v="Electric utilities"/>
    <s v="Sole Vendor"/>
    <d v="2023-05-18T00:00:00"/>
    <m/>
    <n v="730298273"/>
    <s v=" "/>
    <s v=" "/>
    <s v=" "/>
    <s v=" "/>
    <s v=" "/>
    <n v="27437882"/>
  </r>
  <r>
    <n v="34500"/>
    <x v="12"/>
    <n v="3459076078"/>
    <d v="2023-05-07T00:00:00"/>
    <s v=" "/>
    <m/>
    <n v="10000"/>
    <n v="72189"/>
    <s v="PEOPLES ELECTRIC COOPERATIVE"/>
    <n v="83101800"/>
    <s v="Electric utilities"/>
    <s v="Sole Vendor"/>
    <d v="2023-05-16T00:00:00"/>
    <m/>
    <n v="730298273"/>
    <s v=" "/>
    <s v=" "/>
    <s v=" "/>
    <s v=" "/>
    <s v=" "/>
    <n v="27437882"/>
  </r>
  <r>
    <n v="34500"/>
    <x v="12"/>
    <n v="3459076080"/>
    <d v="2023-05-07T00:00:00"/>
    <s v=" "/>
    <m/>
    <n v="20000"/>
    <n v="72217"/>
    <s v="OKLAHOMA ELECTRIC COOPERATIVE"/>
    <n v="83101800"/>
    <s v="Electric utilities"/>
    <s v="Sole Vendor"/>
    <d v="2023-05-16T00:00:00"/>
    <m/>
    <n v="730382745"/>
    <s v=" "/>
    <s v=" "/>
    <s v=" "/>
    <s v=" "/>
    <s v=" "/>
    <n v="27437882"/>
  </r>
  <r>
    <n v="34500"/>
    <x v="12"/>
    <n v="3459076222"/>
    <d v="2023-05-15T00:00:00"/>
    <s v=" "/>
    <m/>
    <n v="4200"/>
    <n v="72216"/>
    <s v="OKLAHOMA GAS &amp; ELECTRIC"/>
    <n v="83101800"/>
    <s v="Electric utilities"/>
    <s v="Sole Vendor"/>
    <m/>
    <m/>
    <n v="730382390"/>
    <s v=" "/>
    <s v=" "/>
    <s v=" "/>
    <s v=" "/>
    <s v=" "/>
    <n v="27437882"/>
  </r>
  <r>
    <n v="34500"/>
    <x v="12"/>
    <n v="3459076248"/>
    <d v="2023-05-17T00:00:00"/>
    <s v=" "/>
    <m/>
    <n v="1700"/>
    <n v="374245"/>
    <s v="ONE GAS INC"/>
    <n v="83101601"/>
    <s v="Supply of natural gas"/>
    <s v="Sole Vendor"/>
    <m/>
    <m/>
    <n v="463561936"/>
    <s v=" "/>
    <s v=" "/>
    <s v=" "/>
    <s v=" "/>
    <s v=" "/>
    <n v="27437882"/>
  </r>
  <r>
    <n v="34500"/>
    <x v="12"/>
    <n v="3459076286"/>
    <d v="2023-05-19T00:00:00"/>
    <s v=" "/>
    <m/>
    <n v="1350"/>
    <n v="72217"/>
    <s v="OKLAHOMA ELECTRIC COOPERATIVE"/>
    <n v="83101800"/>
    <s v="Electric utilities"/>
    <s v="Sole Vendor"/>
    <m/>
    <m/>
    <n v="730382745"/>
    <s v=" "/>
    <s v=" "/>
    <s v=" "/>
    <s v=" "/>
    <s v=" "/>
    <n v="27437882"/>
  </r>
  <r>
    <n v="34500"/>
    <x v="12"/>
    <n v="3459076298"/>
    <d v="2023-05-20T00:00:00"/>
    <s v=" "/>
    <m/>
    <n v="7500"/>
    <n v="72217"/>
    <s v="OKLAHOMA ELECTRIC COOPERATIVE"/>
    <n v="83101800"/>
    <s v="Electric utilities"/>
    <s v="Sole Vendor"/>
    <d v="2023-05-31T00:00:00"/>
    <m/>
    <n v="730382745"/>
    <s v=" "/>
    <s v=" "/>
    <s v=" "/>
    <s v=" "/>
    <s v=" "/>
    <n v="27437882"/>
  </r>
  <r>
    <n v="34500"/>
    <x v="12"/>
    <n v="3459076301"/>
    <d v="2023-05-21T00:00:00"/>
    <s v=" "/>
    <m/>
    <n v="6900"/>
    <n v="72155"/>
    <s v="CANADIAN VALLEY ELECTRIC CO-OP INC"/>
    <n v="83101800"/>
    <s v="Electric utilities"/>
    <s v="Sole Vendor"/>
    <d v="2023-05-31T00:00:00"/>
    <m/>
    <n v="730171526"/>
    <s v=" "/>
    <s v=" "/>
    <s v=" "/>
    <s v=" "/>
    <s v=" "/>
    <n v="27437882"/>
  </r>
  <r>
    <n v="34500"/>
    <x v="12"/>
    <n v="3459076366"/>
    <d v="2023-05-24T00:00:00"/>
    <s v=" "/>
    <m/>
    <n v="2000"/>
    <n v="72158"/>
    <s v="CENTRAL RURAL ELECTRIC COOPERATIVE"/>
    <n v="83101800"/>
    <s v="Electric utilities"/>
    <s v="Sole Vendor"/>
    <m/>
    <m/>
    <n v="730177775"/>
    <s v=" "/>
    <s v=" "/>
    <s v=" "/>
    <s v=" "/>
    <s v=" "/>
    <n v="27437882"/>
  </r>
  <r>
    <n v="34500"/>
    <x v="12"/>
    <n v="3459076401"/>
    <d v="2023-05-25T00:00:00"/>
    <n v="3450033719"/>
    <d v="2023-04-21T00:00:00"/>
    <n v="10190"/>
    <n v="464016"/>
    <s v="ANDERSON HYDRA PLATFORMS INC"/>
    <n v="78121603"/>
    <s v="Freight fee"/>
    <s v="Statute Authorization"/>
    <d v="2023-05-25T00:00:00"/>
    <m/>
    <n v="471601654"/>
    <s v=" "/>
    <s v=" "/>
    <s v=" "/>
    <s v=" "/>
    <s v=" "/>
    <n v="27437882"/>
  </r>
  <r>
    <n v="34500"/>
    <x v="12"/>
    <n v="3459076401"/>
    <d v="2023-05-25T00:00:00"/>
    <n v="3450033719"/>
    <d v="2023-04-21T00:00:00"/>
    <n v="391000"/>
    <n v="464016"/>
    <s v="ANDERSON HYDRA PLATFORMS INC"/>
    <n v="22101802"/>
    <s v="Platform lift"/>
    <s v="Statute Authorization"/>
    <d v="2023-05-25T00:00:00"/>
    <m/>
    <n v="471601654"/>
    <s v=" "/>
    <s v=" "/>
    <s v=" "/>
    <s v=" "/>
    <s v=" "/>
    <n v="27437882"/>
  </r>
  <r>
    <n v="41000"/>
    <x v="13"/>
    <n v="4109006141"/>
    <d v="2023-05-08T00:00:00"/>
    <s v=" "/>
    <m/>
    <n v="336688.51"/>
    <n v="537803"/>
    <s v="VOYA HOLDINGS INC"/>
    <n v="84121701"/>
    <s v="Investment advisers"/>
    <s v="Statute Authorization"/>
    <d v="2023-05-18T00:00:00"/>
    <m/>
    <n v="20488491"/>
    <s v=" "/>
    <s v=" "/>
    <s v=" "/>
    <s v=" "/>
    <s v=" "/>
    <n v="27437882"/>
  </r>
  <r>
    <n v="43000"/>
    <x v="14"/>
    <n v="4309003416"/>
    <d v="2023-05-09T00:00:00"/>
    <n v="4300001217"/>
    <n v="45054"/>
    <n v="25003.94"/>
    <n v="221174"/>
    <s v="COLLABORATIVE SUMMER LIBRARY PROGRAM"/>
    <n v="60102309"/>
    <s v="Reading development materials"/>
    <s v="Sole Vendor"/>
    <d v="2023-05-09T00:00:00"/>
    <m/>
    <n v="421519652"/>
    <s v=" "/>
    <s v=" "/>
    <s v=" "/>
    <s v=" "/>
    <s v=" "/>
    <n v="27437882"/>
  </r>
  <r>
    <n v="45200"/>
    <x v="15"/>
    <n v="4529065967"/>
    <d v="2023-05-05T00:00:00"/>
    <s v=" "/>
    <m/>
    <n v="37500"/>
    <n v="73767"/>
    <s v="STILLWATER DOMESTIC VIOLENCE"/>
    <n v="85111617"/>
    <s v="Drug addiction prevention or c"/>
    <s v="Sole Vendor"/>
    <d v="2023-05-05T00:00:00"/>
    <m/>
    <n v="731097811"/>
    <s v=" "/>
    <s v=" "/>
    <s v=" "/>
    <s v=" "/>
    <s v=" "/>
    <n v="27437882"/>
  </r>
  <r>
    <n v="45200"/>
    <x v="15"/>
    <n v="4529065972"/>
    <d v="2023-05-09T00:00:00"/>
    <n v="4520011190"/>
    <d v="2023-05-05T00:00:00"/>
    <n v="125000"/>
    <n v="554901"/>
    <s v="KIMBACO LLC"/>
    <n v="85111617"/>
    <s v="Drug addiction prevention or c"/>
    <s v="Sole Vendor"/>
    <d v="2023-05-09T00:00:00"/>
    <m/>
    <n v="261206895"/>
    <s v=" "/>
    <s v=" "/>
    <s v=" "/>
    <s v=" "/>
    <s v=" "/>
    <n v="27437882"/>
  </r>
  <r>
    <n v="45200"/>
    <x v="15"/>
    <n v="4529066020"/>
    <d v="2023-05-23T00:00:00"/>
    <s v=" "/>
    <m/>
    <n v="262800"/>
    <n v="485155"/>
    <s v="DAVID ROBERTS CONSULTING LLC"/>
    <n v="92121504"/>
    <s v="Security guard services"/>
    <s v="Sole Vendor"/>
    <d v="2023-05-23T00:00:00"/>
    <m/>
    <n v="460868747"/>
    <s v=" "/>
    <s v=" "/>
    <s v=" "/>
    <s v=" "/>
    <s v=" "/>
    <n v="27437882"/>
  </r>
  <r>
    <n v="47700"/>
    <x v="16"/>
    <n v="4779006031"/>
    <d v="2023-05-08T00:00:00"/>
    <n v="4770000822"/>
    <d v="2023-03-31T00:00:00"/>
    <n v="67355"/>
    <n v="555901"/>
    <s v="DATASCOUT LLC"/>
    <n v="81101512"/>
    <s v="Geographic information system"/>
    <s v="Sole Vendor"/>
    <d v="2023-05-08T00:00:00"/>
    <m/>
    <n v="710843817"/>
    <s v=" "/>
    <s v=" "/>
    <s v=" "/>
    <s v=" "/>
    <s v=" "/>
    <n v="27437882"/>
  </r>
  <r>
    <n v="58500"/>
    <x v="17"/>
    <n v="5859026767"/>
    <d v="2023-05-15T00:00:00"/>
    <n v="5850005911"/>
    <d v="2023-02-23T00:00:00"/>
    <n v="82455"/>
    <n v="71739"/>
    <s v="PEAK PERFORMANCE SOLUTIONS"/>
    <n v="81112201"/>
    <s v="Maintenance or support fees"/>
    <s v="Sole Vendor"/>
    <d v="2023-05-15T00:00:00"/>
    <m/>
    <n v="593249658"/>
    <s v=" "/>
    <s v=" "/>
    <s v=" "/>
    <s v=" "/>
    <s v=" "/>
    <n v="27437882"/>
  </r>
  <r>
    <n v="64500"/>
    <x v="18"/>
    <n v="6459005382"/>
    <d v="2023-05-01T00:00:00"/>
    <s v=" "/>
    <m/>
    <n v="29729.54"/>
    <n v="19345"/>
    <s v="HACH COMPANY"/>
    <n v="41122400"/>
    <s v="Laboratory implements"/>
    <s v="Original Vendor"/>
    <m/>
    <m/>
    <n v="420704420"/>
    <s v=" "/>
    <s v=" "/>
    <s v=" "/>
    <s v=" "/>
    <s v=" "/>
    <n v="27437882"/>
  </r>
  <r>
    <n v="64500"/>
    <x v="18"/>
    <n v="6459005383"/>
    <d v="2023-05-01T00:00:00"/>
    <s v=" "/>
    <m/>
    <n v="23000"/>
    <n v="507694"/>
    <s v="THE AMERICAN FARMLAND TRUST"/>
    <n v="77101500"/>
    <s v="Environmental impact assessmen"/>
    <s v="Sole Vendor"/>
    <m/>
    <m/>
    <n v="521190211"/>
    <s v=" "/>
    <s v=" "/>
    <s v=" "/>
    <s v=" "/>
    <s v=" "/>
    <n v="27437882"/>
  </r>
  <r>
    <n v="69500"/>
    <x v="19"/>
    <n v="6959010426"/>
    <d v="2023-05-17T00:00:00"/>
    <n v="6950013587"/>
    <d v="2023-05-01T00:00:00"/>
    <n v="35000"/>
    <n v="472589"/>
    <s v="CRISTO REY OKLAHOMA CITY CORPORATE WORK"/>
    <n v="80161501"/>
    <s v="Office administration or secre"/>
    <s v="Sole Vendor"/>
    <d v="2023-05-17T00:00:00"/>
    <m/>
    <n v="814535139"/>
    <s v=" "/>
    <s v=" "/>
    <s v=" "/>
    <s v=" "/>
    <s v=" "/>
    <n v="27437882"/>
  </r>
  <r>
    <n v="80000"/>
    <x v="20"/>
    <n v="8009016214"/>
    <d v="2023-05-25T00:00:00"/>
    <n v="8000013150"/>
    <d v="2023-04-05T00:00:00"/>
    <n v="45000"/>
    <n v="524338"/>
    <s v="CREDLY INC"/>
    <n v="81112000"/>
    <s v="Data services"/>
    <s v="Sole Vendor"/>
    <d v="2023-05-25T00:00:00"/>
    <m/>
    <n v="461318259"/>
    <s v=" "/>
    <s v=" "/>
    <s v=" "/>
    <s v=" "/>
    <s v=" "/>
    <n v="27437882"/>
  </r>
  <r>
    <n v="80000"/>
    <x v="20"/>
    <n v="8009016215"/>
    <d v="2023-05-26T00:00:00"/>
    <n v="8000013177"/>
    <d v="2023-04-26T00:00:00"/>
    <n v="45000"/>
    <n v="69788"/>
    <s v="ACT INC"/>
    <n v="43231500"/>
    <s v="Business function specific sof"/>
    <s v="Sole Vendor"/>
    <d v="2023-05-26T00:00:00"/>
    <m/>
    <n v="420841485"/>
    <s v=" "/>
    <s v=" "/>
    <s v=" "/>
    <s v=" "/>
    <s v=" "/>
    <n v="27437882"/>
  </r>
  <r>
    <n v="80000"/>
    <x v="20"/>
    <n v="8009016215"/>
    <d v="2023-05-26T00:00:00"/>
    <n v="8000013177"/>
    <d v="2023-04-26T00:00:00"/>
    <n v="108000"/>
    <n v="69788"/>
    <s v="ACT INC"/>
    <n v="81111902"/>
    <s v="Online database information re"/>
    <s v="Sole Vendor"/>
    <d v="2023-05-26T00:00:00"/>
    <m/>
    <n v="420841485"/>
    <s v=" "/>
    <s v=" "/>
    <s v=" "/>
    <s v=" "/>
    <s v=" "/>
    <n v="27437882"/>
  </r>
  <r>
    <n v="80500"/>
    <x v="21"/>
    <n v="8059020772"/>
    <d v="2023-05-01T00:00:00"/>
    <n v="8050014655"/>
    <d v="2023-04-16T00:00:00"/>
    <n v="64000"/>
    <n v="249831"/>
    <s v="TECH-NOW INC"/>
    <n v="86101710"/>
    <s v="Teacher training services"/>
    <s v="Sole Vendor"/>
    <d v="2023-05-01T00:00:00"/>
    <m/>
    <n v="870688098"/>
    <s v=" "/>
    <s v=" "/>
    <s v=" "/>
    <s v=" "/>
    <s v=" "/>
    <n v="27437882"/>
  </r>
  <r>
    <n v="80500"/>
    <x v="21"/>
    <n v="8059020774"/>
    <d v="2023-05-05T00:00:00"/>
    <s v=" "/>
    <m/>
    <n v="37359.26"/>
    <n v="535884"/>
    <s v="CORE CONSTRUCTION SERVICES OF TX INC"/>
    <n v="85122100"/>
    <s v="Rehabilitation services"/>
    <s v="Statute Authorization"/>
    <d v="2023-05-05T00:00:00"/>
    <m/>
    <n v="752348877"/>
    <s v=" "/>
    <s v=" "/>
    <s v=" "/>
    <s v=" "/>
    <s v=" "/>
    <n v="27437882"/>
  </r>
  <r>
    <n v="80500"/>
    <x v="21"/>
    <n v="8059020775"/>
    <d v="2023-05-05T00:00:00"/>
    <s v=" "/>
    <m/>
    <n v="51597.51"/>
    <n v="74088"/>
    <s v="JOHN VANCE MOTORS INC"/>
    <n v="85122100"/>
    <s v="Rehabilitation services"/>
    <s v="Statute Authorization"/>
    <d v="2023-05-05T00:00:00"/>
    <m/>
    <n v="731172632"/>
    <s v=" "/>
    <s v=" "/>
    <s v=" "/>
    <s v=" "/>
    <s v=" "/>
    <n v="27437882"/>
  </r>
  <r>
    <n v="80500"/>
    <x v="21"/>
    <n v="8059020796"/>
    <d v="2023-05-16T00:00:00"/>
    <n v="8050014678"/>
    <d v="2023-04-28T00:00:00"/>
    <n v="61912.800000000003"/>
    <n v="71467"/>
    <s v="KEYSTONE SYSTEMS INC"/>
    <n v="80101507"/>
    <s v="Information technology consult"/>
    <s v="Sole Vendor"/>
    <d v="2023-05-16T00:00:00"/>
    <m/>
    <n v="561347195"/>
    <s v=" "/>
    <s v=" "/>
    <s v=" "/>
    <s v=" "/>
    <s v=" "/>
    <n v="27437882"/>
  </r>
  <r>
    <n v="80500"/>
    <x v="21"/>
    <n v="8059020804"/>
    <d v="2023-05-22T00:00:00"/>
    <n v="8050014693"/>
    <d v="2023-05-03T00:00:00"/>
    <n v="131226.68"/>
    <n v="805"/>
    <s v="DEPARTMENT OF REHABILITATION SERVICES"/>
    <n v="85122100"/>
    <s v="Rehabilitation services"/>
    <s v="Statute Authorization"/>
    <d v="2023-05-22T00:00:00"/>
    <m/>
    <n v="736017987"/>
    <s v=" "/>
    <s v=" "/>
    <s v=" "/>
    <s v=" "/>
    <s v=" "/>
    <n v="27437882"/>
  </r>
  <r>
    <n v="80500"/>
    <x v="21"/>
    <n v="8059020805"/>
    <d v="2023-05-23T00:00:00"/>
    <s v=" "/>
    <m/>
    <n v="49946.04"/>
    <n v="535884"/>
    <s v="CORE CONSTRUCTION SERVICES OF TX INC"/>
    <n v="85122100"/>
    <s v="Rehabilitation services"/>
    <s v="Statute Authorization"/>
    <d v="2023-05-23T00:00:00"/>
    <m/>
    <n v="752348877"/>
    <s v=" "/>
    <s v=" "/>
    <s v=" "/>
    <s v=" "/>
    <s v=" "/>
    <n v="27437882"/>
  </r>
  <r>
    <n v="83000"/>
    <x v="22"/>
    <n v="8309026413"/>
    <d v="2023-05-17T00:00:00"/>
    <n v="8300026183"/>
    <d v="2023-03-28T00:00:00"/>
    <n v="25490.33"/>
    <n v="485156"/>
    <s v="SPERO PROJECT INC"/>
    <n v="93131506"/>
    <s v="Refugee resettlements or repat"/>
    <s v="Statute Authorization"/>
    <d v="2023-05-17T00:00:00"/>
    <m/>
    <n v="264035530"/>
    <s v=" "/>
    <s v=" "/>
    <s v=" "/>
    <s v=" "/>
    <s v=" "/>
    <n v="27437882"/>
  </r>
  <r>
    <n v="83000"/>
    <x v="22"/>
    <n v="8309026414"/>
    <d v="2023-05-17T00:00:00"/>
    <n v="8300026340"/>
    <d v="2023-04-11T00:00:00"/>
    <n v="16666.66"/>
    <n v="513577"/>
    <s v="CONGREGATION BNAI EMUNAH"/>
    <n v="93131506"/>
    <s v="Refugee resettlements or repat"/>
    <s v="Statute Authorization"/>
    <d v="2023-05-17T00:00:00"/>
    <m/>
    <n v="736004597"/>
    <s v=" "/>
    <s v=" "/>
    <s v=" "/>
    <s v=" "/>
    <s v=" "/>
    <n v="27437882"/>
  </r>
  <r>
    <n v="83000"/>
    <x v="22"/>
    <n v="8309026422"/>
    <d v="2023-05-19T00:00:00"/>
    <n v="8300026554"/>
    <d v="2023-05-12T00:00:00"/>
    <n v="229098"/>
    <n v="72504"/>
    <s v="OKLAHOMA FOUNDATION FOR THE DISABLED INC"/>
    <n v="91111903"/>
    <s v="Elderly daycare services"/>
    <s v="Statute Authorization"/>
    <d v="2023-05-19T00:00:00"/>
    <m/>
    <n v="730708241"/>
    <s v=" "/>
    <s v=" "/>
    <s v=" "/>
    <s v=" "/>
    <s v=" "/>
    <n v="27437882"/>
  </r>
  <r>
    <n v="83000"/>
    <x v="22"/>
    <n v="8309026423"/>
    <d v="2023-05-19T00:00:00"/>
    <n v="8300026552"/>
    <d v="2023-05-12T00:00:00"/>
    <n v="366620"/>
    <n v="79188"/>
    <s v="METROPOLITAN BETTER LIVING CENTER INC"/>
    <n v="91111903"/>
    <s v="Elderly daycare services"/>
    <s v="Statute Authorization"/>
    <d v="2023-05-19T00:00:00"/>
    <m/>
    <n v="731377127"/>
    <s v=" "/>
    <s v=" "/>
    <s v=" "/>
    <s v=" "/>
    <s v=" "/>
    <n v="27437882"/>
  </r>
  <r>
    <n v="83000"/>
    <x v="22"/>
    <n v="8309026424"/>
    <d v="2023-05-19T00:00:00"/>
    <n v="8300026548"/>
    <d v="2023-05-12T00:00:00"/>
    <n v="62733"/>
    <n v="79153"/>
    <s v="GOLDEN VILLA CENTER INC"/>
    <n v="91111903"/>
    <s v="Elderly daycare services"/>
    <s v="Statute Authorization"/>
    <d v="2023-05-19T00:00:00"/>
    <m/>
    <n v="731295014"/>
    <s v=" "/>
    <s v=" "/>
    <s v=" "/>
    <s v=" "/>
    <s v=" "/>
    <n v="27437882"/>
  </r>
  <r>
    <n v="83000"/>
    <x v="22"/>
    <n v="8309026425"/>
    <d v="2023-05-19T00:00:00"/>
    <n v="8300026547"/>
    <d v="2023-05-12T00:00:00"/>
    <n v="83231"/>
    <n v="79242"/>
    <s v="FULL CIRCLE ADULT DAY CENTER INC"/>
    <n v="91111903"/>
    <s v="Elderly daycare services"/>
    <s v="Statute Authorization"/>
    <d v="2023-05-19T00:00:00"/>
    <m/>
    <n v="731489357"/>
    <s v=" "/>
    <s v=" "/>
    <s v=" "/>
    <s v=" "/>
    <s v=" "/>
    <n v="27437882"/>
  </r>
  <r>
    <n v="83000"/>
    <x v="22"/>
    <n v="8309026427"/>
    <d v="2023-05-22T00:00:00"/>
    <s v=" "/>
    <m/>
    <n v="25490.33"/>
    <n v="485156"/>
    <s v="SPERO PROJECT INC"/>
    <n v="93131506"/>
    <s v="Refugee resettlements or repat"/>
    <s v="Statute Authorization"/>
    <d v="2023-05-22T00:00:00"/>
    <m/>
    <n v="264035530"/>
    <s v=" "/>
    <s v=" "/>
    <s v=" "/>
    <s v=" "/>
    <s v=" "/>
    <n v="27437882"/>
  </r>
  <r>
    <n v="83000"/>
    <x v="22"/>
    <n v="8309026428"/>
    <d v="2023-05-22T00:00:00"/>
    <n v="8300026563"/>
    <d v="2023-05-15T00:00:00"/>
    <n v="8500"/>
    <n v="568825"/>
    <s v="MOORE AUTISM CENTER PC"/>
    <n v="85101604"/>
    <s v="Physicians personnel assistanc"/>
    <s v="Statute Authorization"/>
    <d v="2023-05-22T00:00:00"/>
    <m/>
    <n v="811867399"/>
    <s v=" "/>
    <s v=" "/>
    <s v=" "/>
    <s v=" "/>
    <s v=" "/>
    <n v="27437882"/>
  </r>
  <r>
    <n v="83000"/>
    <x v="22"/>
    <n v="8309026457"/>
    <d v="2023-05-31T00:00:00"/>
    <n v="8300026650"/>
    <d v="2023-05-30T00:00:00"/>
    <n v="10500"/>
    <n v="66094"/>
    <s v="LANGUAGE LINE SERVICES INC"/>
    <n v="90121702"/>
    <s v="Interpreters"/>
    <s v="Statute Authorization"/>
    <d v="2023-05-31T00:00:00"/>
    <m/>
    <n v="770586710"/>
    <s v=" "/>
    <s v=" "/>
    <s v=" "/>
    <s v=" "/>
    <s v=" "/>
    <n v="27437882"/>
  </r>
  <r>
    <n v="83000"/>
    <x v="22"/>
    <n v="8309026459"/>
    <d v="2023-05-31T00:00:00"/>
    <n v="8300026647"/>
    <d v="2023-05-30T00:00:00"/>
    <n v="9250"/>
    <n v="63438"/>
    <s v="SLRS-SIGN LANGUAGE RESOURCE SERVICES INC"/>
    <n v="90121702"/>
    <s v="Interpreters"/>
    <s v="Statute Authorization"/>
    <d v="2023-05-31T00:00:00"/>
    <m/>
    <n v="731590818"/>
    <s v=" "/>
    <s v=" "/>
    <s v=" "/>
    <s v=" "/>
    <s v=" "/>
    <n v="27437882"/>
  </r>
  <r>
    <n v="83000"/>
    <x v="22"/>
    <n v="8309026461"/>
    <d v="2023-05-31T00:00:00"/>
    <n v="8300026644"/>
    <d v="2023-05-30T00:00:00"/>
    <n v="7300"/>
    <n v="477931"/>
    <s v="INFORMATION AND TRAINING INTERNATIONAL L"/>
    <n v="90121702"/>
    <s v="Interpreters"/>
    <s v="Statute Authorization"/>
    <d v="2023-05-31T00:00:00"/>
    <m/>
    <n v="831147045"/>
    <s v=" "/>
    <s v=" "/>
    <s v=" "/>
    <s v=" "/>
    <s v=" "/>
    <n v="27437882"/>
  </r>
  <r>
    <n v="83500"/>
    <x v="23"/>
    <n v="8359004314"/>
    <d v="2023-05-09T00:00:00"/>
    <n v="8350000570"/>
    <d v="2023-04-03T00:00:00"/>
    <n v="314200"/>
    <n v="404000"/>
    <s v="GOLD SYSTEMS INC"/>
    <n v="43230000"/>
    <s v="Software"/>
    <s v="Sole Vendor"/>
    <d v="2023-05-09T00:00:00"/>
    <m/>
    <n v="870498276"/>
    <s v=" "/>
    <s v=" "/>
    <s v=" "/>
    <s v=" "/>
    <s v=" "/>
    <n v="27437882"/>
  </r>
  <r>
    <n v="83500"/>
    <x v="23"/>
    <n v="8359004317"/>
    <d v="2023-05-19T00:00:00"/>
    <n v="8350000586"/>
    <d v="2023-05-15T00:00:00"/>
    <n v="3591"/>
    <n v="483802"/>
    <s v="ALLTERRA CENTRAL INC"/>
    <n v="41114300"/>
    <s v="Hydrological instruments"/>
    <s v="Sole Vendor"/>
    <d v="2023-05-19T00:00:00"/>
    <m/>
    <n v="823882727"/>
    <s v=" "/>
    <s v=" "/>
    <s v=" "/>
    <s v=" "/>
    <s v=" "/>
    <n v="27437882"/>
  </r>
  <r>
    <n v="83500"/>
    <x v="23"/>
    <n v="8359004317"/>
    <d v="2023-05-19T00:00:00"/>
    <n v="8350000586"/>
    <d v="2023-05-15T00:00:00"/>
    <n v="12465"/>
    <n v="483802"/>
    <s v="ALLTERRA CENTRAL INC"/>
    <n v="52161518"/>
    <s v="Global positioning system GPS"/>
    <s v="Sole Vendor"/>
    <d v="2023-05-19T00:00:00"/>
    <m/>
    <n v="823882727"/>
    <s v=" "/>
    <s v=" "/>
    <s v=" "/>
    <s v=" "/>
    <s v=" "/>
    <n v="27437882"/>
  </r>
  <r>
    <n v="83500"/>
    <x v="23"/>
    <n v="8359004317"/>
    <d v="2023-05-19T00:00:00"/>
    <n v="8350000586"/>
    <d v="2023-05-15T00:00:00"/>
    <n v="7635"/>
    <n v="483802"/>
    <s v="ALLTERRA CENTRAL INC"/>
    <n v="81112200"/>
    <s v="Software maintenance and suppo"/>
    <s v="Sole Vendor"/>
    <d v="2023-05-19T00:00:00"/>
    <m/>
    <n v="823882727"/>
    <s v=" "/>
    <s v=" "/>
    <s v=" "/>
    <s v=" "/>
    <s v=" "/>
    <n v="27437882"/>
  </r>
  <r>
    <n v="83500"/>
    <x v="23"/>
    <n v="8359004319"/>
    <d v="2023-05-19T00:00:00"/>
    <n v="8350000587"/>
    <d v="2023-05-16T00:00:00"/>
    <n v="13900"/>
    <n v="206118"/>
    <s v="OKLAHOMA GROUND WATER ASSOCIATION"/>
    <n v="86101508"/>
    <s v="Environmental vocational train"/>
    <s v="Sole Vendor"/>
    <d v="2023-05-19T00:00:00"/>
    <m/>
    <n v="134225995"/>
    <s v=" "/>
    <s v=" "/>
    <s v=" "/>
    <s v=" "/>
    <s v=" "/>
    <n v="27437882"/>
  </r>
  <r>
    <m/>
    <x v="24"/>
    <m/>
    <m/>
    <m/>
    <m/>
    <m/>
    <m/>
    <m/>
    <m/>
    <m/>
    <m/>
    <m/>
    <m/>
    <m/>
    <m/>
    <m/>
    <m/>
    <m/>
    <m/>
    <m/>
  </r>
  <r>
    <m/>
    <x v="24"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A54143-EE1A-4CDF-AC59-AE43E107FCFB}" name="PivotTable2" cacheId="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C27" firstHeaderRow="0" firstDataRow="1" firstDataCol="1"/>
  <pivotFields count="21">
    <pivotField showAll="0"/>
    <pivotField axis="axisRow" showAll="0">
      <items count="26">
        <item x="2"/>
        <item x="11"/>
        <item x="13"/>
        <item x="18"/>
        <item x="1"/>
        <item x="10"/>
        <item x="22"/>
        <item x="14"/>
        <item x="17"/>
        <item x="12"/>
        <item x="20"/>
        <item x="7"/>
        <item x="21"/>
        <item x="5"/>
        <item x="15"/>
        <item x="3"/>
        <item x="16"/>
        <item x="6"/>
        <item x="0"/>
        <item x="19"/>
        <item x="8"/>
        <item x="4"/>
        <item x="23"/>
        <item x="9"/>
        <item x="24"/>
        <item t="default"/>
      </items>
    </pivotField>
    <pivotField dataField="1" showAll="0"/>
    <pivotField numFmtId="15" showAll="0"/>
    <pivotField showAll="0"/>
    <pivotField showAll="0"/>
    <pivotField dataField="1" numFmtId="4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AMOUNT" fld="6" baseField="0" baseItem="0"/>
    <dataField name="Count of PO ID" fld="2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51"/>
  <sheetViews>
    <sheetView tabSelected="1" zoomScale="90" zoomScaleNormal="90" workbookViewId="0">
      <selection activeCell="B7" sqref="B7"/>
    </sheetView>
  </sheetViews>
  <sheetFormatPr defaultColWidth="14.26953125" defaultRowHeight="14.5" x14ac:dyDescent="0.35"/>
  <cols>
    <col min="1" max="1" width="10.54296875" customWidth="1"/>
    <col min="2" max="2" width="21.7265625" customWidth="1"/>
    <col min="3" max="3" width="12.1796875" bestFit="1" customWidth="1"/>
    <col min="4" max="4" width="10.453125" bestFit="1" customWidth="1"/>
    <col min="5" max="5" width="12.1796875" bestFit="1" customWidth="1"/>
    <col min="6" max="6" width="10.26953125" bestFit="1" customWidth="1"/>
    <col min="7" max="7" width="15.26953125" bestFit="1" customWidth="1"/>
    <col min="8" max="8" width="10.453125" bestFit="1" customWidth="1"/>
    <col min="9" max="9" width="15.54296875" customWidth="1"/>
    <col min="10" max="10" width="10.26953125" customWidth="1"/>
    <col min="13" max="13" width="10.26953125" customWidth="1"/>
    <col min="14" max="14" width="6" customWidth="1"/>
    <col min="15" max="15" width="10.26953125" customWidth="1"/>
    <col min="16" max="20" width="4.7265625" customWidth="1"/>
    <col min="21" max="21" width="10.54296875" customWidth="1"/>
  </cols>
  <sheetData>
    <row r="1" spans="1:21" x14ac:dyDescent="0.3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8" t="s">
        <v>62</v>
      </c>
    </row>
    <row r="2" spans="1:2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 t="s">
        <v>0</v>
      </c>
    </row>
    <row r="3" spans="1:21" x14ac:dyDescent="0.3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x14ac:dyDescent="0.3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x14ac:dyDescent="0.3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ht="20.5" customHeigh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21.65" customHeight="1" x14ac:dyDescent="0.35">
      <c r="A7" s="9"/>
      <c r="B7" s="9"/>
      <c r="C7" s="29" t="s">
        <v>2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9"/>
      <c r="Q7" s="9"/>
      <c r="R7" s="9"/>
      <c r="S7" s="9"/>
      <c r="T7" s="9"/>
      <c r="U7" s="9"/>
    </row>
    <row r="8" spans="1:21" s="2" customFormat="1" ht="33" customHeight="1" x14ac:dyDescent="0.35">
      <c r="A8" s="10"/>
      <c r="B8" s="10"/>
      <c r="C8" s="30" t="s">
        <v>3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10"/>
      <c r="Q8" s="10"/>
      <c r="R8" s="10"/>
      <c r="S8" s="10"/>
      <c r="T8" s="10"/>
      <c r="U8" s="10"/>
    </row>
    <row r="9" spans="1:21" ht="18" x14ac:dyDescent="0.4">
      <c r="A9" s="11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1"/>
      <c r="Q9" s="11"/>
      <c r="R9" s="11"/>
      <c r="S9" s="11"/>
      <c r="T9" s="11"/>
      <c r="U9" s="11"/>
    </row>
    <row r="10" spans="1:21" ht="18" x14ac:dyDescent="0.4">
      <c r="A10" s="11"/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1"/>
      <c r="Q10" s="11"/>
      <c r="R10" s="11"/>
      <c r="S10" s="11"/>
      <c r="T10" s="11"/>
      <c r="U10" s="11"/>
    </row>
    <row r="11" spans="1:21" ht="18" x14ac:dyDescent="0.4">
      <c r="A11" s="11"/>
      <c r="B11" s="11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1"/>
      <c r="Q11" s="11"/>
      <c r="R11" s="11"/>
      <c r="S11" s="11"/>
      <c r="T11" s="11"/>
      <c r="U11" s="11"/>
    </row>
    <row r="12" spans="1:21" ht="18" x14ac:dyDescent="0.4">
      <c r="A12" s="11"/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1"/>
      <c r="Q12" s="11"/>
      <c r="R12" s="11"/>
      <c r="S12" s="11"/>
      <c r="T12" s="11"/>
      <c r="U12" s="11"/>
    </row>
    <row r="13" spans="1:21" ht="18" x14ac:dyDescent="0.4">
      <c r="A13" s="11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1"/>
      <c r="Q13" s="11"/>
      <c r="R13" s="11"/>
      <c r="S13" s="11"/>
      <c r="T13" s="11"/>
      <c r="U13" s="11"/>
    </row>
    <row r="14" spans="1:21" ht="18" x14ac:dyDescent="0.4">
      <c r="A14" s="11"/>
      <c r="B14" s="11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1"/>
      <c r="Q14" s="11"/>
      <c r="R14" s="11"/>
      <c r="S14" s="11"/>
      <c r="T14" s="11"/>
      <c r="U14" s="11"/>
    </row>
    <row r="15" spans="1:21" ht="18" x14ac:dyDescent="0.4">
      <c r="A15" s="11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1"/>
      <c r="Q15" s="11"/>
      <c r="R15" s="11"/>
      <c r="S15" s="11"/>
      <c r="T15" s="11"/>
      <c r="U15" s="11"/>
    </row>
    <row r="16" spans="1:21" ht="18" x14ac:dyDescent="0.4">
      <c r="A16" s="11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1"/>
      <c r="Q16" s="11"/>
      <c r="R16" s="11"/>
      <c r="S16" s="11"/>
      <c r="T16" s="11"/>
      <c r="U16" s="11"/>
    </row>
    <row r="17" spans="1:21" ht="18" x14ac:dyDescent="0.4">
      <c r="A17" s="11"/>
      <c r="B17" s="11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1"/>
      <c r="Q17" s="11"/>
      <c r="R17" s="11"/>
      <c r="S17" s="11"/>
      <c r="T17" s="11"/>
      <c r="U17" s="11"/>
    </row>
    <row r="18" spans="1:21" ht="18" x14ac:dyDescent="0.4">
      <c r="A18" s="11"/>
      <c r="B18" s="11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1"/>
      <c r="Q18" s="11"/>
      <c r="R18" s="11"/>
      <c r="S18" s="11"/>
      <c r="T18" s="11"/>
      <c r="U18" s="11"/>
    </row>
    <row r="19" spans="1:21" ht="18" x14ac:dyDescent="0.4">
      <c r="A19" s="11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1"/>
      <c r="Q19" s="11"/>
      <c r="R19" s="11"/>
      <c r="S19" s="11"/>
      <c r="T19" s="11"/>
      <c r="U19" s="11"/>
    </row>
    <row r="20" spans="1:21" ht="18" x14ac:dyDescent="0.4">
      <c r="A20" s="11"/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1"/>
      <c r="Q20" s="11"/>
      <c r="R20" s="11"/>
      <c r="S20" s="11"/>
      <c r="T20" s="11"/>
      <c r="U20" s="11"/>
    </row>
    <row r="21" spans="1:21" ht="18" x14ac:dyDescent="0.4">
      <c r="A21" s="11"/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1"/>
      <c r="Q21" s="11"/>
      <c r="R21" s="11"/>
      <c r="S21" s="11"/>
      <c r="T21" s="11"/>
      <c r="U21" s="11"/>
    </row>
    <row r="22" spans="1:21" ht="18" x14ac:dyDescent="0.4">
      <c r="A22" s="11"/>
      <c r="B22" s="11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1"/>
      <c r="Q22" s="11"/>
      <c r="R22" s="11"/>
      <c r="S22" s="11"/>
      <c r="T22" s="11"/>
      <c r="U22" s="11"/>
    </row>
    <row r="23" spans="1:21" ht="18" x14ac:dyDescent="0.4">
      <c r="A23" s="11"/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1"/>
      <c r="Q23" s="11"/>
      <c r="R23" s="11"/>
      <c r="S23" s="11"/>
      <c r="T23" s="11"/>
      <c r="U23" s="11"/>
    </row>
    <row r="24" spans="1:21" ht="18" x14ac:dyDescent="0.4">
      <c r="A24" s="11"/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1"/>
      <c r="Q24" s="11"/>
      <c r="R24" s="11"/>
      <c r="S24" s="11"/>
      <c r="T24" s="11"/>
      <c r="U24" s="11"/>
    </row>
    <row r="25" spans="1:21" ht="18" x14ac:dyDescent="0.4">
      <c r="A25" s="11"/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1"/>
      <c r="Q25" s="11"/>
      <c r="R25" s="11"/>
      <c r="S25" s="11"/>
      <c r="T25" s="11"/>
      <c r="U25" s="11"/>
    </row>
    <row r="26" spans="1:21" ht="18" x14ac:dyDescent="0.4">
      <c r="A26" s="11"/>
      <c r="B26" s="11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1"/>
      <c r="Q26" s="11"/>
      <c r="R26" s="11"/>
      <c r="S26" s="11"/>
      <c r="T26" s="11"/>
      <c r="U26" s="11"/>
    </row>
    <row r="27" spans="1:21" ht="18" x14ac:dyDescent="0.4">
      <c r="A27" s="11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1"/>
      <c r="Q27" s="11"/>
      <c r="R27" s="11"/>
      <c r="S27" s="11"/>
      <c r="T27" s="11"/>
      <c r="U27" s="11"/>
    </row>
    <row r="28" spans="1:21" x14ac:dyDescent="0.35">
      <c r="A28" s="11"/>
      <c r="B28" s="11"/>
      <c r="C28" s="14"/>
      <c r="D28" s="1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s="27" customFormat="1" ht="15.5" x14ac:dyDescent="0.35">
      <c r="A29" s="21" t="s">
        <v>4</v>
      </c>
      <c r="B29" s="22" t="s">
        <v>5</v>
      </c>
      <c r="C29" s="23" t="s">
        <v>6</v>
      </c>
      <c r="D29" s="24" t="s">
        <v>7</v>
      </c>
      <c r="E29" s="23" t="s">
        <v>8</v>
      </c>
      <c r="F29" s="24" t="s">
        <v>9</v>
      </c>
      <c r="G29" s="25" t="s">
        <v>10</v>
      </c>
      <c r="H29" s="23" t="s">
        <v>11</v>
      </c>
      <c r="I29" s="23" t="s">
        <v>12</v>
      </c>
      <c r="J29" s="23" t="s">
        <v>13</v>
      </c>
      <c r="K29" s="23" t="s">
        <v>14</v>
      </c>
      <c r="L29" s="23" t="s">
        <v>15</v>
      </c>
      <c r="M29" s="23" t="s">
        <v>16</v>
      </c>
      <c r="N29" s="23" t="s">
        <v>17</v>
      </c>
      <c r="O29" s="23" t="s">
        <v>18</v>
      </c>
      <c r="P29" s="24" t="s">
        <v>19</v>
      </c>
      <c r="Q29" s="23" t="s">
        <v>20</v>
      </c>
      <c r="R29" s="24" t="s">
        <v>21</v>
      </c>
      <c r="S29" s="23" t="s">
        <v>22</v>
      </c>
      <c r="T29" s="24" t="s">
        <v>23</v>
      </c>
      <c r="U29" s="26" t="s">
        <v>24</v>
      </c>
    </row>
    <row r="30" spans="1:21" x14ac:dyDescent="0.35">
      <c r="A30" s="16">
        <v>2500</v>
      </c>
      <c r="B30" s="17" t="s">
        <v>63</v>
      </c>
      <c r="C30" s="17">
        <v>259007648</v>
      </c>
      <c r="D30" s="15">
        <v>45056</v>
      </c>
      <c r="E30" s="17">
        <v>250002893</v>
      </c>
      <c r="F30" s="15">
        <v>45048</v>
      </c>
      <c r="G30" s="19">
        <v>1950</v>
      </c>
      <c r="H30" s="17">
        <v>266495</v>
      </c>
      <c r="I30" s="17" t="s">
        <v>64</v>
      </c>
      <c r="J30" s="17">
        <v>81112200</v>
      </c>
      <c r="K30" s="17" t="s">
        <v>49</v>
      </c>
      <c r="L30" s="17" t="s">
        <v>27</v>
      </c>
      <c r="M30" s="20">
        <v>45056</v>
      </c>
      <c r="N30" s="17"/>
      <c r="O30" s="17">
        <v>204811844</v>
      </c>
      <c r="P30" s="11" t="s">
        <v>28</v>
      </c>
      <c r="Q30" s="17" t="s">
        <v>28</v>
      </c>
      <c r="R30" s="11" t="s">
        <v>28</v>
      </c>
      <c r="S30" s="17" t="s">
        <v>28</v>
      </c>
      <c r="T30" s="11" t="s">
        <v>28</v>
      </c>
      <c r="U30" s="18">
        <v>27437882</v>
      </c>
    </row>
    <row r="31" spans="1:21" x14ac:dyDescent="0.35">
      <c r="A31" s="16">
        <v>4000</v>
      </c>
      <c r="B31" s="17" t="s">
        <v>25</v>
      </c>
      <c r="C31" s="17">
        <v>409018902</v>
      </c>
      <c r="D31" s="15">
        <v>45048</v>
      </c>
      <c r="E31" s="17">
        <v>400000897</v>
      </c>
      <c r="F31" s="15">
        <v>45048</v>
      </c>
      <c r="G31" s="19">
        <v>24600</v>
      </c>
      <c r="H31" s="17">
        <v>403649</v>
      </c>
      <c r="I31" s="17" t="s">
        <v>65</v>
      </c>
      <c r="J31" s="17">
        <v>80111619</v>
      </c>
      <c r="K31" s="17" t="s">
        <v>66</v>
      </c>
      <c r="L31" s="17" t="s">
        <v>27</v>
      </c>
      <c r="M31" s="20">
        <v>45048</v>
      </c>
      <c r="N31" s="17"/>
      <c r="O31" s="17">
        <v>260217035</v>
      </c>
      <c r="P31" s="11" t="s">
        <v>28</v>
      </c>
      <c r="Q31" s="17" t="s">
        <v>28</v>
      </c>
      <c r="R31" s="11" t="s">
        <v>28</v>
      </c>
      <c r="S31" s="17" t="s">
        <v>28</v>
      </c>
      <c r="T31" s="11" t="s">
        <v>28</v>
      </c>
      <c r="U31" s="18">
        <v>27437882</v>
      </c>
    </row>
    <row r="32" spans="1:21" x14ac:dyDescent="0.35">
      <c r="A32" s="16">
        <v>4000</v>
      </c>
      <c r="B32" s="17" t="s">
        <v>25</v>
      </c>
      <c r="C32" s="17">
        <v>409018903</v>
      </c>
      <c r="D32" s="15">
        <v>45048</v>
      </c>
      <c r="E32" s="17">
        <v>400000898</v>
      </c>
      <c r="F32" s="15">
        <v>45048</v>
      </c>
      <c r="G32" s="19">
        <v>5000</v>
      </c>
      <c r="H32" s="17">
        <v>176105</v>
      </c>
      <c r="I32" s="17" t="s">
        <v>67</v>
      </c>
      <c r="J32" s="17">
        <v>84101501</v>
      </c>
      <c r="K32" s="17" t="s">
        <v>26</v>
      </c>
      <c r="L32" s="17" t="s">
        <v>27</v>
      </c>
      <c r="M32" s="20">
        <v>45048</v>
      </c>
      <c r="N32" s="17"/>
      <c r="O32" s="17">
        <v>731016913</v>
      </c>
      <c r="P32" s="11" t="s">
        <v>28</v>
      </c>
      <c r="Q32" s="17" t="s">
        <v>28</v>
      </c>
      <c r="R32" s="11" t="s">
        <v>28</v>
      </c>
      <c r="S32" s="17" t="s">
        <v>28</v>
      </c>
      <c r="T32" s="11" t="s">
        <v>28</v>
      </c>
      <c r="U32" s="18">
        <v>27437882</v>
      </c>
    </row>
    <row r="33" spans="1:21" x14ac:dyDescent="0.35">
      <c r="A33" s="16">
        <v>4000</v>
      </c>
      <c r="B33" s="17" t="s">
        <v>25</v>
      </c>
      <c r="C33" s="17">
        <v>409018904</v>
      </c>
      <c r="D33" s="15">
        <v>45050</v>
      </c>
      <c r="E33" s="17">
        <v>400000901</v>
      </c>
      <c r="F33" s="15">
        <v>45050</v>
      </c>
      <c r="G33" s="19">
        <v>5000</v>
      </c>
      <c r="H33" s="17">
        <v>179448</v>
      </c>
      <c r="I33" s="17" t="s">
        <v>68</v>
      </c>
      <c r="J33" s="17">
        <v>84101501</v>
      </c>
      <c r="K33" s="17" t="s">
        <v>26</v>
      </c>
      <c r="L33" s="17" t="s">
        <v>27</v>
      </c>
      <c r="M33" s="20">
        <v>45050</v>
      </c>
      <c r="N33" s="17"/>
      <c r="O33" s="17">
        <v>731298054</v>
      </c>
      <c r="P33" s="11" t="s">
        <v>28</v>
      </c>
      <c r="Q33" s="17" t="s">
        <v>28</v>
      </c>
      <c r="R33" s="11" t="s">
        <v>28</v>
      </c>
      <c r="S33" s="17" t="s">
        <v>28</v>
      </c>
      <c r="T33" s="11" t="s">
        <v>28</v>
      </c>
      <c r="U33" s="18">
        <v>27437882</v>
      </c>
    </row>
    <row r="34" spans="1:21" x14ac:dyDescent="0.35">
      <c r="A34" s="16">
        <v>4000</v>
      </c>
      <c r="B34" s="17" t="s">
        <v>25</v>
      </c>
      <c r="C34" s="17">
        <v>409018905</v>
      </c>
      <c r="D34" s="15">
        <v>45050</v>
      </c>
      <c r="E34" s="17">
        <v>400000902</v>
      </c>
      <c r="F34" s="15">
        <v>45050</v>
      </c>
      <c r="G34" s="19">
        <v>5000</v>
      </c>
      <c r="H34" s="17">
        <v>56725</v>
      </c>
      <c r="I34" s="17" t="s">
        <v>69</v>
      </c>
      <c r="J34" s="17">
        <v>84101501</v>
      </c>
      <c r="K34" s="17" t="s">
        <v>26</v>
      </c>
      <c r="L34" s="17" t="s">
        <v>27</v>
      </c>
      <c r="M34" s="20">
        <v>45050</v>
      </c>
      <c r="N34" s="17"/>
      <c r="O34" s="17">
        <v>730775127</v>
      </c>
      <c r="P34" s="11" t="s">
        <v>28</v>
      </c>
      <c r="Q34" s="17" t="s">
        <v>28</v>
      </c>
      <c r="R34" s="11" t="s">
        <v>28</v>
      </c>
      <c r="S34" s="17" t="s">
        <v>28</v>
      </c>
      <c r="T34" s="11" t="s">
        <v>28</v>
      </c>
      <c r="U34" s="18">
        <v>27437882</v>
      </c>
    </row>
    <row r="35" spans="1:21" x14ac:dyDescent="0.35">
      <c r="A35" s="16">
        <v>4000</v>
      </c>
      <c r="B35" s="17" t="s">
        <v>25</v>
      </c>
      <c r="C35" s="17">
        <v>409018906</v>
      </c>
      <c r="D35" s="15">
        <v>45050</v>
      </c>
      <c r="E35" s="17">
        <v>400000903</v>
      </c>
      <c r="F35" s="15">
        <v>45050</v>
      </c>
      <c r="G35" s="19">
        <v>5000</v>
      </c>
      <c r="H35" s="17">
        <v>59975</v>
      </c>
      <c r="I35" s="17" t="s">
        <v>70</v>
      </c>
      <c r="J35" s="17">
        <v>84101501</v>
      </c>
      <c r="K35" s="17" t="s">
        <v>26</v>
      </c>
      <c r="L35" s="17" t="s">
        <v>27</v>
      </c>
      <c r="M35" s="20">
        <v>45050</v>
      </c>
      <c r="N35" s="17"/>
      <c r="O35" s="17">
        <v>731410240</v>
      </c>
      <c r="P35" s="11" t="s">
        <v>28</v>
      </c>
      <c r="Q35" s="17" t="s">
        <v>28</v>
      </c>
      <c r="R35" s="11" t="s">
        <v>28</v>
      </c>
      <c r="S35" s="17" t="s">
        <v>28</v>
      </c>
      <c r="T35" s="11" t="s">
        <v>28</v>
      </c>
      <c r="U35" s="18">
        <v>27437882</v>
      </c>
    </row>
    <row r="36" spans="1:21" x14ac:dyDescent="0.35">
      <c r="A36" s="16">
        <v>4000</v>
      </c>
      <c r="B36" s="17" t="s">
        <v>25</v>
      </c>
      <c r="C36" s="17">
        <v>409018907</v>
      </c>
      <c r="D36" s="15">
        <v>45050</v>
      </c>
      <c r="E36" s="17">
        <v>400000904</v>
      </c>
      <c r="F36" s="15">
        <v>45050</v>
      </c>
      <c r="G36" s="19">
        <v>5000</v>
      </c>
      <c r="H36" s="17">
        <v>72779</v>
      </c>
      <c r="I36" s="17" t="s">
        <v>71</v>
      </c>
      <c r="J36" s="17">
        <v>84101501</v>
      </c>
      <c r="K36" s="17" t="s">
        <v>26</v>
      </c>
      <c r="L36" s="17" t="s">
        <v>27</v>
      </c>
      <c r="M36" s="20">
        <v>45050</v>
      </c>
      <c r="N36" s="17"/>
      <c r="O36" s="17">
        <v>730773326</v>
      </c>
      <c r="P36" s="11" t="s">
        <v>28</v>
      </c>
      <c r="Q36" s="17" t="s">
        <v>28</v>
      </c>
      <c r="R36" s="11" t="s">
        <v>28</v>
      </c>
      <c r="S36" s="17" t="s">
        <v>28</v>
      </c>
      <c r="T36" s="11" t="s">
        <v>28</v>
      </c>
      <c r="U36" s="18">
        <v>27437882</v>
      </c>
    </row>
    <row r="37" spans="1:21" x14ac:dyDescent="0.35">
      <c r="A37" s="16">
        <v>4000</v>
      </c>
      <c r="B37" s="17" t="s">
        <v>25</v>
      </c>
      <c r="C37" s="17">
        <v>409018908</v>
      </c>
      <c r="D37" s="15">
        <v>45050</v>
      </c>
      <c r="E37" s="17">
        <v>400000905</v>
      </c>
      <c r="F37" s="15">
        <v>45050</v>
      </c>
      <c r="G37" s="19">
        <v>5000</v>
      </c>
      <c r="H37" s="17">
        <v>74757</v>
      </c>
      <c r="I37" s="17" t="s">
        <v>72</v>
      </c>
      <c r="J37" s="17">
        <v>84101501</v>
      </c>
      <c r="K37" s="17" t="s">
        <v>26</v>
      </c>
      <c r="L37" s="17" t="s">
        <v>27</v>
      </c>
      <c r="M37" s="20">
        <v>45050</v>
      </c>
      <c r="N37" s="17"/>
      <c r="O37" s="17">
        <v>731311205</v>
      </c>
      <c r="P37" s="11" t="s">
        <v>28</v>
      </c>
      <c r="Q37" s="17" t="s">
        <v>28</v>
      </c>
      <c r="R37" s="11" t="s">
        <v>28</v>
      </c>
      <c r="S37" s="17" t="s">
        <v>28</v>
      </c>
      <c r="T37" s="11" t="s">
        <v>28</v>
      </c>
      <c r="U37" s="18">
        <v>27437882</v>
      </c>
    </row>
    <row r="38" spans="1:21" x14ac:dyDescent="0.35">
      <c r="A38" s="16">
        <v>4000</v>
      </c>
      <c r="B38" s="17" t="s">
        <v>25</v>
      </c>
      <c r="C38" s="17">
        <v>409018909</v>
      </c>
      <c r="D38" s="15">
        <v>45050</v>
      </c>
      <c r="E38" s="17">
        <v>400000906</v>
      </c>
      <c r="F38" s="15">
        <v>45050</v>
      </c>
      <c r="G38" s="19">
        <v>5000</v>
      </c>
      <c r="H38" s="17">
        <v>77161</v>
      </c>
      <c r="I38" s="17" t="s">
        <v>73</v>
      </c>
      <c r="J38" s="17">
        <v>84101501</v>
      </c>
      <c r="K38" s="17" t="s">
        <v>26</v>
      </c>
      <c r="L38" s="17" t="s">
        <v>27</v>
      </c>
      <c r="M38" s="20">
        <v>45050</v>
      </c>
      <c r="N38" s="17"/>
      <c r="O38" s="17">
        <v>736069738</v>
      </c>
      <c r="P38" s="11" t="s">
        <v>28</v>
      </c>
      <c r="Q38" s="17" t="s">
        <v>28</v>
      </c>
      <c r="R38" s="11" t="s">
        <v>28</v>
      </c>
      <c r="S38" s="17" t="s">
        <v>28</v>
      </c>
      <c r="T38" s="11" t="s">
        <v>28</v>
      </c>
      <c r="U38" s="18">
        <v>27437882</v>
      </c>
    </row>
    <row r="39" spans="1:21" x14ac:dyDescent="0.35">
      <c r="A39" s="16">
        <v>4000</v>
      </c>
      <c r="B39" s="17" t="s">
        <v>25</v>
      </c>
      <c r="C39" s="17">
        <v>409018910</v>
      </c>
      <c r="D39" s="15">
        <v>45050</v>
      </c>
      <c r="E39" s="17">
        <v>400000907</v>
      </c>
      <c r="F39" s="15">
        <v>45050</v>
      </c>
      <c r="G39" s="19">
        <v>5000</v>
      </c>
      <c r="H39" s="17">
        <v>484529</v>
      </c>
      <c r="I39" s="17" t="s">
        <v>74</v>
      </c>
      <c r="J39" s="17">
        <v>84101501</v>
      </c>
      <c r="K39" s="17" t="s">
        <v>26</v>
      </c>
      <c r="L39" s="17" t="s">
        <v>27</v>
      </c>
      <c r="M39" s="20">
        <v>45050</v>
      </c>
      <c r="N39" s="17"/>
      <c r="O39" s="17">
        <v>300695849</v>
      </c>
      <c r="P39" s="11" t="s">
        <v>28</v>
      </c>
      <c r="Q39" s="17" t="s">
        <v>28</v>
      </c>
      <c r="R39" s="11" t="s">
        <v>28</v>
      </c>
      <c r="S39" s="17" t="s">
        <v>28</v>
      </c>
      <c r="T39" s="11" t="s">
        <v>28</v>
      </c>
      <c r="U39" s="18">
        <v>27437882</v>
      </c>
    </row>
    <row r="40" spans="1:21" x14ac:dyDescent="0.35">
      <c r="A40" s="16">
        <v>4000</v>
      </c>
      <c r="B40" s="17" t="s">
        <v>25</v>
      </c>
      <c r="C40" s="17">
        <v>409018915</v>
      </c>
      <c r="D40" s="15">
        <v>45056</v>
      </c>
      <c r="E40" s="17">
        <v>400000899</v>
      </c>
      <c r="F40" s="15">
        <v>45048</v>
      </c>
      <c r="G40" s="19">
        <v>130900</v>
      </c>
      <c r="H40" s="17">
        <v>558109</v>
      </c>
      <c r="I40" s="17" t="s">
        <v>75</v>
      </c>
      <c r="J40" s="17">
        <v>81141902</v>
      </c>
      <c r="K40" s="17" t="s">
        <v>76</v>
      </c>
      <c r="L40" s="17" t="s">
        <v>27</v>
      </c>
      <c r="M40" s="20">
        <v>45061</v>
      </c>
      <c r="N40" s="17"/>
      <c r="O40" s="17">
        <v>562128505</v>
      </c>
      <c r="P40" s="11" t="s">
        <v>28</v>
      </c>
      <c r="Q40" s="17" t="s">
        <v>28</v>
      </c>
      <c r="R40" s="11" t="s">
        <v>28</v>
      </c>
      <c r="S40" s="17" t="s">
        <v>28</v>
      </c>
      <c r="T40" s="11" t="s">
        <v>28</v>
      </c>
      <c r="U40" s="18">
        <v>27437882</v>
      </c>
    </row>
    <row r="41" spans="1:21" x14ac:dyDescent="0.35">
      <c r="A41" s="16">
        <v>4000</v>
      </c>
      <c r="B41" s="17" t="s">
        <v>25</v>
      </c>
      <c r="C41" s="17">
        <v>409018916</v>
      </c>
      <c r="D41" s="15">
        <v>45062</v>
      </c>
      <c r="E41" s="17">
        <v>400000862</v>
      </c>
      <c r="F41" s="15">
        <v>45013</v>
      </c>
      <c r="G41" s="19">
        <v>68000</v>
      </c>
      <c r="H41" s="17">
        <v>556186</v>
      </c>
      <c r="I41" s="17" t="s">
        <v>77</v>
      </c>
      <c r="J41" s="17">
        <v>84101501</v>
      </c>
      <c r="K41" s="17" t="s">
        <v>26</v>
      </c>
      <c r="L41" s="17" t="s">
        <v>27</v>
      </c>
      <c r="M41" s="20">
        <v>45062</v>
      </c>
      <c r="N41" s="17"/>
      <c r="O41" s="17">
        <v>870905631</v>
      </c>
      <c r="P41" s="11" t="s">
        <v>28</v>
      </c>
      <c r="Q41" s="17" t="s">
        <v>28</v>
      </c>
      <c r="R41" s="11" t="s">
        <v>28</v>
      </c>
      <c r="S41" s="17" t="s">
        <v>28</v>
      </c>
      <c r="T41" s="11" t="s">
        <v>28</v>
      </c>
      <c r="U41" s="18">
        <v>27437882</v>
      </c>
    </row>
    <row r="42" spans="1:21" x14ac:dyDescent="0.35">
      <c r="A42" s="16">
        <v>4000</v>
      </c>
      <c r="B42" s="17" t="s">
        <v>25</v>
      </c>
      <c r="C42" s="17">
        <v>409018918</v>
      </c>
      <c r="D42" s="15">
        <v>45062</v>
      </c>
      <c r="E42" s="17">
        <v>400000913</v>
      </c>
      <c r="F42" s="15">
        <v>45062</v>
      </c>
      <c r="G42" s="19">
        <v>5000</v>
      </c>
      <c r="H42" s="17">
        <v>73306</v>
      </c>
      <c r="I42" s="17" t="s">
        <v>78</v>
      </c>
      <c r="J42" s="17">
        <v>84101501</v>
      </c>
      <c r="K42" s="17" t="s">
        <v>26</v>
      </c>
      <c r="L42" s="17" t="s">
        <v>27</v>
      </c>
      <c r="M42" s="20">
        <v>45062</v>
      </c>
      <c r="N42" s="17"/>
      <c r="O42" s="17">
        <v>730998080</v>
      </c>
      <c r="P42" s="11" t="s">
        <v>28</v>
      </c>
      <c r="Q42" s="17" t="s">
        <v>28</v>
      </c>
      <c r="R42" s="11" t="s">
        <v>28</v>
      </c>
      <c r="S42" s="17" t="s">
        <v>28</v>
      </c>
      <c r="T42" s="11" t="s">
        <v>28</v>
      </c>
      <c r="U42" s="18">
        <v>27437882</v>
      </c>
    </row>
    <row r="43" spans="1:21" x14ac:dyDescent="0.35">
      <c r="A43" s="16">
        <v>4000</v>
      </c>
      <c r="B43" s="17" t="s">
        <v>25</v>
      </c>
      <c r="C43" s="17">
        <v>409018919</v>
      </c>
      <c r="D43" s="15">
        <v>45062</v>
      </c>
      <c r="E43" s="17">
        <v>400000914</v>
      </c>
      <c r="F43" s="15">
        <v>45062</v>
      </c>
      <c r="G43" s="19">
        <v>5000</v>
      </c>
      <c r="H43" s="17">
        <v>64359</v>
      </c>
      <c r="I43" s="17" t="s">
        <v>79</v>
      </c>
      <c r="J43" s="17">
        <v>84101501</v>
      </c>
      <c r="K43" s="17" t="s">
        <v>26</v>
      </c>
      <c r="L43" s="17" t="s">
        <v>27</v>
      </c>
      <c r="M43" s="20">
        <v>45062</v>
      </c>
      <c r="N43" s="17"/>
      <c r="O43" s="17">
        <v>736021023</v>
      </c>
      <c r="P43" s="11" t="s">
        <v>28</v>
      </c>
      <c r="Q43" s="17" t="s">
        <v>28</v>
      </c>
      <c r="R43" s="11" t="s">
        <v>28</v>
      </c>
      <c r="S43" s="17" t="s">
        <v>28</v>
      </c>
      <c r="T43" s="11" t="s">
        <v>28</v>
      </c>
      <c r="U43" s="18">
        <v>27437882</v>
      </c>
    </row>
    <row r="44" spans="1:21" x14ac:dyDescent="0.35">
      <c r="A44" s="16">
        <v>4000</v>
      </c>
      <c r="B44" s="17" t="s">
        <v>25</v>
      </c>
      <c r="C44" s="17">
        <v>409018920</v>
      </c>
      <c r="D44" s="15">
        <v>45062</v>
      </c>
      <c r="E44" s="17">
        <v>400000915</v>
      </c>
      <c r="F44" s="15">
        <v>45062</v>
      </c>
      <c r="G44" s="19">
        <v>5000</v>
      </c>
      <c r="H44" s="17">
        <v>64365</v>
      </c>
      <c r="I44" s="17" t="s">
        <v>80</v>
      </c>
      <c r="J44" s="17">
        <v>84101501</v>
      </c>
      <c r="K44" s="17" t="s">
        <v>26</v>
      </c>
      <c r="L44" s="17" t="s">
        <v>27</v>
      </c>
      <c r="M44" s="20">
        <v>45062</v>
      </c>
      <c r="N44" s="17"/>
      <c r="O44" s="17">
        <v>736021071</v>
      </c>
      <c r="P44" s="11" t="s">
        <v>28</v>
      </c>
      <c r="Q44" s="17" t="s">
        <v>28</v>
      </c>
      <c r="R44" s="11" t="s">
        <v>28</v>
      </c>
      <c r="S44" s="17" t="s">
        <v>28</v>
      </c>
      <c r="T44" s="11" t="s">
        <v>28</v>
      </c>
      <c r="U44" s="18">
        <v>27437882</v>
      </c>
    </row>
    <row r="45" spans="1:21" x14ac:dyDescent="0.35">
      <c r="A45" s="16">
        <v>4000</v>
      </c>
      <c r="B45" s="17" t="s">
        <v>25</v>
      </c>
      <c r="C45" s="17">
        <v>409018921</v>
      </c>
      <c r="D45" s="15">
        <v>45063</v>
      </c>
      <c r="E45" s="17">
        <v>400000908</v>
      </c>
      <c r="F45" s="15">
        <v>45050</v>
      </c>
      <c r="G45" s="19">
        <v>697496</v>
      </c>
      <c r="H45" s="17">
        <v>64923</v>
      </c>
      <c r="I45" s="17" t="s">
        <v>81</v>
      </c>
      <c r="J45" s="17">
        <v>25101611</v>
      </c>
      <c r="K45" s="17" t="s">
        <v>82</v>
      </c>
      <c r="L45" s="17" t="s">
        <v>27</v>
      </c>
      <c r="M45" s="20"/>
      <c r="N45" s="17"/>
      <c r="O45" s="17">
        <v>742786271</v>
      </c>
      <c r="P45" s="11" t="s">
        <v>28</v>
      </c>
      <c r="Q45" s="17" t="s">
        <v>28</v>
      </c>
      <c r="R45" s="11" t="s">
        <v>28</v>
      </c>
      <c r="S45" s="17" t="s">
        <v>28</v>
      </c>
      <c r="T45" s="11" t="s">
        <v>28</v>
      </c>
      <c r="U45" s="18">
        <v>27437882</v>
      </c>
    </row>
    <row r="46" spans="1:21" x14ac:dyDescent="0.35">
      <c r="A46" s="16">
        <v>4000</v>
      </c>
      <c r="B46" s="17" t="s">
        <v>25</v>
      </c>
      <c r="C46" s="17">
        <v>409018923</v>
      </c>
      <c r="D46" s="15">
        <v>45065</v>
      </c>
      <c r="E46" s="17">
        <v>400000917</v>
      </c>
      <c r="F46" s="15">
        <v>45065</v>
      </c>
      <c r="G46" s="19">
        <v>5000</v>
      </c>
      <c r="H46" s="17">
        <v>192808</v>
      </c>
      <c r="I46" s="17" t="s">
        <v>83</v>
      </c>
      <c r="J46" s="17">
        <v>84101501</v>
      </c>
      <c r="K46" s="17" t="s">
        <v>26</v>
      </c>
      <c r="L46" s="17" t="s">
        <v>27</v>
      </c>
      <c r="M46" s="20">
        <v>45065</v>
      </c>
      <c r="N46" s="17"/>
      <c r="O46" s="17">
        <v>730791236</v>
      </c>
      <c r="P46" s="11" t="s">
        <v>28</v>
      </c>
      <c r="Q46" s="17" t="s">
        <v>28</v>
      </c>
      <c r="R46" s="11" t="s">
        <v>28</v>
      </c>
      <c r="S46" s="17" t="s">
        <v>28</v>
      </c>
      <c r="T46" s="11" t="s">
        <v>28</v>
      </c>
      <c r="U46" s="18">
        <v>27437882</v>
      </c>
    </row>
    <row r="47" spans="1:21" x14ac:dyDescent="0.35">
      <c r="A47" s="16">
        <v>4000</v>
      </c>
      <c r="B47" s="17" t="s">
        <v>25</v>
      </c>
      <c r="C47" s="17">
        <v>409018924</v>
      </c>
      <c r="D47" s="15">
        <v>45065</v>
      </c>
      <c r="E47" s="17">
        <v>400000918</v>
      </c>
      <c r="F47" s="15">
        <v>45065</v>
      </c>
      <c r="G47" s="19">
        <v>5000</v>
      </c>
      <c r="H47" s="17">
        <v>77142</v>
      </c>
      <c r="I47" s="17" t="s">
        <v>84</v>
      </c>
      <c r="J47" s="17">
        <v>84101501</v>
      </c>
      <c r="K47" s="17" t="s">
        <v>26</v>
      </c>
      <c r="L47" s="17" t="s">
        <v>27</v>
      </c>
      <c r="M47" s="20">
        <v>45065</v>
      </c>
      <c r="N47" s="17"/>
      <c r="O47" s="17">
        <v>736060772</v>
      </c>
      <c r="P47" s="11" t="s">
        <v>28</v>
      </c>
      <c r="Q47" s="17" t="s">
        <v>28</v>
      </c>
      <c r="R47" s="11" t="s">
        <v>28</v>
      </c>
      <c r="S47" s="17" t="s">
        <v>28</v>
      </c>
      <c r="T47" s="11" t="s">
        <v>28</v>
      </c>
      <c r="U47" s="18">
        <v>27437882</v>
      </c>
    </row>
    <row r="48" spans="1:21" x14ac:dyDescent="0.35">
      <c r="A48" s="16">
        <v>4000</v>
      </c>
      <c r="B48" s="17" t="s">
        <v>25</v>
      </c>
      <c r="C48" s="17">
        <v>409018925</v>
      </c>
      <c r="D48" s="15">
        <v>45065</v>
      </c>
      <c r="E48" s="17">
        <v>400000919</v>
      </c>
      <c r="F48" s="15">
        <v>45065</v>
      </c>
      <c r="G48" s="19">
        <v>5000</v>
      </c>
      <c r="H48" s="17">
        <v>194936</v>
      </c>
      <c r="I48" s="17" t="s">
        <v>85</v>
      </c>
      <c r="J48" s="17">
        <v>84101501</v>
      </c>
      <c r="K48" s="17" t="s">
        <v>26</v>
      </c>
      <c r="L48" s="17" t="s">
        <v>27</v>
      </c>
      <c r="M48" s="20">
        <v>45065</v>
      </c>
      <c r="N48" s="17"/>
      <c r="O48" s="17">
        <v>731408584</v>
      </c>
      <c r="P48" s="11" t="s">
        <v>28</v>
      </c>
      <c r="Q48" s="17" t="s">
        <v>28</v>
      </c>
      <c r="R48" s="11" t="s">
        <v>28</v>
      </c>
      <c r="S48" s="17" t="s">
        <v>28</v>
      </c>
      <c r="T48" s="11" t="s">
        <v>28</v>
      </c>
      <c r="U48" s="18">
        <v>27437882</v>
      </c>
    </row>
    <row r="49" spans="1:21" x14ac:dyDescent="0.35">
      <c r="A49" s="16">
        <v>4000</v>
      </c>
      <c r="B49" s="17" t="s">
        <v>25</v>
      </c>
      <c r="C49" s="17">
        <v>409018926</v>
      </c>
      <c r="D49" s="15">
        <v>45065</v>
      </c>
      <c r="E49" s="17">
        <v>400000920</v>
      </c>
      <c r="F49" s="15">
        <v>45065</v>
      </c>
      <c r="G49" s="19">
        <v>5000</v>
      </c>
      <c r="H49" s="17">
        <v>192815</v>
      </c>
      <c r="I49" s="17" t="s">
        <v>86</v>
      </c>
      <c r="J49" s="17">
        <v>84101501</v>
      </c>
      <c r="K49" s="17" t="s">
        <v>26</v>
      </c>
      <c r="L49" s="17" t="s">
        <v>27</v>
      </c>
      <c r="M49" s="20">
        <v>45065</v>
      </c>
      <c r="N49" s="17"/>
      <c r="O49" s="17">
        <v>736021174</v>
      </c>
      <c r="P49" s="11" t="s">
        <v>28</v>
      </c>
      <c r="Q49" s="17" t="s">
        <v>28</v>
      </c>
      <c r="R49" s="11" t="s">
        <v>28</v>
      </c>
      <c r="S49" s="17" t="s">
        <v>28</v>
      </c>
      <c r="T49" s="11" t="s">
        <v>28</v>
      </c>
      <c r="U49" s="18">
        <v>27437882</v>
      </c>
    </row>
    <row r="50" spans="1:21" x14ac:dyDescent="0.35">
      <c r="A50" s="16">
        <v>4000</v>
      </c>
      <c r="B50" s="17" t="s">
        <v>25</v>
      </c>
      <c r="C50" s="17">
        <v>409018928</v>
      </c>
      <c r="D50" s="15">
        <v>45068</v>
      </c>
      <c r="E50" s="17">
        <v>400000921</v>
      </c>
      <c r="F50" s="11">
        <v>45068</v>
      </c>
      <c r="G50" s="19">
        <v>4196.83</v>
      </c>
      <c r="H50" s="17">
        <v>569494</v>
      </c>
      <c r="I50" s="17" t="s">
        <v>87</v>
      </c>
      <c r="J50" s="17">
        <v>84101501</v>
      </c>
      <c r="K50" s="17" t="s">
        <v>26</v>
      </c>
      <c r="L50" s="17" t="s">
        <v>27</v>
      </c>
      <c r="M50" s="17">
        <v>45068</v>
      </c>
      <c r="N50" s="17"/>
      <c r="O50" s="17">
        <v>447980227</v>
      </c>
      <c r="P50" s="11" t="s">
        <v>28</v>
      </c>
      <c r="Q50" s="17" t="s">
        <v>28</v>
      </c>
      <c r="R50" s="11" t="s">
        <v>28</v>
      </c>
      <c r="S50" s="17" t="s">
        <v>28</v>
      </c>
      <c r="T50" s="11" t="s">
        <v>28</v>
      </c>
      <c r="U50" s="18">
        <v>27437882</v>
      </c>
    </row>
    <row r="51" spans="1:21" x14ac:dyDescent="0.35">
      <c r="A51" s="16">
        <v>4000</v>
      </c>
      <c r="B51" s="17" t="s">
        <v>25</v>
      </c>
      <c r="C51" s="17">
        <v>409018929</v>
      </c>
      <c r="D51" s="15">
        <v>45069</v>
      </c>
      <c r="E51" s="17">
        <v>400000922</v>
      </c>
      <c r="F51" s="11">
        <v>45069</v>
      </c>
      <c r="G51" s="19">
        <v>5000</v>
      </c>
      <c r="H51" s="17">
        <v>64381</v>
      </c>
      <c r="I51" s="17" t="s">
        <v>88</v>
      </c>
      <c r="J51" s="17">
        <v>84101501</v>
      </c>
      <c r="K51" s="17" t="s">
        <v>26</v>
      </c>
      <c r="L51" s="17" t="s">
        <v>27</v>
      </c>
      <c r="M51" s="20">
        <v>45069</v>
      </c>
      <c r="N51" s="17"/>
      <c r="O51" s="17">
        <v>736021209</v>
      </c>
      <c r="P51" s="11" t="s">
        <v>28</v>
      </c>
      <c r="Q51" s="17" t="s">
        <v>28</v>
      </c>
      <c r="R51" s="11" t="s">
        <v>28</v>
      </c>
      <c r="S51" s="17" t="s">
        <v>28</v>
      </c>
      <c r="T51" s="11" t="s">
        <v>28</v>
      </c>
      <c r="U51" s="18">
        <v>27437882</v>
      </c>
    </row>
    <row r="52" spans="1:21" x14ac:dyDescent="0.35">
      <c r="A52" s="16">
        <v>4900</v>
      </c>
      <c r="B52" s="17" t="s">
        <v>2</v>
      </c>
      <c r="C52" s="17">
        <v>499002436</v>
      </c>
      <c r="D52" s="15">
        <v>45072</v>
      </c>
      <c r="E52" s="17" t="s">
        <v>28</v>
      </c>
      <c r="F52" s="15"/>
      <c r="G52" s="19">
        <v>40000</v>
      </c>
      <c r="H52" s="17">
        <v>567307</v>
      </c>
      <c r="I52" s="17" t="s">
        <v>29</v>
      </c>
      <c r="J52" s="17">
        <v>80121903</v>
      </c>
      <c r="K52" s="17" t="s">
        <v>30</v>
      </c>
      <c r="L52" s="17" t="s">
        <v>31</v>
      </c>
      <c r="M52" s="20">
        <v>45072</v>
      </c>
      <c r="N52" s="17"/>
      <c r="O52" s="17">
        <v>981408867</v>
      </c>
      <c r="P52" s="11" t="s">
        <v>28</v>
      </c>
      <c r="Q52" s="17" t="s">
        <v>28</v>
      </c>
      <c r="R52" s="11" t="s">
        <v>28</v>
      </c>
      <c r="S52" s="17" t="s">
        <v>28</v>
      </c>
      <c r="T52" s="11" t="s">
        <v>28</v>
      </c>
      <c r="U52" s="18">
        <v>27437882</v>
      </c>
    </row>
    <row r="53" spans="1:21" x14ac:dyDescent="0.35">
      <c r="A53" s="16">
        <v>4900</v>
      </c>
      <c r="B53" s="17" t="s">
        <v>2</v>
      </c>
      <c r="C53" s="17">
        <v>499002437</v>
      </c>
      <c r="D53" s="15">
        <v>45072</v>
      </c>
      <c r="E53" s="17" t="s">
        <v>28</v>
      </c>
      <c r="F53" s="15"/>
      <c r="G53" s="19">
        <v>40000</v>
      </c>
      <c r="H53" s="17">
        <v>569196</v>
      </c>
      <c r="I53" s="17" t="s">
        <v>89</v>
      </c>
      <c r="J53" s="17">
        <v>80121903</v>
      </c>
      <c r="K53" s="17" t="s">
        <v>30</v>
      </c>
      <c r="L53" s="17" t="s">
        <v>31</v>
      </c>
      <c r="M53" s="20">
        <v>45072</v>
      </c>
      <c r="N53" s="17"/>
      <c r="O53" s="17">
        <v>271291157</v>
      </c>
      <c r="P53" s="11" t="s">
        <v>28</v>
      </c>
      <c r="Q53" s="17" t="s">
        <v>28</v>
      </c>
      <c r="R53" s="11" t="s">
        <v>28</v>
      </c>
      <c r="S53" s="17" t="s">
        <v>28</v>
      </c>
      <c r="T53" s="11" t="s">
        <v>28</v>
      </c>
      <c r="U53" s="18">
        <v>27437882</v>
      </c>
    </row>
    <row r="54" spans="1:21" x14ac:dyDescent="0.35">
      <c r="A54" s="16">
        <v>9000</v>
      </c>
      <c r="B54" s="17" t="s">
        <v>90</v>
      </c>
      <c r="C54" s="17">
        <v>909022043</v>
      </c>
      <c r="D54" s="15">
        <v>45076</v>
      </c>
      <c r="E54" s="17">
        <v>900017650</v>
      </c>
      <c r="F54" s="15">
        <v>45063</v>
      </c>
      <c r="G54" s="19">
        <v>106600</v>
      </c>
      <c r="H54" s="17">
        <v>68780</v>
      </c>
      <c r="I54" s="17" t="s">
        <v>91</v>
      </c>
      <c r="J54" s="17">
        <v>94101600</v>
      </c>
      <c r="K54" s="17" t="s">
        <v>92</v>
      </c>
      <c r="L54" s="17" t="s">
        <v>35</v>
      </c>
      <c r="M54" s="20">
        <v>45076</v>
      </c>
      <c r="N54" s="17"/>
      <c r="O54" s="17">
        <v>237391796</v>
      </c>
      <c r="P54" s="11" t="s">
        <v>28</v>
      </c>
      <c r="Q54" s="17" t="s">
        <v>28</v>
      </c>
      <c r="R54" s="11" t="s">
        <v>28</v>
      </c>
      <c r="S54" s="17" t="s">
        <v>28</v>
      </c>
      <c r="T54" s="11" t="s">
        <v>28</v>
      </c>
      <c r="U54" s="18">
        <v>27437882</v>
      </c>
    </row>
    <row r="55" spans="1:21" x14ac:dyDescent="0.35">
      <c r="A55" s="16">
        <v>27000</v>
      </c>
      <c r="B55" s="17" t="s">
        <v>93</v>
      </c>
      <c r="C55" s="17">
        <v>2709001773</v>
      </c>
      <c r="D55" s="15">
        <v>45065</v>
      </c>
      <c r="E55" s="17">
        <v>2700000812</v>
      </c>
      <c r="F55" s="15">
        <v>45020</v>
      </c>
      <c r="G55" s="19">
        <v>71500</v>
      </c>
      <c r="H55" s="17">
        <v>465373</v>
      </c>
      <c r="I55" s="17" t="s">
        <v>94</v>
      </c>
      <c r="J55" s="17">
        <v>81111805</v>
      </c>
      <c r="K55" s="17" t="s">
        <v>95</v>
      </c>
      <c r="L55" s="17" t="s">
        <v>96</v>
      </c>
      <c r="M55" s="20">
        <v>45065</v>
      </c>
      <c r="N55" s="17"/>
      <c r="O55" s="17">
        <v>463771239</v>
      </c>
      <c r="P55" s="11" t="s">
        <v>28</v>
      </c>
      <c r="Q55" s="17" t="s">
        <v>28</v>
      </c>
      <c r="R55" s="11" t="s">
        <v>28</v>
      </c>
      <c r="S55" s="17" t="s">
        <v>28</v>
      </c>
      <c r="T55" s="11" t="s">
        <v>28</v>
      </c>
      <c r="U55" s="18">
        <v>27437882</v>
      </c>
    </row>
    <row r="56" spans="1:21" x14ac:dyDescent="0.35">
      <c r="A56" s="16">
        <v>27500</v>
      </c>
      <c r="B56" s="17" t="s">
        <v>97</v>
      </c>
      <c r="C56" s="17">
        <v>2759000467</v>
      </c>
      <c r="D56" s="15">
        <v>45061</v>
      </c>
      <c r="E56" s="17">
        <v>2750000545</v>
      </c>
      <c r="F56" s="15">
        <v>45056</v>
      </c>
      <c r="G56" s="19">
        <v>2999</v>
      </c>
      <c r="H56" s="17">
        <v>71238</v>
      </c>
      <c r="I56" s="17" t="s">
        <v>98</v>
      </c>
      <c r="J56" s="17">
        <v>94101600</v>
      </c>
      <c r="K56" s="17" t="s">
        <v>92</v>
      </c>
      <c r="L56" s="17" t="s">
        <v>35</v>
      </c>
      <c r="M56" s="20">
        <v>45061</v>
      </c>
      <c r="N56" s="17"/>
      <c r="O56" s="17">
        <v>526041929</v>
      </c>
      <c r="P56" s="11" t="s">
        <v>28</v>
      </c>
      <c r="Q56" s="17" t="s">
        <v>28</v>
      </c>
      <c r="R56" s="11" t="s">
        <v>28</v>
      </c>
      <c r="S56" s="17" t="s">
        <v>28</v>
      </c>
      <c r="T56" s="11" t="s">
        <v>28</v>
      </c>
      <c r="U56" s="18">
        <v>27437882</v>
      </c>
    </row>
    <row r="57" spans="1:21" x14ac:dyDescent="0.35">
      <c r="A57" s="16">
        <v>27500</v>
      </c>
      <c r="B57" s="17" t="s">
        <v>97</v>
      </c>
      <c r="C57" s="17">
        <v>2759000472</v>
      </c>
      <c r="D57" s="15">
        <v>45061</v>
      </c>
      <c r="E57" s="17">
        <v>2750000558</v>
      </c>
      <c r="F57" s="15">
        <v>45057</v>
      </c>
      <c r="G57" s="19">
        <v>212678</v>
      </c>
      <c r="H57" s="17">
        <v>71557</v>
      </c>
      <c r="I57" s="17" t="s">
        <v>99</v>
      </c>
      <c r="J57" s="17">
        <v>94101600</v>
      </c>
      <c r="K57" s="17" t="s">
        <v>92</v>
      </c>
      <c r="L57" s="17" t="s">
        <v>35</v>
      </c>
      <c r="M57" s="20">
        <v>45061</v>
      </c>
      <c r="N57" s="17"/>
      <c r="O57" s="17">
        <v>580566141</v>
      </c>
      <c r="P57" s="11" t="s">
        <v>28</v>
      </c>
      <c r="Q57" s="17" t="s">
        <v>28</v>
      </c>
      <c r="R57" s="11" t="s">
        <v>28</v>
      </c>
      <c r="S57" s="17" t="s">
        <v>28</v>
      </c>
      <c r="T57" s="11" t="s">
        <v>28</v>
      </c>
      <c r="U57" s="18">
        <v>27437882</v>
      </c>
    </row>
    <row r="58" spans="1:21" x14ac:dyDescent="0.35">
      <c r="A58" s="16">
        <v>29000</v>
      </c>
      <c r="B58" s="17" t="s">
        <v>100</v>
      </c>
      <c r="C58" s="17">
        <v>2909013437</v>
      </c>
      <c r="D58" s="15">
        <v>45058</v>
      </c>
      <c r="E58" s="17">
        <v>2900005090</v>
      </c>
      <c r="F58" s="15">
        <v>45054</v>
      </c>
      <c r="G58" s="19">
        <v>17400</v>
      </c>
      <c r="H58" s="17">
        <v>375114</v>
      </c>
      <c r="I58" s="17" t="s">
        <v>101</v>
      </c>
      <c r="J58" s="17">
        <v>81112105</v>
      </c>
      <c r="K58" s="17" t="s">
        <v>102</v>
      </c>
      <c r="L58" s="17" t="s">
        <v>35</v>
      </c>
      <c r="M58" s="20">
        <v>45058</v>
      </c>
      <c r="N58" s="17"/>
      <c r="O58" s="17">
        <v>143361393</v>
      </c>
      <c r="P58" s="11" t="s">
        <v>28</v>
      </c>
      <c r="Q58" s="17" t="s">
        <v>28</v>
      </c>
      <c r="R58" s="11" t="s">
        <v>28</v>
      </c>
      <c r="S58" s="17" t="s">
        <v>28</v>
      </c>
      <c r="T58" s="11" t="s">
        <v>28</v>
      </c>
      <c r="U58" s="18">
        <v>27437882</v>
      </c>
    </row>
    <row r="59" spans="1:21" x14ac:dyDescent="0.35">
      <c r="A59" s="16">
        <v>29000</v>
      </c>
      <c r="B59" s="17" t="s">
        <v>100</v>
      </c>
      <c r="C59" s="17">
        <v>2909013447</v>
      </c>
      <c r="D59" s="15">
        <v>45065</v>
      </c>
      <c r="E59" s="17">
        <v>2900005091</v>
      </c>
      <c r="F59" s="11">
        <v>45055</v>
      </c>
      <c r="G59" s="19">
        <v>52632</v>
      </c>
      <c r="H59" s="17">
        <v>66608</v>
      </c>
      <c r="I59" s="17" t="s">
        <v>103</v>
      </c>
      <c r="J59" s="17">
        <v>81112303</v>
      </c>
      <c r="K59" s="17" t="s">
        <v>104</v>
      </c>
      <c r="L59" s="17" t="s">
        <v>35</v>
      </c>
      <c r="M59" s="20">
        <v>45065</v>
      </c>
      <c r="N59" s="17"/>
      <c r="O59" s="17">
        <v>860868853</v>
      </c>
      <c r="P59" s="11" t="s">
        <v>28</v>
      </c>
      <c r="Q59" s="17" t="s">
        <v>28</v>
      </c>
      <c r="R59" s="11" t="s">
        <v>28</v>
      </c>
      <c r="S59" s="17" t="s">
        <v>28</v>
      </c>
      <c r="T59" s="11" t="s">
        <v>28</v>
      </c>
      <c r="U59" s="18">
        <v>27437882</v>
      </c>
    </row>
    <row r="60" spans="1:21" x14ac:dyDescent="0.35">
      <c r="A60" s="16">
        <v>29200</v>
      </c>
      <c r="B60" s="17" t="s">
        <v>105</v>
      </c>
      <c r="C60" s="17">
        <v>2929025292</v>
      </c>
      <c r="D60" s="15">
        <v>45076</v>
      </c>
      <c r="E60" s="17">
        <v>2920009986</v>
      </c>
      <c r="F60" s="11">
        <v>45071</v>
      </c>
      <c r="G60" s="19">
        <v>3334</v>
      </c>
      <c r="H60" s="17">
        <v>360862</v>
      </c>
      <c r="I60" s="17" t="s">
        <v>106</v>
      </c>
      <c r="J60" s="17">
        <v>81141504</v>
      </c>
      <c r="K60" s="17" t="s">
        <v>107</v>
      </c>
      <c r="L60" s="17" t="s">
        <v>35</v>
      </c>
      <c r="M60" s="20"/>
      <c r="N60" s="17"/>
      <c r="O60" s="17">
        <v>840872291</v>
      </c>
      <c r="P60" s="11" t="s">
        <v>28</v>
      </c>
      <c r="Q60" s="17" t="s">
        <v>28</v>
      </c>
      <c r="R60" s="11" t="s">
        <v>28</v>
      </c>
      <c r="S60" s="17" t="s">
        <v>28</v>
      </c>
      <c r="T60" s="11" t="s">
        <v>28</v>
      </c>
      <c r="U60" s="18">
        <v>27437882</v>
      </c>
    </row>
    <row r="61" spans="1:21" x14ac:dyDescent="0.35">
      <c r="A61" s="16">
        <v>29200</v>
      </c>
      <c r="B61" s="17" t="s">
        <v>105</v>
      </c>
      <c r="C61" s="17">
        <v>2929025292</v>
      </c>
      <c r="D61" s="15">
        <v>45076</v>
      </c>
      <c r="E61" s="17">
        <v>2920009986</v>
      </c>
      <c r="F61" s="11">
        <v>45071</v>
      </c>
      <c r="G61" s="19">
        <v>50</v>
      </c>
      <c r="H61" s="17">
        <v>360862</v>
      </c>
      <c r="I61" s="17" t="s">
        <v>106</v>
      </c>
      <c r="J61" s="17">
        <v>78121603</v>
      </c>
      <c r="K61" s="17" t="s">
        <v>40</v>
      </c>
      <c r="L61" s="17" t="s">
        <v>35</v>
      </c>
      <c r="M61" s="20"/>
      <c r="N61" s="17"/>
      <c r="O61" s="17">
        <v>840872291</v>
      </c>
      <c r="P61" s="11" t="s">
        <v>28</v>
      </c>
      <c r="Q61" s="17" t="s">
        <v>28</v>
      </c>
      <c r="R61" s="11" t="s">
        <v>28</v>
      </c>
      <c r="S61" s="17" t="s">
        <v>28</v>
      </c>
      <c r="T61" s="11" t="s">
        <v>28</v>
      </c>
      <c r="U61" s="18">
        <v>27437882</v>
      </c>
    </row>
    <row r="62" spans="1:21" x14ac:dyDescent="0.35">
      <c r="A62" s="16">
        <v>29200</v>
      </c>
      <c r="B62" s="17" t="s">
        <v>105</v>
      </c>
      <c r="C62" s="17">
        <v>2929025293</v>
      </c>
      <c r="D62" s="15">
        <v>45076</v>
      </c>
      <c r="E62" s="17">
        <v>2920009978</v>
      </c>
      <c r="F62" s="11">
        <v>45065</v>
      </c>
      <c r="G62" s="19">
        <v>139283</v>
      </c>
      <c r="H62" s="17">
        <v>299948</v>
      </c>
      <c r="I62" s="17" t="s">
        <v>37</v>
      </c>
      <c r="J62" s="17">
        <v>81112200</v>
      </c>
      <c r="K62" s="17" t="s">
        <v>49</v>
      </c>
      <c r="L62" s="17" t="s">
        <v>96</v>
      </c>
      <c r="M62" s="20">
        <v>45076</v>
      </c>
      <c r="N62" s="17"/>
      <c r="O62" s="17">
        <v>208696880</v>
      </c>
      <c r="P62" s="11" t="s">
        <v>28</v>
      </c>
      <c r="Q62" s="17" t="s">
        <v>28</v>
      </c>
      <c r="R62" s="11" t="s">
        <v>28</v>
      </c>
      <c r="S62" s="17" t="s">
        <v>28</v>
      </c>
      <c r="T62" s="11" t="s">
        <v>28</v>
      </c>
      <c r="U62" s="18">
        <v>27437882</v>
      </c>
    </row>
    <row r="63" spans="1:21" x14ac:dyDescent="0.35">
      <c r="A63" s="16">
        <v>30800</v>
      </c>
      <c r="B63" s="17" t="s">
        <v>34</v>
      </c>
      <c r="C63" s="17">
        <v>3089014881</v>
      </c>
      <c r="D63" s="15">
        <v>45051</v>
      </c>
      <c r="E63" s="17">
        <v>3080002837</v>
      </c>
      <c r="F63" s="11">
        <v>45050</v>
      </c>
      <c r="G63" s="19">
        <v>138504.72</v>
      </c>
      <c r="H63" s="17">
        <v>66085</v>
      </c>
      <c r="I63" s="17" t="s">
        <v>108</v>
      </c>
      <c r="J63" s="17">
        <v>81101706</v>
      </c>
      <c r="K63" s="17" t="s">
        <v>109</v>
      </c>
      <c r="L63" s="17" t="s">
        <v>35</v>
      </c>
      <c r="M63" s="20">
        <v>45054</v>
      </c>
      <c r="N63" s="17"/>
      <c r="O63" s="17">
        <v>770518772</v>
      </c>
      <c r="P63" s="11" t="s">
        <v>28</v>
      </c>
      <c r="Q63" s="17" t="s">
        <v>28</v>
      </c>
      <c r="R63" s="11" t="s">
        <v>28</v>
      </c>
      <c r="S63" s="17" t="s">
        <v>28</v>
      </c>
      <c r="T63" s="11" t="s">
        <v>28</v>
      </c>
      <c r="U63" s="18">
        <v>27437882</v>
      </c>
    </row>
    <row r="64" spans="1:21" x14ac:dyDescent="0.35">
      <c r="A64" s="16">
        <v>30800</v>
      </c>
      <c r="B64" s="17" t="s">
        <v>34</v>
      </c>
      <c r="C64" s="17">
        <v>3089014891</v>
      </c>
      <c r="D64" s="15">
        <v>45063</v>
      </c>
      <c r="E64" s="17">
        <v>3080002818</v>
      </c>
      <c r="F64" s="11">
        <v>45040</v>
      </c>
      <c r="G64" s="19">
        <v>201698.58</v>
      </c>
      <c r="H64" s="17">
        <v>16663</v>
      </c>
      <c r="I64" s="17" t="s">
        <v>110</v>
      </c>
      <c r="J64" s="17">
        <v>81101706</v>
      </c>
      <c r="K64" s="17" t="s">
        <v>109</v>
      </c>
      <c r="L64" s="17" t="s">
        <v>35</v>
      </c>
      <c r="M64" s="20">
        <v>45063</v>
      </c>
      <c r="N64" s="17"/>
      <c r="O64" s="17">
        <v>330373077</v>
      </c>
      <c r="P64" s="11" t="s">
        <v>28</v>
      </c>
      <c r="Q64" s="17" t="s">
        <v>28</v>
      </c>
      <c r="R64" s="11" t="s">
        <v>28</v>
      </c>
      <c r="S64" s="17" t="s">
        <v>28</v>
      </c>
      <c r="T64" s="11" t="s">
        <v>28</v>
      </c>
      <c r="U64" s="18">
        <v>27437882</v>
      </c>
    </row>
    <row r="65" spans="1:21" x14ac:dyDescent="0.35">
      <c r="A65" s="16">
        <v>32000</v>
      </c>
      <c r="B65" s="17" t="s">
        <v>111</v>
      </c>
      <c r="C65" s="17">
        <v>3209009567</v>
      </c>
      <c r="D65" s="15">
        <v>45063</v>
      </c>
      <c r="E65" s="17">
        <v>3200002010</v>
      </c>
      <c r="F65" s="11">
        <v>45063</v>
      </c>
      <c r="G65" s="19">
        <v>42290.25</v>
      </c>
      <c r="H65" s="17">
        <v>545037</v>
      </c>
      <c r="I65" s="17" t="s">
        <v>112</v>
      </c>
      <c r="J65" s="17">
        <v>10101700</v>
      </c>
      <c r="K65" s="17" t="s">
        <v>113</v>
      </c>
      <c r="L65" s="17" t="s">
        <v>35</v>
      </c>
      <c r="M65" s="20">
        <v>45063</v>
      </c>
      <c r="N65" s="17"/>
      <c r="O65" s="17">
        <v>461857032</v>
      </c>
      <c r="P65" s="11" t="s">
        <v>28</v>
      </c>
      <c r="Q65" s="17" t="s">
        <v>28</v>
      </c>
      <c r="R65" s="11" t="s">
        <v>28</v>
      </c>
      <c r="S65" s="17" t="s">
        <v>28</v>
      </c>
      <c r="T65" s="11" t="s">
        <v>28</v>
      </c>
      <c r="U65" s="18">
        <v>27437882</v>
      </c>
    </row>
    <row r="66" spans="1:21" x14ac:dyDescent="0.35">
      <c r="A66" s="16">
        <v>34000</v>
      </c>
      <c r="B66" s="17" t="s">
        <v>36</v>
      </c>
      <c r="C66" s="17">
        <v>3409026017</v>
      </c>
      <c r="D66" s="15">
        <v>45056</v>
      </c>
      <c r="E66" s="17">
        <v>3400024407</v>
      </c>
      <c r="F66" s="11">
        <v>45047</v>
      </c>
      <c r="G66" s="19">
        <v>75000</v>
      </c>
      <c r="H66" s="17">
        <v>510735</v>
      </c>
      <c r="I66" s="17" t="s">
        <v>114</v>
      </c>
      <c r="J66" s="17">
        <v>43232312</v>
      </c>
      <c r="K66" s="17" t="s">
        <v>115</v>
      </c>
      <c r="L66" s="17" t="s">
        <v>35</v>
      </c>
      <c r="M66" s="20">
        <v>45056</v>
      </c>
      <c r="N66" s="17"/>
      <c r="O66" s="17">
        <v>461914165</v>
      </c>
      <c r="P66" s="11" t="s">
        <v>28</v>
      </c>
      <c r="Q66" s="17" t="s">
        <v>28</v>
      </c>
      <c r="R66" s="11" t="s">
        <v>28</v>
      </c>
      <c r="S66" s="17" t="s">
        <v>28</v>
      </c>
      <c r="T66" s="11" t="s">
        <v>28</v>
      </c>
      <c r="U66" s="18">
        <v>27437882</v>
      </c>
    </row>
    <row r="67" spans="1:21" x14ac:dyDescent="0.35">
      <c r="A67" s="16">
        <v>34200</v>
      </c>
      <c r="B67" s="17" t="s">
        <v>116</v>
      </c>
      <c r="C67" s="17">
        <v>3429001631</v>
      </c>
      <c r="D67" s="15">
        <v>45056</v>
      </c>
      <c r="E67" s="17">
        <v>3420000884</v>
      </c>
      <c r="F67" s="11">
        <v>45001</v>
      </c>
      <c r="G67" s="19">
        <v>52000</v>
      </c>
      <c r="H67" s="17">
        <v>561458</v>
      </c>
      <c r="I67" s="17" t="s">
        <v>117</v>
      </c>
      <c r="J67" s="17">
        <v>81111700</v>
      </c>
      <c r="K67" s="17" t="s">
        <v>118</v>
      </c>
      <c r="L67" s="17" t="s">
        <v>35</v>
      </c>
      <c r="M67" s="20">
        <v>45056</v>
      </c>
      <c r="N67" s="17"/>
      <c r="O67" s="17">
        <v>650234123</v>
      </c>
      <c r="P67" s="11" t="s">
        <v>28</v>
      </c>
      <c r="Q67" s="17" t="s">
        <v>28</v>
      </c>
      <c r="R67" s="11" t="s">
        <v>28</v>
      </c>
      <c r="S67" s="17" t="s">
        <v>28</v>
      </c>
      <c r="T67" s="11" t="s">
        <v>28</v>
      </c>
      <c r="U67" s="18">
        <v>27437882</v>
      </c>
    </row>
    <row r="68" spans="1:21" x14ac:dyDescent="0.35">
      <c r="A68" s="16">
        <v>34500</v>
      </c>
      <c r="B68" s="17" t="s">
        <v>39</v>
      </c>
      <c r="C68" s="17">
        <v>3459076075</v>
      </c>
      <c r="D68" s="15">
        <v>45051</v>
      </c>
      <c r="E68" s="17" t="s">
        <v>28</v>
      </c>
      <c r="F68" s="11"/>
      <c r="G68" s="19">
        <v>65000</v>
      </c>
      <c r="H68" s="17">
        <v>72189</v>
      </c>
      <c r="I68" s="17" t="s">
        <v>119</v>
      </c>
      <c r="J68" s="17">
        <v>83101800</v>
      </c>
      <c r="K68" s="17" t="s">
        <v>120</v>
      </c>
      <c r="L68" s="17" t="s">
        <v>35</v>
      </c>
      <c r="M68" s="20">
        <v>45064</v>
      </c>
      <c r="N68" s="17"/>
      <c r="O68" s="17">
        <v>730298273</v>
      </c>
      <c r="P68" s="11" t="s">
        <v>28</v>
      </c>
      <c r="Q68" s="17" t="s">
        <v>28</v>
      </c>
      <c r="R68" s="11" t="s">
        <v>28</v>
      </c>
      <c r="S68" s="17" t="s">
        <v>28</v>
      </c>
      <c r="T68" s="11" t="s">
        <v>28</v>
      </c>
      <c r="U68" s="18">
        <v>27437882</v>
      </c>
    </row>
    <row r="69" spans="1:21" x14ac:dyDescent="0.35">
      <c r="A69" s="16">
        <v>34500</v>
      </c>
      <c r="B69" s="17" t="s">
        <v>39</v>
      </c>
      <c r="C69" s="17">
        <v>3459076078</v>
      </c>
      <c r="D69" s="15">
        <v>45053</v>
      </c>
      <c r="E69" s="17" t="s">
        <v>28</v>
      </c>
      <c r="F69" s="11"/>
      <c r="G69" s="19">
        <v>10000</v>
      </c>
      <c r="H69" s="17">
        <v>72189</v>
      </c>
      <c r="I69" s="17" t="s">
        <v>119</v>
      </c>
      <c r="J69" s="17">
        <v>83101800</v>
      </c>
      <c r="K69" s="17" t="s">
        <v>120</v>
      </c>
      <c r="L69" s="17" t="s">
        <v>35</v>
      </c>
      <c r="M69" s="20">
        <v>45062</v>
      </c>
      <c r="N69" s="17"/>
      <c r="O69" s="17">
        <v>730298273</v>
      </c>
      <c r="P69" s="11" t="s">
        <v>28</v>
      </c>
      <c r="Q69" s="17" t="s">
        <v>28</v>
      </c>
      <c r="R69" s="11" t="s">
        <v>28</v>
      </c>
      <c r="S69" s="17" t="s">
        <v>28</v>
      </c>
      <c r="T69" s="11" t="s">
        <v>28</v>
      </c>
      <c r="U69" s="18">
        <v>27437882</v>
      </c>
    </row>
    <row r="70" spans="1:21" x14ac:dyDescent="0.35">
      <c r="A70" s="16">
        <v>34500</v>
      </c>
      <c r="B70" s="17" t="s">
        <v>39</v>
      </c>
      <c r="C70" s="17">
        <v>3459076080</v>
      </c>
      <c r="D70" s="15">
        <v>45053</v>
      </c>
      <c r="E70" s="17" t="s">
        <v>28</v>
      </c>
      <c r="F70" s="15"/>
      <c r="G70" s="19">
        <v>20000</v>
      </c>
      <c r="H70" s="17">
        <v>72217</v>
      </c>
      <c r="I70" s="17" t="s">
        <v>121</v>
      </c>
      <c r="J70" s="17">
        <v>83101800</v>
      </c>
      <c r="K70" s="17" t="s">
        <v>120</v>
      </c>
      <c r="L70" s="17" t="s">
        <v>35</v>
      </c>
      <c r="M70" s="20">
        <v>45062</v>
      </c>
      <c r="N70" s="17"/>
      <c r="O70" s="17">
        <v>730382745</v>
      </c>
      <c r="P70" s="11" t="s">
        <v>28</v>
      </c>
      <c r="Q70" s="17" t="s">
        <v>28</v>
      </c>
      <c r="R70" s="11" t="s">
        <v>28</v>
      </c>
      <c r="S70" s="17" t="s">
        <v>28</v>
      </c>
      <c r="T70" s="11" t="s">
        <v>28</v>
      </c>
      <c r="U70" s="18">
        <v>27437882</v>
      </c>
    </row>
    <row r="71" spans="1:21" x14ac:dyDescent="0.35">
      <c r="A71" s="16">
        <v>34500</v>
      </c>
      <c r="B71" s="17" t="s">
        <v>39</v>
      </c>
      <c r="C71" s="17">
        <v>3459076222</v>
      </c>
      <c r="D71" s="15">
        <v>45061</v>
      </c>
      <c r="E71" s="17" t="s">
        <v>28</v>
      </c>
      <c r="F71" s="15"/>
      <c r="G71" s="19">
        <v>4200</v>
      </c>
      <c r="H71" s="17">
        <v>72216</v>
      </c>
      <c r="I71" s="17" t="s">
        <v>122</v>
      </c>
      <c r="J71" s="17">
        <v>83101800</v>
      </c>
      <c r="K71" s="17" t="s">
        <v>120</v>
      </c>
      <c r="L71" s="17" t="s">
        <v>35</v>
      </c>
      <c r="M71" s="20"/>
      <c r="N71" s="17"/>
      <c r="O71" s="17">
        <v>730382390</v>
      </c>
      <c r="P71" s="11" t="s">
        <v>28</v>
      </c>
      <c r="Q71" s="17" t="s">
        <v>28</v>
      </c>
      <c r="R71" s="11" t="s">
        <v>28</v>
      </c>
      <c r="S71" s="17" t="s">
        <v>28</v>
      </c>
      <c r="T71" s="11" t="s">
        <v>28</v>
      </c>
      <c r="U71" s="18">
        <v>27437882</v>
      </c>
    </row>
    <row r="72" spans="1:21" x14ac:dyDescent="0.35">
      <c r="A72" s="16">
        <v>34500</v>
      </c>
      <c r="B72" s="17" t="s">
        <v>39</v>
      </c>
      <c r="C72" s="17">
        <v>3459076248</v>
      </c>
      <c r="D72" s="15">
        <v>45063</v>
      </c>
      <c r="E72" s="17" t="s">
        <v>28</v>
      </c>
      <c r="F72" s="15"/>
      <c r="G72" s="19">
        <v>1700</v>
      </c>
      <c r="H72" s="17">
        <v>374245</v>
      </c>
      <c r="I72" s="17" t="s">
        <v>123</v>
      </c>
      <c r="J72" s="17">
        <v>83101601</v>
      </c>
      <c r="K72" s="17" t="s">
        <v>124</v>
      </c>
      <c r="L72" s="17" t="s">
        <v>35</v>
      </c>
      <c r="M72" s="20"/>
      <c r="N72" s="17"/>
      <c r="O72" s="17">
        <v>463561936</v>
      </c>
      <c r="P72" s="11" t="s">
        <v>28</v>
      </c>
      <c r="Q72" s="17" t="s">
        <v>28</v>
      </c>
      <c r="R72" s="11" t="s">
        <v>28</v>
      </c>
      <c r="S72" s="17" t="s">
        <v>28</v>
      </c>
      <c r="T72" s="11" t="s">
        <v>28</v>
      </c>
      <c r="U72" s="18">
        <v>27437882</v>
      </c>
    </row>
    <row r="73" spans="1:21" x14ac:dyDescent="0.35">
      <c r="A73" s="16">
        <v>34500</v>
      </c>
      <c r="B73" s="17" t="s">
        <v>39</v>
      </c>
      <c r="C73" s="17">
        <v>3459076286</v>
      </c>
      <c r="D73" s="15">
        <v>45065</v>
      </c>
      <c r="E73" s="17" t="s">
        <v>28</v>
      </c>
      <c r="F73" s="15"/>
      <c r="G73" s="19">
        <v>1350</v>
      </c>
      <c r="H73" s="17">
        <v>72217</v>
      </c>
      <c r="I73" s="17" t="s">
        <v>121</v>
      </c>
      <c r="J73" s="17">
        <v>83101800</v>
      </c>
      <c r="K73" s="17" t="s">
        <v>120</v>
      </c>
      <c r="L73" s="17" t="s">
        <v>35</v>
      </c>
      <c r="M73" s="20"/>
      <c r="N73" s="17"/>
      <c r="O73" s="17">
        <v>730382745</v>
      </c>
      <c r="P73" s="11" t="s">
        <v>28</v>
      </c>
      <c r="Q73" s="17" t="s">
        <v>28</v>
      </c>
      <c r="R73" s="11" t="s">
        <v>28</v>
      </c>
      <c r="S73" s="17" t="s">
        <v>28</v>
      </c>
      <c r="T73" s="11" t="s">
        <v>28</v>
      </c>
      <c r="U73" s="18">
        <v>27437882</v>
      </c>
    </row>
    <row r="74" spans="1:21" x14ac:dyDescent="0.35">
      <c r="A74" s="16">
        <v>34500</v>
      </c>
      <c r="B74" s="17" t="s">
        <v>39</v>
      </c>
      <c r="C74" s="17">
        <v>3459076298</v>
      </c>
      <c r="D74" s="15">
        <v>45066</v>
      </c>
      <c r="E74" s="17" t="s">
        <v>28</v>
      </c>
      <c r="F74" s="15"/>
      <c r="G74" s="19">
        <v>7500</v>
      </c>
      <c r="H74" s="17">
        <v>72217</v>
      </c>
      <c r="I74" s="17" t="s">
        <v>121</v>
      </c>
      <c r="J74" s="17">
        <v>83101800</v>
      </c>
      <c r="K74" s="17" t="s">
        <v>120</v>
      </c>
      <c r="L74" s="17" t="s">
        <v>35</v>
      </c>
      <c r="M74" s="20">
        <v>45077</v>
      </c>
      <c r="N74" s="17"/>
      <c r="O74" s="17">
        <v>730382745</v>
      </c>
      <c r="P74" s="11" t="s">
        <v>28</v>
      </c>
      <c r="Q74" s="17" t="s">
        <v>28</v>
      </c>
      <c r="R74" s="11" t="s">
        <v>28</v>
      </c>
      <c r="S74" s="17" t="s">
        <v>28</v>
      </c>
      <c r="T74" s="11" t="s">
        <v>28</v>
      </c>
      <c r="U74" s="18">
        <v>27437882</v>
      </c>
    </row>
    <row r="75" spans="1:21" x14ac:dyDescent="0.35">
      <c r="A75" s="16">
        <v>34500</v>
      </c>
      <c r="B75" s="17" t="s">
        <v>39</v>
      </c>
      <c r="C75" s="17">
        <v>3459076301</v>
      </c>
      <c r="D75" s="15">
        <v>45067</v>
      </c>
      <c r="E75" s="17" t="s">
        <v>28</v>
      </c>
      <c r="F75" s="15"/>
      <c r="G75" s="19">
        <v>6900</v>
      </c>
      <c r="H75" s="17">
        <v>72155</v>
      </c>
      <c r="I75" s="17" t="s">
        <v>125</v>
      </c>
      <c r="J75" s="17">
        <v>83101800</v>
      </c>
      <c r="K75" s="17" t="s">
        <v>120</v>
      </c>
      <c r="L75" s="17" t="s">
        <v>35</v>
      </c>
      <c r="M75" s="20">
        <v>45077</v>
      </c>
      <c r="N75" s="17"/>
      <c r="O75" s="17">
        <v>730171526</v>
      </c>
      <c r="P75" s="11" t="s">
        <v>28</v>
      </c>
      <c r="Q75" s="17" t="s">
        <v>28</v>
      </c>
      <c r="R75" s="11" t="s">
        <v>28</v>
      </c>
      <c r="S75" s="17" t="s">
        <v>28</v>
      </c>
      <c r="T75" s="11" t="s">
        <v>28</v>
      </c>
      <c r="U75" s="18">
        <v>27437882</v>
      </c>
    </row>
    <row r="76" spans="1:21" x14ac:dyDescent="0.35">
      <c r="A76" s="16">
        <v>34500</v>
      </c>
      <c r="B76" s="17" t="s">
        <v>39</v>
      </c>
      <c r="C76" s="17">
        <v>3459076366</v>
      </c>
      <c r="D76" s="15">
        <v>45070</v>
      </c>
      <c r="E76" s="17" t="s">
        <v>28</v>
      </c>
      <c r="F76" s="15"/>
      <c r="G76" s="19">
        <v>2000</v>
      </c>
      <c r="H76" s="17">
        <v>72158</v>
      </c>
      <c r="I76" s="17" t="s">
        <v>126</v>
      </c>
      <c r="J76" s="17">
        <v>83101800</v>
      </c>
      <c r="K76" s="17" t="s">
        <v>120</v>
      </c>
      <c r="L76" s="17" t="s">
        <v>35</v>
      </c>
      <c r="M76" s="20"/>
      <c r="N76" s="17"/>
      <c r="O76" s="17">
        <v>730177775</v>
      </c>
      <c r="P76" s="11" t="s">
        <v>28</v>
      </c>
      <c r="Q76" s="17" t="s">
        <v>28</v>
      </c>
      <c r="R76" s="11" t="s">
        <v>28</v>
      </c>
      <c r="S76" s="17" t="s">
        <v>28</v>
      </c>
      <c r="T76" s="11" t="s">
        <v>28</v>
      </c>
      <c r="U76" s="18">
        <v>27437882</v>
      </c>
    </row>
    <row r="77" spans="1:21" x14ac:dyDescent="0.35">
      <c r="A77" s="16">
        <v>34500</v>
      </c>
      <c r="B77" s="17" t="s">
        <v>39</v>
      </c>
      <c r="C77" s="17">
        <v>3459076401</v>
      </c>
      <c r="D77" s="15">
        <v>45071</v>
      </c>
      <c r="E77" s="17">
        <v>3450033719</v>
      </c>
      <c r="F77" s="15">
        <v>45037</v>
      </c>
      <c r="G77" s="19">
        <v>10190</v>
      </c>
      <c r="H77" s="17">
        <v>464016</v>
      </c>
      <c r="I77" s="17" t="s">
        <v>127</v>
      </c>
      <c r="J77" s="17">
        <v>78121603</v>
      </c>
      <c r="K77" s="17" t="s">
        <v>40</v>
      </c>
      <c r="L77" s="17" t="s">
        <v>27</v>
      </c>
      <c r="M77" s="20">
        <v>45071</v>
      </c>
      <c r="N77" s="17"/>
      <c r="O77" s="17">
        <v>471601654</v>
      </c>
      <c r="P77" s="11" t="s">
        <v>28</v>
      </c>
      <c r="Q77" s="17" t="s">
        <v>28</v>
      </c>
      <c r="R77" s="11" t="s">
        <v>28</v>
      </c>
      <c r="S77" s="17" t="s">
        <v>28</v>
      </c>
      <c r="T77" s="11" t="s">
        <v>28</v>
      </c>
      <c r="U77" s="18">
        <v>27437882</v>
      </c>
    </row>
    <row r="78" spans="1:21" x14ac:dyDescent="0.35">
      <c r="A78" s="16">
        <v>34500</v>
      </c>
      <c r="B78" s="17" t="s">
        <v>39</v>
      </c>
      <c r="C78" s="17">
        <v>3459076401</v>
      </c>
      <c r="D78" s="15">
        <v>45071</v>
      </c>
      <c r="E78" s="17">
        <v>3450033719</v>
      </c>
      <c r="F78" s="15">
        <v>45037</v>
      </c>
      <c r="G78" s="19">
        <v>391000</v>
      </c>
      <c r="H78" s="17">
        <v>464016</v>
      </c>
      <c r="I78" s="17" t="s">
        <v>127</v>
      </c>
      <c r="J78" s="17">
        <v>22101802</v>
      </c>
      <c r="K78" s="17" t="s">
        <v>128</v>
      </c>
      <c r="L78" s="17" t="s">
        <v>27</v>
      </c>
      <c r="M78" s="20">
        <v>45071</v>
      </c>
      <c r="N78" s="17"/>
      <c r="O78" s="17">
        <v>471601654</v>
      </c>
      <c r="P78" s="11" t="s">
        <v>28</v>
      </c>
      <c r="Q78" s="17" t="s">
        <v>28</v>
      </c>
      <c r="R78" s="11" t="s">
        <v>28</v>
      </c>
      <c r="S78" s="17" t="s">
        <v>28</v>
      </c>
      <c r="T78" s="11" t="s">
        <v>28</v>
      </c>
      <c r="U78" s="18">
        <v>27437882</v>
      </c>
    </row>
    <row r="79" spans="1:21" x14ac:dyDescent="0.35">
      <c r="A79" s="16">
        <v>41000</v>
      </c>
      <c r="B79" s="17" t="s">
        <v>129</v>
      </c>
      <c r="C79" s="17">
        <v>4109006141</v>
      </c>
      <c r="D79" s="15">
        <v>45054</v>
      </c>
      <c r="E79" s="17" t="s">
        <v>28</v>
      </c>
      <c r="F79" s="15"/>
      <c r="G79" s="19">
        <v>336688.51</v>
      </c>
      <c r="H79" s="17">
        <v>537803</v>
      </c>
      <c r="I79" s="17" t="s">
        <v>130</v>
      </c>
      <c r="J79" s="17">
        <v>84121701</v>
      </c>
      <c r="K79" s="17" t="s">
        <v>131</v>
      </c>
      <c r="L79" s="17" t="s">
        <v>27</v>
      </c>
      <c r="M79" s="20">
        <v>45064</v>
      </c>
      <c r="N79" s="17"/>
      <c r="O79" s="17">
        <v>20488491</v>
      </c>
      <c r="P79" s="11" t="s">
        <v>28</v>
      </c>
      <c r="Q79" s="17" t="s">
        <v>28</v>
      </c>
      <c r="R79" s="11" t="s">
        <v>28</v>
      </c>
      <c r="S79" s="17" t="s">
        <v>28</v>
      </c>
      <c r="T79" s="11" t="s">
        <v>28</v>
      </c>
      <c r="U79" s="18">
        <v>27437882</v>
      </c>
    </row>
    <row r="80" spans="1:21" x14ac:dyDescent="0.35">
      <c r="A80" s="16">
        <v>43000</v>
      </c>
      <c r="B80" s="17" t="s">
        <v>132</v>
      </c>
      <c r="C80" s="17">
        <v>4309003416</v>
      </c>
      <c r="D80" s="15">
        <v>45055</v>
      </c>
      <c r="E80" s="17">
        <v>4300001217</v>
      </c>
      <c r="F80" s="11">
        <v>45054</v>
      </c>
      <c r="G80" s="19">
        <v>25003.94</v>
      </c>
      <c r="H80" s="17">
        <v>221174</v>
      </c>
      <c r="I80" s="17" t="s">
        <v>133</v>
      </c>
      <c r="J80" s="17">
        <v>60102309</v>
      </c>
      <c r="K80" s="17" t="s">
        <v>134</v>
      </c>
      <c r="L80" s="17" t="s">
        <v>35</v>
      </c>
      <c r="M80" s="20">
        <v>45055</v>
      </c>
      <c r="N80" s="17"/>
      <c r="O80" s="17">
        <v>421519652</v>
      </c>
      <c r="P80" s="11" t="s">
        <v>28</v>
      </c>
      <c r="Q80" s="17" t="s">
        <v>28</v>
      </c>
      <c r="R80" s="11" t="s">
        <v>28</v>
      </c>
      <c r="S80" s="17" t="s">
        <v>28</v>
      </c>
      <c r="T80" s="11" t="s">
        <v>28</v>
      </c>
      <c r="U80" s="18">
        <v>27437882</v>
      </c>
    </row>
    <row r="81" spans="1:21" x14ac:dyDescent="0.35">
      <c r="A81" s="16">
        <v>45200</v>
      </c>
      <c r="B81" s="17" t="s">
        <v>135</v>
      </c>
      <c r="C81" s="17">
        <v>4529065967</v>
      </c>
      <c r="D81" s="15">
        <v>45051</v>
      </c>
      <c r="E81" s="17" t="s">
        <v>28</v>
      </c>
      <c r="F81" s="11"/>
      <c r="G81" s="19">
        <v>37500</v>
      </c>
      <c r="H81" s="17">
        <v>73767</v>
      </c>
      <c r="I81" s="17" t="s">
        <v>136</v>
      </c>
      <c r="J81" s="17">
        <v>85111617</v>
      </c>
      <c r="K81" s="17" t="s">
        <v>137</v>
      </c>
      <c r="L81" s="17" t="s">
        <v>35</v>
      </c>
      <c r="M81" s="20">
        <v>45051</v>
      </c>
      <c r="N81" s="17"/>
      <c r="O81" s="17">
        <v>731097811</v>
      </c>
      <c r="P81" s="11" t="s">
        <v>28</v>
      </c>
      <c r="Q81" s="17" t="s">
        <v>28</v>
      </c>
      <c r="R81" s="11" t="s">
        <v>28</v>
      </c>
      <c r="S81" s="17" t="s">
        <v>28</v>
      </c>
      <c r="T81" s="11" t="s">
        <v>28</v>
      </c>
      <c r="U81" s="18">
        <v>27437882</v>
      </c>
    </row>
    <row r="82" spans="1:21" x14ac:dyDescent="0.35">
      <c r="A82" s="16">
        <v>45200</v>
      </c>
      <c r="B82" s="17" t="s">
        <v>135</v>
      </c>
      <c r="C82" s="17">
        <v>4529065972</v>
      </c>
      <c r="D82" s="15">
        <v>45055</v>
      </c>
      <c r="E82" s="17">
        <v>4520011190</v>
      </c>
      <c r="F82" s="15">
        <v>45051</v>
      </c>
      <c r="G82" s="19">
        <v>125000</v>
      </c>
      <c r="H82" s="17">
        <v>554901</v>
      </c>
      <c r="I82" s="17" t="s">
        <v>138</v>
      </c>
      <c r="J82" s="17">
        <v>85111617</v>
      </c>
      <c r="K82" s="17" t="s">
        <v>137</v>
      </c>
      <c r="L82" s="17" t="s">
        <v>35</v>
      </c>
      <c r="M82" s="20">
        <v>45055</v>
      </c>
      <c r="N82" s="17"/>
      <c r="O82" s="17">
        <v>261206895</v>
      </c>
      <c r="P82" s="11" t="s">
        <v>28</v>
      </c>
      <c r="Q82" s="17" t="s">
        <v>28</v>
      </c>
      <c r="R82" s="11" t="s">
        <v>28</v>
      </c>
      <c r="S82" s="17" t="s">
        <v>28</v>
      </c>
      <c r="T82" s="11" t="s">
        <v>28</v>
      </c>
      <c r="U82" s="18">
        <v>27437882</v>
      </c>
    </row>
    <row r="83" spans="1:21" x14ac:dyDescent="0.35">
      <c r="A83" s="16">
        <v>45200</v>
      </c>
      <c r="B83" s="17" t="s">
        <v>135</v>
      </c>
      <c r="C83" s="17">
        <v>4529066020</v>
      </c>
      <c r="D83" s="15">
        <v>45069</v>
      </c>
      <c r="E83" s="17" t="s">
        <v>28</v>
      </c>
      <c r="F83" s="15"/>
      <c r="G83" s="19">
        <v>262800</v>
      </c>
      <c r="H83" s="17">
        <v>485155</v>
      </c>
      <c r="I83" s="17" t="s">
        <v>139</v>
      </c>
      <c r="J83" s="17">
        <v>92121504</v>
      </c>
      <c r="K83" s="17" t="s">
        <v>140</v>
      </c>
      <c r="L83" s="17" t="s">
        <v>35</v>
      </c>
      <c r="M83" s="20">
        <v>45069</v>
      </c>
      <c r="N83" s="17"/>
      <c r="O83" s="17">
        <v>460868747</v>
      </c>
      <c r="P83" s="11" t="s">
        <v>28</v>
      </c>
      <c r="Q83" s="17" t="s">
        <v>28</v>
      </c>
      <c r="R83" s="11" t="s">
        <v>28</v>
      </c>
      <c r="S83" s="17" t="s">
        <v>28</v>
      </c>
      <c r="T83" s="11" t="s">
        <v>28</v>
      </c>
      <c r="U83" s="18">
        <v>27437882</v>
      </c>
    </row>
    <row r="84" spans="1:21" x14ac:dyDescent="0.35">
      <c r="A84" s="16">
        <v>47700</v>
      </c>
      <c r="B84" s="17" t="s">
        <v>41</v>
      </c>
      <c r="C84" s="17">
        <v>4779006031</v>
      </c>
      <c r="D84" s="15">
        <v>45054</v>
      </c>
      <c r="E84" s="17">
        <v>4770000822</v>
      </c>
      <c r="F84" s="15">
        <v>45016</v>
      </c>
      <c r="G84" s="19">
        <v>67355</v>
      </c>
      <c r="H84" s="17">
        <v>555901</v>
      </c>
      <c r="I84" s="17" t="s">
        <v>141</v>
      </c>
      <c r="J84" s="17">
        <v>81101512</v>
      </c>
      <c r="K84" s="17" t="s">
        <v>142</v>
      </c>
      <c r="L84" s="17" t="s">
        <v>35</v>
      </c>
      <c r="M84" s="20">
        <v>45054</v>
      </c>
      <c r="N84" s="17"/>
      <c r="O84" s="17">
        <v>710843817</v>
      </c>
      <c r="P84" s="11" t="s">
        <v>28</v>
      </c>
      <c r="Q84" s="17" t="s">
        <v>28</v>
      </c>
      <c r="R84" s="11" t="s">
        <v>28</v>
      </c>
      <c r="S84" s="17" t="s">
        <v>28</v>
      </c>
      <c r="T84" s="11" t="s">
        <v>28</v>
      </c>
      <c r="U84" s="18">
        <v>27437882</v>
      </c>
    </row>
    <row r="85" spans="1:21" x14ac:dyDescent="0.35">
      <c r="A85" s="16">
        <v>58500</v>
      </c>
      <c r="B85" s="17" t="s">
        <v>42</v>
      </c>
      <c r="C85" s="17">
        <v>5859026767</v>
      </c>
      <c r="D85" s="15">
        <v>45061</v>
      </c>
      <c r="E85" s="17">
        <v>5850005911</v>
      </c>
      <c r="F85" s="15">
        <v>44980</v>
      </c>
      <c r="G85" s="19">
        <v>82455</v>
      </c>
      <c r="H85" s="17">
        <v>71739</v>
      </c>
      <c r="I85" s="17" t="s">
        <v>143</v>
      </c>
      <c r="J85" s="17">
        <v>81112201</v>
      </c>
      <c r="K85" s="17" t="s">
        <v>38</v>
      </c>
      <c r="L85" s="17" t="s">
        <v>35</v>
      </c>
      <c r="M85" s="20">
        <v>45061</v>
      </c>
      <c r="N85" s="17"/>
      <c r="O85" s="17">
        <v>593249658</v>
      </c>
      <c r="P85" s="11" t="s">
        <v>28</v>
      </c>
      <c r="Q85" s="17" t="s">
        <v>28</v>
      </c>
      <c r="R85" s="11" t="s">
        <v>28</v>
      </c>
      <c r="S85" s="17" t="s">
        <v>28</v>
      </c>
      <c r="T85" s="11" t="s">
        <v>28</v>
      </c>
      <c r="U85" s="18">
        <v>27437882</v>
      </c>
    </row>
    <row r="86" spans="1:21" x14ac:dyDescent="0.35">
      <c r="A86" s="16">
        <v>64500</v>
      </c>
      <c r="B86" s="17" t="s">
        <v>144</v>
      </c>
      <c r="C86" s="17">
        <v>6459005382</v>
      </c>
      <c r="D86" s="15">
        <v>45047</v>
      </c>
      <c r="E86" s="17" t="s">
        <v>28</v>
      </c>
      <c r="F86" s="15"/>
      <c r="G86" s="19">
        <v>29729.54</v>
      </c>
      <c r="H86" s="17">
        <v>19345</v>
      </c>
      <c r="I86" s="17" t="s">
        <v>145</v>
      </c>
      <c r="J86" s="17">
        <v>41122400</v>
      </c>
      <c r="K86" s="17" t="s">
        <v>146</v>
      </c>
      <c r="L86" s="17" t="s">
        <v>96</v>
      </c>
      <c r="M86" s="20"/>
      <c r="N86" s="17"/>
      <c r="O86" s="17">
        <v>420704420</v>
      </c>
      <c r="P86" s="11" t="s">
        <v>28</v>
      </c>
      <c r="Q86" s="17" t="s">
        <v>28</v>
      </c>
      <c r="R86" s="11" t="s">
        <v>28</v>
      </c>
      <c r="S86" s="17" t="s">
        <v>28</v>
      </c>
      <c r="T86" s="11" t="s">
        <v>28</v>
      </c>
      <c r="U86" s="18">
        <v>27437882</v>
      </c>
    </row>
    <row r="87" spans="1:21" x14ac:dyDescent="0.35">
      <c r="A87" s="16">
        <v>64500</v>
      </c>
      <c r="B87" s="17" t="s">
        <v>144</v>
      </c>
      <c r="C87" s="17">
        <v>6459005383</v>
      </c>
      <c r="D87" s="15">
        <v>45047</v>
      </c>
      <c r="E87" s="17" t="s">
        <v>28</v>
      </c>
      <c r="F87" s="15"/>
      <c r="G87" s="19">
        <v>23000</v>
      </c>
      <c r="H87" s="17">
        <v>507694</v>
      </c>
      <c r="I87" s="17" t="s">
        <v>147</v>
      </c>
      <c r="J87" s="17">
        <v>77101500</v>
      </c>
      <c r="K87" s="17" t="s">
        <v>148</v>
      </c>
      <c r="L87" s="17" t="s">
        <v>35</v>
      </c>
      <c r="M87" s="20"/>
      <c r="N87" s="17"/>
      <c r="O87" s="17">
        <v>521190211</v>
      </c>
      <c r="P87" s="11" t="s">
        <v>28</v>
      </c>
      <c r="Q87" s="17" t="s">
        <v>28</v>
      </c>
      <c r="R87" s="11" t="s">
        <v>28</v>
      </c>
      <c r="S87" s="17" t="s">
        <v>28</v>
      </c>
      <c r="T87" s="11" t="s">
        <v>28</v>
      </c>
      <c r="U87" s="18">
        <v>27437882</v>
      </c>
    </row>
    <row r="88" spans="1:21" x14ac:dyDescent="0.35">
      <c r="A88" s="16">
        <v>69500</v>
      </c>
      <c r="B88" s="17" t="s">
        <v>149</v>
      </c>
      <c r="C88" s="17">
        <v>6959010426</v>
      </c>
      <c r="D88" s="15">
        <v>45063</v>
      </c>
      <c r="E88" s="17">
        <v>6950013587</v>
      </c>
      <c r="F88" s="15">
        <v>45047</v>
      </c>
      <c r="G88" s="19">
        <v>35000</v>
      </c>
      <c r="H88" s="17">
        <v>472589</v>
      </c>
      <c r="I88" s="17" t="s">
        <v>150</v>
      </c>
      <c r="J88" s="17">
        <v>80161501</v>
      </c>
      <c r="K88" s="17" t="s">
        <v>151</v>
      </c>
      <c r="L88" s="17" t="s">
        <v>35</v>
      </c>
      <c r="M88" s="20">
        <v>45063</v>
      </c>
      <c r="N88" s="17"/>
      <c r="O88" s="17">
        <v>814535139</v>
      </c>
      <c r="P88" s="11" t="s">
        <v>28</v>
      </c>
      <c r="Q88" s="17" t="s">
        <v>28</v>
      </c>
      <c r="R88" s="11" t="s">
        <v>28</v>
      </c>
      <c r="S88" s="17" t="s">
        <v>28</v>
      </c>
      <c r="T88" s="11" t="s">
        <v>28</v>
      </c>
      <c r="U88" s="18">
        <v>27437882</v>
      </c>
    </row>
    <row r="89" spans="1:21" x14ac:dyDescent="0.35">
      <c r="A89" s="16">
        <v>80000</v>
      </c>
      <c r="B89" s="17" t="s">
        <v>43</v>
      </c>
      <c r="C89" s="17">
        <v>8009016214</v>
      </c>
      <c r="D89" s="15">
        <v>45071</v>
      </c>
      <c r="E89" s="17">
        <v>8000013150</v>
      </c>
      <c r="F89" s="15">
        <v>45021</v>
      </c>
      <c r="G89" s="19">
        <v>45000</v>
      </c>
      <c r="H89" s="17">
        <v>524338</v>
      </c>
      <c r="I89" s="17" t="s">
        <v>152</v>
      </c>
      <c r="J89" s="17">
        <v>81112000</v>
      </c>
      <c r="K89" s="17" t="s">
        <v>153</v>
      </c>
      <c r="L89" s="17" t="s">
        <v>35</v>
      </c>
      <c r="M89" s="20">
        <v>45071</v>
      </c>
      <c r="N89" s="17"/>
      <c r="O89" s="17">
        <v>461318259</v>
      </c>
      <c r="P89" s="11" t="s">
        <v>28</v>
      </c>
      <c r="Q89" s="17" t="s">
        <v>28</v>
      </c>
      <c r="R89" s="11" t="s">
        <v>28</v>
      </c>
      <c r="S89" s="17" t="s">
        <v>28</v>
      </c>
      <c r="T89" s="11" t="s">
        <v>28</v>
      </c>
      <c r="U89" s="18">
        <v>27437882</v>
      </c>
    </row>
    <row r="90" spans="1:21" x14ac:dyDescent="0.35">
      <c r="A90" s="16">
        <v>80000</v>
      </c>
      <c r="B90" s="17" t="s">
        <v>43</v>
      </c>
      <c r="C90" s="17">
        <v>8009016215</v>
      </c>
      <c r="D90" s="15">
        <v>45072</v>
      </c>
      <c r="E90" s="17">
        <v>8000013177</v>
      </c>
      <c r="F90" s="15">
        <v>45042</v>
      </c>
      <c r="G90" s="19">
        <v>45000</v>
      </c>
      <c r="H90" s="17">
        <v>69788</v>
      </c>
      <c r="I90" s="17" t="s">
        <v>32</v>
      </c>
      <c r="J90" s="17">
        <v>43231500</v>
      </c>
      <c r="K90" s="17" t="s">
        <v>33</v>
      </c>
      <c r="L90" s="17" t="s">
        <v>35</v>
      </c>
      <c r="M90" s="20">
        <v>45072</v>
      </c>
      <c r="N90" s="17"/>
      <c r="O90" s="17">
        <v>420841485</v>
      </c>
      <c r="P90" s="11" t="s">
        <v>28</v>
      </c>
      <c r="Q90" s="17" t="s">
        <v>28</v>
      </c>
      <c r="R90" s="11" t="s">
        <v>28</v>
      </c>
      <c r="S90" s="17" t="s">
        <v>28</v>
      </c>
      <c r="T90" s="11" t="s">
        <v>28</v>
      </c>
      <c r="U90" s="18">
        <v>27437882</v>
      </c>
    </row>
    <row r="91" spans="1:21" x14ac:dyDescent="0.35">
      <c r="A91" s="16">
        <v>80000</v>
      </c>
      <c r="B91" s="17" t="s">
        <v>43</v>
      </c>
      <c r="C91" s="17">
        <v>8009016215</v>
      </c>
      <c r="D91" s="15">
        <v>45072</v>
      </c>
      <c r="E91" s="17">
        <v>8000013177</v>
      </c>
      <c r="F91" s="15">
        <v>45042</v>
      </c>
      <c r="G91" s="19">
        <v>108000</v>
      </c>
      <c r="H91" s="17">
        <v>69788</v>
      </c>
      <c r="I91" s="17" t="s">
        <v>32</v>
      </c>
      <c r="J91" s="17">
        <v>81111902</v>
      </c>
      <c r="K91" s="17" t="s">
        <v>154</v>
      </c>
      <c r="L91" s="17" t="s">
        <v>35</v>
      </c>
      <c r="M91" s="20">
        <v>45072</v>
      </c>
      <c r="N91" s="17"/>
      <c r="O91" s="17">
        <v>420841485</v>
      </c>
      <c r="P91" s="11" t="s">
        <v>28</v>
      </c>
      <c r="Q91" s="17" t="s">
        <v>28</v>
      </c>
      <c r="R91" s="11" t="s">
        <v>28</v>
      </c>
      <c r="S91" s="17" t="s">
        <v>28</v>
      </c>
      <c r="T91" s="11" t="s">
        <v>28</v>
      </c>
      <c r="U91" s="18">
        <v>27437882</v>
      </c>
    </row>
    <row r="92" spans="1:21" x14ac:dyDescent="0.35">
      <c r="A92" s="16">
        <v>80500</v>
      </c>
      <c r="B92" s="17" t="s">
        <v>44</v>
      </c>
      <c r="C92" s="17">
        <v>8059020772</v>
      </c>
      <c r="D92" s="15">
        <v>45047</v>
      </c>
      <c r="E92" s="17">
        <v>8050014655</v>
      </c>
      <c r="F92" s="15">
        <v>45032</v>
      </c>
      <c r="G92" s="19">
        <v>64000</v>
      </c>
      <c r="H92" s="17">
        <v>249831</v>
      </c>
      <c r="I92" s="17" t="s">
        <v>45</v>
      </c>
      <c r="J92" s="17">
        <v>86101710</v>
      </c>
      <c r="K92" s="17" t="s">
        <v>155</v>
      </c>
      <c r="L92" s="17" t="s">
        <v>35</v>
      </c>
      <c r="M92" s="20">
        <v>45047</v>
      </c>
      <c r="N92" s="17"/>
      <c r="O92" s="17">
        <v>870688098</v>
      </c>
      <c r="P92" s="11" t="s">
        <v>28</v>
      </c>
      <c r="Q92" s="17" t="s">
        <v>28</v>
      </c>
      <c r="R92" s="11" t="s">
        <v>28</v>
      </c>
      <c r="S92" s="17" t="s">
        <v>28</v>
      </c>
      <c r="T92" s="11" t="s">
        <v>28</v>
      </c>
      <c r="U92" s="18">
        <v>27437882</v>
      </c>
    </row>
    <row r="93" spans="1:21" x14ac:dyDescent="0.35">
      <c r="A93" s="16">
        <v>80500</v>
      </c>
      <c r="B93" s="17" t="s">
        <v>44</v>
      </c>
      <c r="C93" s="17">
        <v>8059020774</v>
      </c>
      <c r="D93" s="15">
        <v>45051</v>
      </c>
      <c r="E93" s="17" t="s">
        <v>28</v>
      </c>
      <c r="F93" s="15"/>
      <c r="G93" s="19">
        <v>37359.26</v>
      </c>
      <c r="H93" s="17">
        <v>535884</v>
      </c>
      <c r="I93" s="17" t="s">
        <v>48</v>
      </c>
      <c r="J93" s="17">
        <v>85122100</v>
      </c>
      <c r="K93" s="17" t="s">
        <v>46</v>
      </c>
      <c r="L93" s="17" t="s">
        <v>27</v>
      </c>
      <c r="M93" s="20">
        <v>45051</v>
      </c>
      <c r="N93" s="17"/>
      <c r="O93" s="17">
        <v>752348877</v>
      </c>
      <c r="P93" s="11" t="s">
        <v>28</v>
      </c>
      <c r="Q93" s="17" t="s">
        <v>28</v>
      </c>
      <c r="R93" s="11" t="s">
        <v>28</v>
      </c>
      <c r="S93" s="17" t="s">
        <v>28</v>
      </c>
      <c r="T93" s="11" t="s">
        <v>28</v>
      </c>
      <c r="U93" s="18">
        <v>27437882</v>
      </c>
    </row>
    <row r="94" spans="1:21" x14ac:dyDescent="0.35">
      <c r="A94" s="16">
        <v>80500</v>
      </c>
      <c r="B94" s="17" t="s">
        <v>44</v>
      </c>
      <c r="C94" s="17">
        <v>8059020775</v>
      </c>
      <c r="D94" s="15">
        <v>45051</v>
      </c>
      <c r="E94" s="17" t="s">
        <v>28</v>
      </c>
      <c r="F94" s="15"/>
      <c r="G94" s="19">
        <v>51597.51</v>
      </c>
      <c r="H94" s="17">
        <v>74088</v>
      </c>
      <c r="I94" s="17" t="s">
        <v>47</v>
      </c>
      <c r="J94" s="17">
        <v>85122100</v>
      </c>
      <c r="K94" s="17" t="s">
        <v>46</v>
      </c>
      <c r="L94" s="17" t="s">
        <v>27</v>
      </c>
      <c r="M94" s="20">
        <v>45051</v>
      </c>
      <c r="N94" s="17"/>
      <c r="O94" s="17">
        <v>731172632</v>
      </c>
      <c r="P94" s="11" t="s">
        <v>28</v>
      </c>
      <c r="Q94" s="17" t="s">
        <v>28</v>
      </c>
      <c r="R94" s="11" t="s">
        <v>28</v>
      </c>
      <c r="S94" s="17" t="s">
        <v>28</v>
      </c>
      <c r="T94" s="11" t="s">
        <v>28</v>
      </c>
      <c r="U94" s="18">
        <v>27437882</v>
      </c>
    </row>
    <row r="95" spans="1:21" x14ac:dyDescent="0.35">
      <c r="A95" s="16">
        <v>80500</v>
      </c>
      <c r="B95" s="17" t="s">
        <v>44</v>
      </c>
      <c r="C95" s="17">
        <v>8059020796</v>
      </c>
      <c r="D95" s="15">
        <v>45062</v>
      </c>
      <c r="E95" s="17">
        <v>8050014678</v>
      </c>
      <c r="F95" s="15">
        <v>45044</v>
      </c>
      <c r="G95" s="19">
        <v>61912.800000000003</v>
      </c>
      <c r="H95" s="17">
        <v>71467</v>
      </c>
      <c r="I95" s="17" t="s">
        <v>156</v>
      </c>
      <c r="J95" s="17">
        <v>80101507</v>
      </c>
      <c r="K95" s="17" t="s">
        <v>51</v>
      </c>
      <c r="L95" s="17" t="s">
        <v>35</v>
      </c>
      <c r="M95" s="20">
        <v>45062</v>
      </c>
      <c r="N95" s="17"/>
      <c r="O95" s="17">
        <v>561347195</v>
      </c>
      <c r="P95" s="11" t="s">
        <v>28</v>
      </c>
      <c r="Q95" s="17" t="s">
        <v>28</v>
      </c>
      <c r="R95" s="11" t="s">
        <v>28</v>
      </c>
      <c r="S95" s="17" t="s">
        <v>28</v>
      </c>
      <c r="T95" s="11" t="s">
        <v>28</v>
      </c>
      <c r="U95" s="18">
        <v>27437882</v>
      </c>
    </row>
    <row r="96" spans="1:21" x14ac:dyDescent="0.35">
      <c r="A96" s="16">
        <v>80500</v>
      </c>
      <c r="B96" s="17" t="s">
        <v>44</v>
      </c>
      <c r="C96" s="17">
        <v>8059020804</v>
      </c>
      <c r="D96" s="15">
        <v>45068</v>
      </c>
      <c r="E96" s="17">
        <v>8050014693</v>
      </c>
      <c r="F96" s="15">
        <v>45049</v>
      </c>
      <c r="G96" s="19">
        <v>131226.68</v>
      </c>
      <c r="H96" s="17">
        <v>805</v>
      </c>
      <c r="I96" s="17" t="s">
        <v>157</v>
      </c>
      <c r="J96" s="17">
        <v>85122100</v>
      </c>
      <c r="K96" s="17" t="s">
        <v>46</v>
      </c>
      <c r="L96" s="17" t="s">
        <v>27</v>
      </c>
      <c r="M96" s="20">
        <v>45068</v>
      </c>
      <c r="N96" s="17"/>
      <c r="O96" s="17">
        <v>736017987</v>
      </c>
      <c r="P96" s="11" t="s">
        <v>28</v>
      </c>
      <c r="Q96" s="17" t="s">
        <v>28</v>
      </c>
      <c r="R96" s="11" t="s">
        <v>28</v>
      </c>
      <c r="S96" s="17" t="s">
        <v>28</v>
      </c>
      <c r="T96" s="11" t="s">
        <v>28</v>
      </c>
      <c r="U96" s="18">
        <v>27437882</v>
      </c>
    </row>
    <row r="97" spans="1:21" x14ac:dyDescent="0.35">
      <c r="A97" s="16">
        <v>80500</v>
      </c>
      <c r="B97" s="17" t="s">
        <v>44</v>
      </c>
      <c r="C97" s="17">
        <v>8059020805</v>
      </c>
      <c r="D97" s="15">
        <v>45069</v>
      </c>
      <c r="E97" s="17" t="s">
        <v>28</v>
      </c>
      <c r="F97" s="15"/>
      <c r="G97" s="19">
        <v>49946.04</v>
      </c>
      <c r="H97" s="17">
        <v>535884</v>
      </c>
      <c r="I97" s="17" t="s">
        <v>48</v>
      </c>
      <c r="J97" s="17">
        <v>85122100</v>
      </c>
      <c r="K97" s="17" t="s">
        <v>46</v>
      </c>
      <c r="L97" s="17" t="s">
        <v>27</v>
      </c>
      <c r="M97" s="20">
        <v>45069</v>
      </c>
      <c r="N97" s="17"/>
      <c r="O97" s="17">
        <v>752348877</v>
      </c>
      <c r="P97" s="11" t="s">
        <v>28</v>
      </c>
      <c r="Q97" s="17" t="s">
        <v>28</v>
      </c>
      <c r="R97" s="11" t="s">
        <v>28</v>
      </c>
      <c r="S97" s="17" t="s">
        <v>28</v>
      </c>
      <c r="T97" s="11" t="s">
        <v>28</v>
      </c>
      <c r="U97" s="18">
        <v>27437882</v>
      </c>
    </row>
    <row r="98" spans="1:21" x14ac:dyDescent="0.35">
      <c r="A98" s="16">
        <v>83000</v>
      </c>
      <c r="B98" s="17" t="s">
        <v>50</v>
      </c>
      <c r="C98" s="17">
        <v>8309026413</v>
      </c>
      <c r="D98" s="15">
        <v>45063</v>
      </c>
      <c r="E98" s="17">
        <v>8300026183</v>
      </c>
      <c r="F98" s="15">
        <v>45013</v>
      </c>
      <c r="G98" s="19">
        <v>25490.33</v>
      </c>
      <c r="H98" s="17">
        <v>485156</v>
      </c>
      <c r="I98" s="17" t="s">
        <v>158</v>
      </c>
      <c r="J98" s="17">
        <v>93131506</v>
      </c>
      <c r="K98" s="17" t="s">
        <v>159</v>
      </c>
      <c r="L98" s="17" t="s">
        <v>27</v>
      </c>
      <c r="M98" s="20">
        <v>45063</v>
      </c>
      <c r="N98" s="17"/>
      <c r="O98" s="17">
        <v>264035530</v>
      </c>
      <c r="P98" s="11" t="s">
        <v>28</v>
      </c>
      <c r="Q98" s="17" t="s">
        <v>28</v>
      </c>
      <c r="R98" s="11" t="s">
        <v>28</v>
      </c>
      <c r="S98" s="17" t="s">
        <v>28</v>
      </c>
      <c r="T98" s="11" t="s">
        <v>28</v>
      </c>
      <c r="U98" s="18">
        <v>27437882</v>
      </c>
    </row>
    <row r="99" spans="1:21" x14ac:dyDescent="0.35">
      <c r="A99" s="16">
        <v>83000</v>
      </c>
      <c r="B99" s="17" t="s">
        <v>50</v>
      </c>
      <c r="C99" s="17">
        <v>8309026414</v>
      </c>
      <c r="D99" s="15">
        <v>45063</v>
      </c>
      <c r="E99" s="17">
        <v>8300026340</v>
      </c>
      <c r="F99" s="15">
        <v>45027</v>
      </c>
      <c r="G99" s="19">
        <v>16666.66</v>
      </c>
      <c r="H99" s="17">
        <v>513577</v>
      </c>
      <c r="I99" s="17" t="s">
        <v>160</v>
      </c>
      <c r="J99" s="17">
        <v>93131506</v>
      </c>
      <c r="K99" s="17" t="s">
        <v>159</v>
      </c>
      <c r="L99" s="17" t="s">
        <v>27</v>
      </c>
      <c r="M99" s="20">
        <v>45063</v>
      </c>
      <c r="N99" s="17"/>
      <c r="O99" s="17">
        <v>736004597</v>
      </c>
      <c r="P99" s="11" t="s">
        <v>28</v>
      </c>
      <c r="Q99" s="17" t="s">
        <v>28</v>
      </c>
      <c r="R99" s="11" t="s">
        <v>28</v>
      </c>
      <c r="S99" s="17" t="s">
        <v>28</v>
      </c>
      <c r="T99" s="11" t="s">
        <v>28</v>
      </c>
      <c r="U99" s="18">
        <v>27437882</v>
      </c>
    </row>
    <row r="100" spans="1:21" x14ac:dyDescent="0.35">
      <c r="A100" s="16">
        <v>83000</v>
      </c>
      <c r="B100" s="17" t="s">
        <v>50</v>
      </c>
      <c r="C100" s="17">
        <v>8309026422</v>
      </c>
      <c r="D100" s="15">
        <v>45065</v>
      </c>
      <c r="E100" s="17">
        <v>8300026554</v>
      </c>
      <c r="F100" s="15">
        <v>45058</v>
      </c>
      <c r="G100" s="19">
        <v>229098</v>
      </c>
      <c r="H100" s="17">
        <v>72504</v>
      </c>
      <c r="I100" s="17" t="s">
        <v>161</v>
      </c>
      <c r="J100" s="17">
        <v>91111903</v>
      </c>
      <c r="K100" s="17" t="s">
        <v>162</v>
      </c>
      <c r="L100" s="17" t="s">
        <v>27</v>
      </c>
      <c r="M100" s="20">
        <v>45065</v>
      </c>
      <c r="N100" s="17"/>
      <c r="O100" s="17">
        <v>730708241</v>
      </c>
      <c r="P100" s="11" t="s">
        <v>28</v>
      </c>
      <c r="Q100" s="17" t="s">
        <v>28</v>
      </c>
      <c r="R100" s="11" t="s">
        <v>28</v>
      </c>
      <c r="S100" s="17" t="s">
        <v>28</v>
      </c>
      <c r="T100" s="11" t="s">
        <v>28</v>
      </c>
      <c r="U100" s="18">
        <v>27437882</v>
      </c>
    </row>
    <row r="101" spans="1:21" x14ac:dyDescent="0.35">
      <c r="A101" s="16">
        <v>83000</v>
      </c>
      <c r="B101" s="17" t="s">
        <v>50</v>
      </c>
      <c r="C101" s="17">
        <v>8309026423</v>
      </c>
      <c r="D101" s="15">
        <v>45065</v>
      </c>
      <c r="E101" s="17">
        <v>8300026552</v>
      </c>
      <c r="F101" s="15">
        <v>45058</v>
      </c>
      <c r="G101" s="19">
        <v>366620</v>
      </c>
      <c r="H101" s="17">
        <v>79188</v>
      </c>
      <c r="I101" s="17" t="s">
        <v>163</v>
      </c>
      <c r="J101" s="17">
        <v>91111903</v>
      </c>
      <c r="K101" s="17" t="s">
        <v>162</v>
      </c>
      <c r="L101" s="17" t="s">
        <v>27</v>
      </c>
      <c r="M101" s="20">
        <v>45065</v>
      </c>
      <c r="N101" s="17"/>
      <c r="O101" s="17">
        <v>731377127</v>
      </c>
      <c r="P101" s="11" t="s">
        <v>28</v>
      </c>
      <c r="Q101" s="17" t="s">
        <v>28</v>
      </c>
      <c r="R101" s="11" t="s">
        <v>28</v>
      </c>
      <c r="S101" s="17" t="s">
        <v>28</v>
      </c>
      <c r="T101" s="11" t="s">
        <v>28</v>
      </c>
      <c r="U101" s="18">
        <v>27437882</v>
      </c>
    </row>
    <row r="102" spans="1:21" x14ac:dyDescent="0.35">
      <c r="A102" s="16">
        <v>83000</v>
      </c>
      <c r="B102" s="17" t="s">
        <v>50</v>
      </c>
      <c r="C102" s="17">
        <v>8309026424</v>
      </c>
      <c r="D102" s="15">
        <v>45065</v>
      </c>
      <c r="E102" s="17">
        <v>8300026548</v>
      </c>
      <c r="F102" s="15">
        <v>45058</v>
      </c>
      <c r="G102" s="19">
        <v>62733</v>
      </c>
      <c r="H102" s="17">
        <v>79153</v>
      </c>
      <c r="I102" s="17" t="s">
        <v>164</v>
      </c>
      <c r="J102" s="17">
        <v>91111903</v>
      </c>
      <c r="K102" s="17" t="s">
        <v>162</v>
      </c>
      <c r="L102" s="17" t="s">
        <v>27</v>
      </c>
      <c r="M102" s="20">
        <v>45065</v>
      </c>
      <c r="N102" s="17"/>
      <c r="O102" s="17">
        <v>731295014</v>
      </c>
      <c r="P102" s="11" t="s">
        <v>28</v>
      </c>
      <c r="Q102" s="17" t="s">
        <v>28</v>
      </c>
      <c r="R102" s="11" t="s">
        <v>28</v>
      </c>
      <c r="S102" s="17" t="s">
        <v>28</v>
      </c>
      <c r="T102" s="11" t="s">
        <v>28</v>
      </c>
      <c r="U102" s="18">
        <v>27437882</v>
      </c>
    </row>
    <row r="103" spans="1:21" x14ac:dyDescent="0.35">
      <c r="A103" s="16">
        <v>83000</v>
      </c>
      <c r="B103" s="17" t="s">
        <v>50</v>
      </c>
      <c r="C103" s="17">
        <v>8309026425</v>
      </c>
      <c r="D103" s="15">
        <v>45065</v>
      </c>
      <c r="E103" s="17">
        <v>8300026547</v>
      </c>
      <c r="F103" s="15">
        <v>45058</v>
      </c>
      <c r="G103" s="19">
        <v>83231</v>
      </c>
      <c r="H103" s="17">
        <v>79242</v>
      </c>
      <c r="I103" s="17" t="s">
        <v>165</v>
      </c>
      <c r="J103" s="17">
        <v>91111903</v>
      </c>
      <c r="K103" s="17" t="s">
        <v>162</v>
      </c>
      <c r="L103" s="17" t="s">
        <v>27</v>
      </c>
      <c r="M103" s="20">
        <v>45065</v>
      </c>
      <c r="N103" s="17"/>
      <c r="O103" s="17">
        <v>731489357</v>
      </c>
      <c r="P103" s="11" t="s">
        <v>28</v>
      </c>
      <c r="Q103" s="17" t="s">
        <v>28</v>
      </c>
      <c r="R103" s="11" t="s">
        <v>28</v>
      </c>
      <c r="S103" s="17" t="s">
        <v>28</v>
      </c>
      <c r="T103" s="11" t="s">
        <v>28</v>
      </c>
      <c r="U103" s="18">
        <v>27437882</v>
      </c>
    </row>
    <row r="104" spans="1:21" x14ac:dyDescent="0.35">
      <c r="A104" s="16">
        <v>83000</v>
      </c>
      <c r="B104" s="17" t="s">
        <v>50</v>
      </c>
      <c r="C104" s="17">
        <v>8309026427</v>
      </c>
      <c r="D104" s="15">
        <v>45068</v>
      </c>
      <c r="E104" s="17" t="s">
        <v>28</v>
      </c>
      <c r="F104" s="15"/>
      <c r="G104" s="19">
        <v>25490.33</v>
      </c>
      <c r="H104" s="17">
        <v>485156</v>
      </c>
      <c r="I104" s="17" t="s">
        <v>158</v>
      </c>
      <c r="J104" s="17">
        <v>93131506</v>
      </c>
      <c r="K104" s="17" t="s">
        <v>159</v>
      </c>
      <c r="L104" s="17" t="s">
        <v>27</v>
      </c>
      <c r="M104" s="20">
        <v>45068</v>
      </c>
      <c r="N104" s="17"/>
      <c r="O104" s="17">
        <v>264035530</v>
      </c>
      <c r="P104" s="11" t="s">
        <v>28</v>
      </c>
      <c r="Q104" s="17" t="s">
        <v>28</v>
      </c>
      <c r="R104" s="11" t="s">
        <v>28</v>
      </c>
      <c r="S104" s="17" t="s">
        <v>28</v>
      </c>
      <c r="T104" s="11" t="s">
        <v>28</v>
      </c>
      <c r="U104" s="18">
        <v>27437882</v>
      </c>
    </row>
    <row r="105" spans="1:21" x14ac:dyDescent="0.35">
      <c r="A105" s="16">
        <v>83000</v>
      </c>
      <c r="B105" s="17" t="s">
        <v>50</v>
      </c>
      <c r="C105" s="17">
        <v>8309026428</v>
      </c>
      <c r="D105" s="15">
        <v>45068</v>
      </c>
      <c r="E105" s="17">
        <v>8300026563</v>
      </c>
      <c r="F105" s="15">
        <v>45061</v>
      </c>
      <c r="G105" s="19">
        <v>8500</v>
      </c>
      <c r="H105" s="17">
        <v>568825</v>
      </c>
      <c r="I105" s="17" t="s">
        <v>166</v>
      </c>
      <c r="J105" s="17">
        <v>85101604</v>
      </c>
      <c r="K105" s="17" t="s">
        <v>167</v>
      </c>
      <c r="L105" s="17" t="s">
        <v>27</v>
      </c>
      <c r="M105" s="20">
        <v>45068</v>
      </c>
      <c r="N105" s="17"/>
      <c r="O105" s="17">
        <v>811867399</v>
      </c>
      <c r="P105" s="11" t="s">
        <v>28</v>
      </c>
      <c r="Q105" s="17" t="s">
        <v>28</v>
      </c>
      <c r="R105" s="11" t="s">
        <v>28</v>
      </c>
      <c r="S105" s="17" t="s">
        <v>28</v>
      </c>
      <c r="T105" s="11" t="s">
        <v>28</v>
      </c>
      <c r="U105" s="18">
        <v>27437882</v>
      </c>
    </row>
    <row r="106" spans="1:21" x14ac:dyDescent="0.35">
      <c r="A106" s="16">
        <v>83000</v>
      </c>
      <c r="B106" s="17" t="s">
        <v>50</v>
      </c>
      <c r="C106" s="17">
        <v>8309026457</v>
      </c>
      <c r="D106" s="15">
        <v>45077</v>
      </c>
      <c r="E106" s="17">
        <v>8300026650</v>
      </c>
      <c r="F106" s="15">
        <v>45076</v>
      </c>
      <c r="G106" s="19">
        <v>10500</v>
      </c>
      <c r="H106" s="17">
        <v>66094</v>
      </c>
      <c r="I106" s="17" t="s">
        <v>168</v>
      </c>
      <c r="J106" s="17">
        <v>90121702</v>
      </c>
      <c r="K106" s="17" t="s">
        <v>53</v>
      </c>
      <c r="L106" s="17" t="s">
        <v>27</v>
      </c>
      <c r="M106" s="20">
        <v>45077</v>
      </c>
      <c r="N106" s="17"/>
      <c r="O106" s="17">
        <v>770586710</v>
      </c>
      <c r="P106" s="11" t="s">
        <v>28</v>
      </c>
      <c r="Q106" s="17" t="s">
        <v>28</v>
      </c>
      <c r="R106" s="11" t="s">
        <v>28</v>
      </c>
      <c r="S106" s="17" t="s">
        <v>28</v>
      </c>
      <c r="T106" s="11" t="s">
        <v>28</v>
      </c>
      <c r="U106" s="18">
        <v>27437882</v>
      </c>
    </row>
    <row r="107" spans="1:21" x14ac:dyDescent="0.35">
      <c r="A107" s="16">
        <v>83000</v>
      </c>
      <c r="B107" s="17" t="s">
        <v>50</v>
      </c>
      <c r="C107" s="17">
        <v>8309026459</v>
      </c>
      <c r="D107" s="15">
        <v>45077</v>
      </c>
      <c r="E107" s="17">
        <v>8300026647</v>
      </c>
      <c r="F107" s="15">
        <v>45076</v>
      </c>
      <c r="G107" s="19">
        <v>9250</v>
      </c>
      <c r="H107" s="17">
        <v>63438</v>
      </c>
      <c r="I107" s="17" t="s">
        <v>52</v>
      </c>
      <c r="J107" s="17">
        <v>90121702</v>
      </c>
      <c r="K107" s="17" t="s">
        <v>53</v>
      </c>
      <c r="L107" s="17" t="s">
        <v>27</v>
      </c>
      <c r="M107" s="20">
        <v>45077</v>
      </c>
      <c r="N107" s="17"/>
      <c r="O107" s="17">
        <v>731590818</v>
      </c>
      <c r="P107" s="11" t="s">
        <v>28</v>
      </c>
      <c r="Q107" s="17" t="s">
        <v>28</v>
      </c>
      <c r="R107" s="11" t="s">
        <v>28</v>
      </c>
      <c r="S107" s="17" t="s">
        <v>28</v>
      </c>
      <c r="T107" s="11" t="s">
        <v>28</v>
      </c>
      <c r="U107" s="18">
        <v>27437882</v>
      </c>
    </row>
    <row r="108" spans="1:21" x14ac:dyDescent="0.35">
      <c r="A108" s="16">
        <v>83000</v>
      </c>
      <c r="B108" s="17" t="s">
        <v>50</v>
      </c>
      <c r="C108" s="17">
        <v>8309026461</v>
      </c>
      <c r="D108" s="15">
        <v>45077</v>
      </c>
      <c r="E108" s="17">
        <v>8300026644</v>
      </c>
      <c r="F108" s="15">
        <v>45076</v>
      </c>
      <c r="G108" s="19">
        <v>7300</v>
      </c>
      <c r="H108" s="17">
        <v>477931</v>
      </c>
      <c r="I108" s="17" t="s">
        <v>169</v>
      </c>
      <c r="J108" s="17">
        <v>90121702</v>
      </c>
      <c r="K108" s="17" t="s">
        <v>53</v>
      </c>
      <c r="L108" s="17" t="s">
        <v>27</v>
      </c>
      <c r="M108" s="20">
        <v>45077</v>
      </c>
      <c r="N108" s="17"/>
      <c r="O108" s="17">
        <v>831147045</v>
      </c>
      <c r="P108" s="11" t="s">
        <v>28</v>
      </c>
      <c r="Q108" s="17" t="s">
        <v>28</v>
      </c>
      <c r="R108" s="11" t="s">
        <v>28</v>
      </c>
      <c r="S108" s="17" t="s">
        <v>28</v>
      </c>
      <c r="T108" s="11" t="s">
        <v>28</v>
      </c>
      <c r="U108" s="18">
        <v>27437882</v>
      </c>
    </row>
    <row r="109" spans="1:21" x14ac:dyDescent="0.35">
      <c r="A109" s="16">
        <v>83500</v>
      </c>
      <c r="B109" s="17" t="s">
        <v>54</v>
      </c>
      <c r="C109" s="17">
        <v>8359004314</v>
      </c>
      <c r="D109" s="15">
        <v>45055</v>
      </c>
      <c r="E109" s="17">
        <v>8350000570</v>
      </c>
      <c r="F109" s="15">
        <v>45019</v>
      </c>
      <c r="G109" s="19">
        <v>314200</v>
      </c>
      <c r="H109" s="17">
        <v>404000</v>
      </c>
      <c r="I109" s="17" t="s">
        <v>170</v>
      </c>
      <c r="J109" s="17">
        <v>43230000</v>
      </c>
      <c r="K109" s="17" t="s">
        <v>55</v>
      </c>
      <c r="L109" s="17" t="s">
        <v>35</v>
      </c>
      <c r="M109" s="20">
        <v>45055</v>
      </c>
      <c r="N109" s="17"/>
      <c r="O109" s="17">
        <v>870498276</v>
      </c>
      <c r="P109" s="11" t="s">
        <v>28</v>
      </c>
      <c r="Q109" s="17" t="s">
        <v>28</v>
      </c>
      <c r="R109" s="11" t="s">
        <v>28</v>
      </c>
      <c r="S109" s="17" t="s">
        <v>28</v>
      </c>
      <c r="T109" s="11" t="s">
        <v>28</v>
      </c>
      <c r="U109" s="18">
        <v>27437882</v>
      </c>
    </row>
    <row r="110" spans="1:21" x14ac:dyDescent="0.35">
      <c r="A110" s="16">
        <v>83500</v>
      </c>
      <c r="B110" s="17" t="s">
        <v>54</v>
      </c>
      <c r="C110" s="17">
        <v>8359004317</v>
      </c>
      <c r="D110" s="15">
        <v>45065</v>
      </c>
      <c r="E110" s="17">
        <v>8350000586</v>
      </c>
      <c r="F110" s="15">
        <v>45061</v>
      </c>
      <c r="G110" s="19">
        <v>3591</v>
      </c>
      <c r="H110" s="17">
        <v>483802</v>
      </c>
      <c r="I110" s="17" t="s">
        <v>171</v>
      </c>
      <c r="J110" s="17">
        <v>41114300</v>
      </c>
      <c r="K110" s="17" t="s">
        <v>172</v>
      </c>
      <c r="L110" s="17" t="s">
        <v>35</v>
      </c>
      <c r="M110" s="20">
        <v>45065</v>
      </c>
      <c r="N110" s="17"/>
      <c r="O110" s="17">
        <v>823882727</v>
      </c>
      <c r="P110" s="11" t="s">
        <v>28</v>
      </c>
      <c r="Q110" s="17" t="s">
        <v>28</v>
      </c>
      <c r="R110" s="11" t="s">
        <v>28</v>
      </c>
      <c r="S110" s="17" t="s">
        <v>28</v>
      </c>
      <c r="T110" s="11" t="s">
        <v>28</v>
      </c>
      <c r="U110" s="18">
        <v>27437882</v>
      </c>
    </row>
    <row r="111" spans="1:21" x14ac:dyDescent="0.35">
      <c r="A111" s="16">
        <v>83500</v>
      </c>
      <c r="B111" s="17" t="s">
        <v>54</v>
      </c>
      <c r="C111" s="17">
        <v>8359004317</v>
      </c>
      <c r="D111" s="15">
        <v>45065</v>
      </c>
      <c r="E111" s="17">
        <v>8350000586</v>
      </c>
      <c r="F111" s="15">
        <v>45061</v>
      </c>
      <c r="G111" s="19">
        <v>12465</v>
      </c>
      <c r="H111" s="17">
        <v>483802</v>
      </c>
      <c r="I111" s="17" t="s">
        <v>171</v>
      </c>
      <c r="J111" s="17">
        <v>52161518</v>
      </c>
      <c r="K111" s="17" t="s">
        <v>173</v>
      </c>
      <c r="L111" s="17" t="s">
        <v>35</v>
      </c>
      <c r="M111" s="20">
        <v>45065</v>
      </c>
      <c r="N111" s="17"/>
      <c r="O111" s="17">
        <v>823882727</v>
      </c>
      <c r="P111" s="11" t="s">
        <v>28</v>
      </c>
      <c r="Q111" s="17" t="s">
        <v>28</v>
      </c>
      <c r="R111" s="11" t="s">
        <v>28</v>
      </c>
      <c r="S111" s="17" t="s">
        <v>28</v>
      </c>
      <c r="T111" s="11" t="s">
        <v>28</v>
      </c>
      <c r="U111" s="18">
        <v>27437882</v>
      </c>
    </row>
    <row r="112" spans="1:21" x14ac:dyDescent="0.35">
      <c r="A112" s="16">
        <v>83500</v>
      </c>
      <c r="B112" s="17" t="s">
        <v>54</v>
      </c>
      <c r="C112" s="17">
        <v>8359004317</v>
      </c>
      <c r="D112" s="15">
        <v>45065</v>
      </c>
      <c r="E112" s="17">
        <v>8350000586</v>
      </c>
      <c r="F112" s="15">
        <v>45061</v>
      </c>
      <c r="G112" s="19">
        <v>7635</v>
      </c>
      <c r="H112" s="17">
        <v>483802</v>
      </c>
      <c r="I112" s="17" t="s">
        <v>171</v>
      </c>
      <c r="J112" s="17">
        <v>81112200</v>
      </c>
      <c r="K112" s="17" t="s">
        <v>49</v>
      </c>
      <c r="L112" s="17" t="s">
        <v>35</v>
      </c>
      <c r="M112" s="20">
        <v>45065</v>
      </c>
      <c r="N112" s="17"/>
      <c r="O112" s="17">
        <v>823882727</v>
      </c>
      <c r="P112" s="11" t="s">
        <v>28</v>
      </c>
      <c r="Q112" s="17" t="s">
        <v>28</v>
      </c>
      <c r="R112" s="11" t="s">
        <v>28</v>
      </c>
      <c r="S112" s="17" t="s">
        <v>28</v>
      </c>
      <c r="T112" s="11" t="s">
        <v>28</v>
      </c>
      <c r="U112" s="18">
        <v>27437882</v>
      </c>
    </row>
    <row r="113" spans="1:21" x14ac:dyDescent="0.35">
      <c r="A113" s="16">
        <v>83500</v>
      </c>
      <c r="B113" s="17" t="s">
        <v>54</v>
      </c>
      <c r="C113" s="17">
        <v>8359004319</v>
      </c>
      <c r="D113" s="15">
        <v>45065</v>
      </c>
      <c r="E113" s="17">
        <v>8350000587</v>
      </c>
      <c r="F113" s="15">
        <v>45062</v>
      </c>
      <c r="G113" s="19">
        <v>13900</v>
      </c>
      <c r="H113" s="17">
        <v>206118</v>
      </c>
      <c r="I113" s="17" t="s">
        <v>174</v>
      </c>
      <c r="J113" s="17">
        <v>86101508</v>
      </c>
      <c r="K113" s="17" t="s">
        <v>175</v>
      </c>
      <c r="L113" s="17" t="s">
        <v>35</v>
      </c>
      <c r="M113" s="20">
        <v>45065</v>
      </c>
      <c r="N113" s="17"/>
      <c r="O113" s="17">
        <v>134225995</v>
      </c>
      <c r="P113" s="11" t="s">
        <v>28</v>
      </c>
      <c r="Q113" s="17" t="s">
        <v>28</v>
      </c>
      <c r="R113" s="11" t="s">
        <v>28</v>
      </c>
      <c r="S113" s="17" t="s">
        <v>28</v>
      </c>
      <c r="T113" s="11" t="s">
        <v>28</v>
      </c>
      <c r="U113" s="18">
        <v>27437882</v>
      </c>
    </row>
    <row r="114" spans="1:21" x14ac:dyDescent="0.35">
      <c r="A114" s="16"/>
      <c r="B114" s="17"/>
      <c r="C114" s="17"/>
      <c r="D114" s="15"/>
      <c r="E114" s="17"/>
      <c r="F114" s="15"/>
      <c r="G114" s="19"/>
      <c r="H114" s="17"/>
      <c r="I114" s="17"/>
      <c r="J114" s="17"/>
      <c r="K114" s="17"/>
      <c r="L114" s="17"/>
      <c r="M114" s="20"/>
      <c r="N114" s="17"/>
      <c r="O114" s="17"/>
      <c r="P114" s="11"/>
      <c r="Q114" s="17"/>
      <c r="R114" s="11"/>
      <c r="S114" s="17"/>
      <c r="T114" s="11"/>
      <c r="U114" s="18"/>
    </row>
    <row r="115" spans="1:21" x14ac:dyDescent="0.35">
      <c r="A115" s="16"/>
      <c r="B115" s="17"/>
      <c r="C115" s="17"/>
      <c r="D115" s="15"/>
      <c r="E115" s="17"/>
      <c r="F115" s="15"/>
      <c r="G115" s="19"/>
      <c r="H115" s="17"/>
      <c r="I115" s="17"/>
      <c r="J115" s="17"/>
      <c r="K115" s="17"/>
      <c r="L115" s="17"/>
      <c r="M115" s="20"/>
      <c r="N115" s="17"/>
      <c r="O115" s="17"/>
      <c r="P115" s="11"/>
      <c r="Q115" s="17"/>
      <c r="R115" s="11"/>
      <c r="S115" s="17"/>
      <c r="T115" s="11"/>
      <c r="U115" s="18"/>
    </row>
    <row r="116" spans="1:21" x14ac:dyDescent="0.35">
      <c r="A116" s="16"/>
      <c r="B116" s="17"/>
      <c r="C116" s="17"/>
      <c r="D116" s="15"/>
      <c r="E116" s="17"/>
      <c r="F116" s="15"/>
      <c r="G116" s="19"/>
      <c r="H116" s="17"/>
      <c r="I116" s="17"/>
      <c r="J116" s="17"/>
      <c r="K116" s="17"/>
      <c r="L116" s="17"/>
      <c r="M116" s="20"/>
      <c r="N116" s="17"/>
      <c r="O116" s="17"/>
      <c r="P116" s="11"/>
      <c r="Q116" s="17"/>
      <c r="R116" s="11"/>
      <c r="S116" s="17"/>
      <c r="T116" s="11"/>
      <c r="U116" s="18"/>
    </row>
    <row r="117" spans="1:21" x14ac:dyDescent="0.35">
      <c r="A117" s="16"/>
      <c r="B117" s="17"/>
      <c r="C117" s="17"/>
      <c r="D117" s="15"/>
      <c r="E117" s="17"/>
      <c r="F117" s="15"/>
      <c r="G117" s="19"/>
      <c r="H117" s="17"/>
      <c r="I117" s="17"/>
      <c r="J117" s="17"/>
      <c r="K117" s="17"/>
      <c r="L117" s="17"/>
      <c r="M117" s="20"/>
      <c r="N117" s="17"/>
      <c r="O117" s="17"/>
      <c r="P117" s="11"/>
      <c r="Q117" s="17"/>
      <c r="R117" s="11"/>
      <c r="S117" s="17"/>
      <c r="T117" s="11"/>
      <c r="U117" s="18"/>
    </row>
    <row r="118" spans="1:21" x14ac:dyDescent="0.35">
      <c r="A118" s="16"/>
      <c r="B118" s="17"/>
      <c r="C118" s="17"/>
      <c r="D118" s="15"/>
      <c r="E118" s="17"/>
      <c r="F118" s="15"/>
      <c r="G118" s="19"/>
      <c r="H118" s="17"/>
      <c r="I118" s="17"/>
      <c r="J118" s="17"/>
      <c r="K118" s="17"/>
      <c r="L118" s="17"/>
      <c r="M118" s="20"/>
      <c r="N118" s="17"/>
      <c r="O118" s="17"/>
      <c r="P118" s="11"/>
      <c r="Q118" s="17"/>
      <c r="R118" s="11"/>
      <c r="S118" s="17"/>
      <c r="T118" s="11"/>
      <c r="U118" s="18"/>
    </row>
    <row r="119" spans="1:21" x14ac:dyDescent="0.35">
      <c r="A119" s="16"/>
      <c r="B119" s="17"/>
      <c r="C119" s="17"/>
      <c r="D119" s="15"/>
      <c r="E119" s="17"/>
      <c r="F119" s="15"/>
      <c r="G119" s="19"/>
      <c r="H119" s="17"/>
      <c r="I119" s="17"/>
      <c r="J119" s="17"/>
      <c r="K119" s="17"/>
      <c r="L119" s="17"/>
      <c r="M119" s="20"/>
      <c r="N119" s="17"/>
      <c r="O119" s="17"/>
      <c r="P119" s="11"/>
      <c r="Q119" s="17"/>
      <c r="R119" s="11"/>
      <c r="S119" s="17"/>
      <c r="T119" s="11"/>
      <c r="U119" s="18"/>
    </row>
    <row r="120" spans="1:21" x14ac:dyDescent="0.35">
      <c r="A120" s="16"/>
      <c r="B120" s="17"/>
      <c r="C120" s="17"/>
      <c r="D120" s="15"/>
      <c r="E120" s="17"/>
      <c r="F120" s="15"/>
      <c r="G120" s="19"/>
      <c r="H120" s="17"/>
      <c r="I120" s="17"/>
      <c r="J120" s="17"/>
      <c r="K120" s="17"/>
      <c r="L120" s="17"/>
      <c r="M120" s="20"/>
      <c r="N120" s="17"/>
      <c r="O120" s="17"/>
      <c r="P120" s="11"/>
      <c r="Q120" s="17"/>
      <c r="R120" s="11"/>
      <c r="S120" s="17"/>
      <c r="T120" s="11"/>
      <c r="U120" s="18"/>
    </row>
    <row r="121" spans="1:21" x14ac:dyDescent="0.35">
      <c r="A121" s="16"/>
      <c r="B121" s="17"/>
      <c r="C121" s="17"/>
      <c r="D121" s="15"/>
      <c r="E121" s="17"/>
      <c r="F121" s="15"/>
      <c r="G121" s="19"/>
      <c r="H121" s="17"/>
      <c r="I121" s="17"/>
      <c r="J121" s="17"/>
      <c r="K121" s="17"/>
      <c r="L121" s="17"/>
      <c r="M121" s="20"/>
      <c r="N121" s="17"/>
      <c r="O121" s="17"/>
      <c r="P121" s="11"/>
      <c r="Q121" s="17"/>
      <c r="R121" s="11"/>
      <c r="S121" s="17"/>
      <c r="T121" s="11"/>
      <c r="U121" s="18"/>
    </row>
    <row r="122" spans="1:21" x14ac:dyDescent="0.35">
      <c r="A122" s="16"/>
      <c r="B122" s="17"/>
      <c r="C122" s="17"/>
      <c r="D122" s="15"/>
      <c r="E122" s="17"/>
      <c r="F122" s="15"/>
      <c r="G122" s="19"/>
      <c r="H122" s="17"/>
      <c r="I122" s="17"/>
      <c r="J122" s="17"/>
      <c r="K122" s="17"/>
      <c r="L122" s="17"/>
      <c r="M122" s="20"/>
      <c r="N122" s="17"/>
      <c r="O122" s="17"/>
      <c r="P122" s="11"/>
      <c r="Q122" s="17"/>
      <c r="R122" s="11"/>
      <c r="S122" s="17"/>
      <c r="T122" s="11"/>
      <c r="U122" s="18"/>
    </row>
    <row r="123" spans="1:21" x14ac:dyDescent="0.35">
      <c r="A123" s="16"/>
      <c r="B123" s="17"/>
      <c r="C123" s="17"/>
      <c r="D123" s="15"/>
      <c r="E123" s="17"/>
      <c r="F123" s="15"/>
      <c r="G123" s="19"/>
      <c r="H123" s="17"/>
      <c r="I123" s="17"/>
      <c r="J123" s="17"/>
      <c r="K123" s="17"/>
      <c r="L123" s="17"/>
      <c r="M123" s="20"/>
      <c r="N123" s="17"/>
      <c r="O123" s="17"/>
      <c r="P123" s="11"/>
      <c r="Q123" s="17"/>
      <c r="R123" s="11"/>
      <c r="S123" s="17"/>
      <c r="T123" s="11"/>
      <c r="U123" s="18"/>
    </row>
    <row r="124" spans="1:21" x14ac:dyDescent="0.35">
      <c r="A124" s="16"/>
      <c r="B124" s="17"/>
      <c r="C124" s="17"/>
      <c r="D124" s="15"/>
      <c r="E124" s="17"/>
      <c r="F124" s="15"/>
      <c r="G124" s="19"/>
      <c r="H124" s="17"/>
      <c r="I124" s="17"/>
      <c r="J124" s="17"/>
      <c r="K124" s="17"/>
      <c r="L124" s="17"/>
      <c r="M124" s="20"/>
      <c r="N124" s="17"/>
      <c r="O124" s="17"/>
      <c r="P124" s="11"/>
      <c r="Q124" s="17"/>
      <c r="R124" s="11"/>
      <c r="S124" s="17"/>
      <c r="T124" s="11"/>
      <c r="U124" s="18"/>
    </row>
    <row r="125" spans="1:21" x14ac:dyDescent="0.35">
      <c r="A125" s="16"/>
      <c r="B125" s="17"/>
      <c r="C125" s="17"/>
      <c r="D125" s="15"/>
      <c r="E125" s="17"/>
      <c r="F125" s="15"/>
      <c r="G125" s="19"/>
      <c r="H125" s="17"/>
      <c r="I125" s="17"/>
      <c r="J125" s="17"/>
      <c r="K125" s="17"/>
      <c r="L125" s="17"/>
      <c r="M125" s="20"/>
      <c r="N125" s="17"/>
      <c r="O125" s="17"/>
      <c r="P125" s="11"/>
      <c r="Q125" s="17"/>
      <c r="R125" s="11"/>
      <c r="S125" s="17"/>
      <c r="T125" s="11"/>
      <c r="U125" s="18"/>
    </row>
    <row r="126" spans="1:21" x14ac:dyDescent="0.35">
      <c r="A126" s="16"/>
      <c r="B126" s="17"/>
      <c r="C126" s="17"/>
      <c r="D126" s="15"/>
      <c r="E126" s="17"/>
      <c r="F126" s="15"/>
      <c r="G126" s="19"/>
      <c r="H126" s="17"/>
      <c r="I126" s="17"/>
      <c r="J126" s="17"/>
      <c r="K126" s="17"/>
      <c r="L126" s="17"/>
      <c r="M126" s="20"/>
      <c r="N126" s="17"/>
      <c r="O126" s="17"/>
      <c r="P126" s="11"/>
      <c r="Q126" s="17"/>
      <c r="R126" s="11"/>
      <c r="S126" s="17"/>
      <c r="T126" s="11"/>
      <c r="U126" s="18"/>
    </row>
    <row r="127" spans="1:21" x14ac:dyDescent="0.35">
      <c r="A127" s="16"/>
      <c r="B127" s="17"/>
      <c r="C127" s="17"/>
      <c r="D127" s="15"/>
      <c r="E127" s="17"/>
      <c r="F127" s="15"/>
      <c r="G127" s="19"/>
      <c r="H127" s="17"/>
      <c r="I127" s="17"/>
      <c r="J127" s="17"/>
      <c r="K127" s="17"/>
      <c r="L127" s="17"/>
      <c r="M127" s="20"/>
      <c r="N127" s="17"/>
      <c r="O127" s="17"/>
      <c r="P127" s="11"/>
      <c r="Q127" s="17"/>
      <c r="R127" s="11"/>
      <c r="S127" s="17"/>
      <c r="T127" s="11"/>
      <c r="U127" s="18"/>
    </row>
    <row r="128" spans="1:21" x14ac:dyDescent="0.35">
      <c r="A128" s="16"/>
      <c r="B128" s="17"/>
      <c r="C128" s="17"/>
      <c r="D128" s="15"/>
      <c r="E128" s="17"/>
      <c r="F128" s="15"/>
      <c r="G128" s="19"/>
      <c r="H128" s="17"/>
      <c r="I128" s="17"/>
      <c r="J128" s="17"/>
      <c r="K128" s="17"/>
      <c r="L128" s="17"/>
      <c r="M128" s="20"/>
      <c r="N128" s="17"/>
      <c r="O128" s="17"/>
      <c r="P128" s="11"/>
      <c r="Q128" s="17"/>
      <c r="R128" s="11"/>
      <c r="S128" s="17"/>
      <c r="T128" s="11"/>
      <c r="U128" s="18"/>
    </row>
    <row r="129" spans="1:21" x14ac:dyDescent="0.35">
      <c r="A129" s="16"/>
      <c r="B129" s="17"/>
      <c r="C129" s="17"/>
      <c r="D129" s="15"/>
      <c r="E129" s="17"/>
      <c r="F129" s="15"/>
      <c r="G129" s="19"/>
      <c r="H129" s="17"/>
      <c r="I129" s="17"/>
      <c r="J129" s="17"/>
      <c r="K129" s="17"/>
      <c r="L129" s="17"/>
      <c r="M129" s="20"/>
      <c r="N129" s="17"/>
      <c r="O129" s="17"/>
      <c r="P129" s="11"/>
      <c r="Q129" s="17"/>
      <c r="R129" s="11"/>
      <c r="S129" s="17"/>
      <c r="T129" s="11"/>
      <c r="U129" s="18"/>
    </row>
    <row r="130" spans="1:21" x14ac:dyDescent="0.35">
      <c r="A130" s="16"/>
      <c r="B130" s="17"/>
      <c r="C130" s="17"/>
      <c r="D130" s="15"/>
      <c r="E130" s="17"/>
      <c r="F130" s="15"/>
      <c r="G130" s="19"/>
      <c r="H130" s="17"/>
      <c r="I130" s="17"/>
      <c r="J130" s="17"/>
      <c r="K130" s="17"/>
      <c r="L130" s="17"/>
      <c r="M130" s="20"/>
      <c r="N130" s="17"/>
      <c r="O130" s="17"/>
      <c r="P130" s="11"/>
      <c r="Q130" s="17"/>
      <c r="R130" s="11"/>
      <c r="S130" s="17"/>
      <c r="T130" s="11"/>
      <c r="U130" s="18"/>
    </row>
    <row r="131" spans="1:21" x14ac:dyDescent="0.35">
      <c r="A131" s="16"/>
      <c r="B131" s="17"/>
      <c r="C131" s="17"/>
      <c r="D131" s="15"/>
      <c r="E131" s="17"/>
      <c r="F131" s="15"/>
      <c r="G131" s="19"/>
      <c r="H131" s="17"/>
      <c r="I131" s="17"/>
      <c r="J131" s="17"/>
      <c r="K131" s="17"/>
      <c r="L131" s="17"/>
      <c r="M131" s="20"/>
      <c r="N131" s="17"/>
      <c r="O131" s="17"/>
      <c r="P131" s="11"/>
      <c r="Q131" s="17"/>
      <c r="R131" s="11"/>
      <c r="S131" s="17"/>
      <c r="T131" s="11"/>
      <c r="U131" s="18"/>
    </row>
    <row r="132" spans="1:21" x14ac:dyDescent="0.35">
      <c r="A132" s="16"/>
      <c r="B132" s="17"/>
      <c r="C132" s="17"/>
      <c r="D132" s="15"/>
      <c r="E132" s="17"/>
      <c r="F132" s="15"/>
      <c r="G132" s="19"/>
      <c r="H132" s="17"/>
      <c r="I132" s="17"/>
      <c r="J132" s="17"/>
      <c r="K132" s="17"/>
      <c r="L132" s="17"/>
      <c r="M132" s="20"/>
      <c r="N132" s="17"/>
      <c r="O132" s="17"/>
      <c r="P132" s="11"/>
      <c r="Q132" s="17"/>
      <c r="R132" s="11"/>
      <c r="S132" s="17"/>
      <c r="T132" s="11"/>
      <c r="U132" s="18"/>
    </row>
    <row r="133" spans="1:21" x14ac:dyDescent="0.35">
      <c r="A133" s="16"/>
      <c r="B133" s="17"/>
      <c r="C133" s="17"/>
      <c r="D133" s="15"/>
      <c r="E133" s="17"/>
      <c r="F133" s="15"/>
      <c r="G133" s="19"/>
      <c r="H133" s="17"/>
      <c r="I133" s="17"/>
      <c r="J133" s="17"/>
      <c r="K133" s="17"/>
      <c r="L133" s="17"/>
      <c r="M133" s="20"/>
      <c r="N133" s="17"/>
      <c r="O133" s="17"/>
      <c r="P133" s="11"/>
      <c r="Q133" s="17"/>
      <c r="R133" s="11"/>
      <c r="S133" s="17"/>
      <c r="T133" s="11"/>
      <c r="U133" s="18"/>
    </row>
    <row r="134" spans="1:21" x14ac:dyDescent="0.35">
      <c r="A134" s="16"/>
      <c r="B134" s="17"/>
      <c r="C134" s="17"/>
      <c r="D134" s="15"/>
      <c r="E134" s="17"/>
      <c r="F134" s="15"/>
      <c r="G134" s="19"/>
      <c r="H134" s="17"/>
      <c r="I134" s="17"/>
      <c r="J134" s="17"/>
      <c r="K134" s="17"/>
      <c r="L134" s="17"/>
      <c r="M134" s="20"/>
      <c r="N134" s="17"/>
      <c r="O134" s="17"/>
      <c r="P134" s="11"/>
      <c r="Q134" s="17"/>
      <c r="R134" s="11"/>
      <c r="S134" s="17"/>
      <c r="T134" s="11"/>
      <c r="U134" s="18"/>
    </row>
    <row r="135" spans="1:21" x14ac:dyDescent="0.35">
      <c r="A135" s="16"/>
      <c r="B135" s="17"/>
      <c r="C135" s="17"/>
      <c r="D135" s="15"/>
      <c r="E135" s="17"/>
      <c r="F135" s="15"/>
      <c r="G135" s="19"/>
      <c r="H135" s="17"/>
      <c r="I135" s="17"/>
      <c r="J135" s="17"/>
      <c r="K135" s="17"/>
      <c r="L135" s="17"/>
      <c r="M135" s="20"/>
      <c r="N135" s="17"/>
      <c r="O135" s="17"/>
      <c r="P135" s="11"/>
      <c r="Q135" s="17"/>
      <c r="R135" s="11"/>
      <c r="S135" s="17"/>
      <c r="T135" s="11"/>
      <c r="U135" s="18"/>
    </row>
    <row r="136" spans="1:21" x14ac:dyDescent="0.35">
      <c r="A136" s="16"/>
      <c r="B136" s="17"/>
      <c r="C136" s="17"/>
      <c r="D136" s="15"/>
      <c r="E136" s="17"/>
      <c r="F136" s="15"/>
      <c r="G136" s="19"/>
      <c r="H136" s="17"/>
      <c r="I136" s="17"/>
      <c r="J136" s="17"/>
      <c r="K136" s="17"/>
      <c r="L136" s="17"/>
      <c r="M136" s="20"/>
      <c r="N136" s="17"/>
      <c r="O136" s="17"/>
      <c r="P136" s="11"/>
      <c r="Q136" s="17"/>
      <c r="R136" s="11"/>
      <c r="S136" s="17"/>
      <c r="T136" s="11"/>
      <c r="U136" s="18"/>
    </row>
    <row r="137" spans="1:21" x14ac:dyDescent="0.35">
      <c r="A137" s="16"/>
      <c r="B137" s="17"/>
      <c r="C137" s="17"/>
      <c r="D137" s="15"/>
      <c r="E137" s="17"/>
      <c r="F137" s="15"/>
      <c r="G137" s="19"/>
      <c r="H137" s="17"/>
      <c r="I137" s="17"/>
      <c r="J137" s="17"/>
      <c r="K137" s="17"/>
      <c r="L137" s="17"/>
      <c r="M137" s="20"/>
      <c r="N137" s="17"/>
      <c r="O137" s="17"/>
      <c r="P137" s="11"/>
      <c r="Q137" s="17"/>
      <c r="R137" s="11"/>
      <c r="S137" s="17"/>
      <c r="T137" s="11"/>
      <c r="U137" s="18"/>
    </row>
    <row r="138" spans="1:21" x14ac:dyDescent="0.35">
      <c r="A138" s="16"/>
      <c r="B138" s="17"/>
      <c r="C138" s="17"/>
      <c r="D138" s="15"/>
      <c r="E138" s="17"/>
      <c r="F138" s="15"/>
      <c r="G138" s="19"/>
      <c r="H138" s="17"/>
      <c r="I138" s="17"/>
      <c r="J138" s="17"/>
      <c r="K138" s="17"/>
      <c r="L138" s="17"/>
      <c r="M138" s="20"/>
      <c r="N138" s="17"/>
      <c r="O138" s="17"/>
      <c r="P138" s="11"/>
      <c r="Q138" s="17"/>
      <c r="R138" s="11"/>
      <c r="S138" s="17"/>
      <c r="T138" s="11"/>
      <c r="U138" s="18"/>
    </row>
    <row r="139" spans="1:21" x14ac:dyDescent="0.35">
      <c r="A139" s="16"/>
      <c r="B139" s="17"/>
      <c r="C139" s="17"/>
      <c r="D139" s="15"/>
      <c r="E139" s="17"/>
      <c r="F139" s="15"/>
      <c r="G139" s="19"/>
      <c r="H139" s="17"/>
      <c r="I139" s="17"/>
      <c r="J139" s="17"/>
      <c r="K139" s="17"/>
      <c r="L139" s="17"/>
      <c r="M139" s="20"/>
      <c r="N139" s="17"/>
      <c r="O139" s="17"/>
      <c r="P139" s="11"/>
      <c r="Q139" s="17"/>
      <c r="R139" s="11"/>
      <c r="S139" s="17"/>
      <c r="T139" s="11"/>
      <c r="U139" s="18"/>
    </row>
    <row r="140" spans="1:21" x14ac:dyDescent="0.35">
      <c r="A140" s="16"/>
      <c r="B140" s="17"/>
      <c r="C140" s="17"/>
      <c r="D140" s="15"/>
      <c r="E140" s="17"/>
      <c r="F140" s="15"/>
      <c r="G140" s="19"/>
      <c r="H140" s="17"/>
      <c r="I140" s="17"/>
      <c r="J140" s="17"/>
      <c r="K140" s="17"/>
      <c r="L140" s="17"/>
      <c r="M140" s="20"/>
      <c r="N140" s="17"/>
      <c r="O140" s="17"/>
      <c r="P140" s="11"/>
      <c r="Q140" s="17"/>
      <c r="R140" s="11"/>
      <c r="S140" s="17"/>
      <c r="T140" s="11"/>
      <c r="U140" s="18"/>
    </row>
    <row r="141" spans="1:21" x14ac:dyDescent="0.35">
      <c r="A141" s="16"/>
      <c r="B141" s="17"/>
      <c r="C141" s="17"/>
      <c r="D141" s="15"/>
      <c r="E141" s="17"/>
      <c r="F141" s="15"/>
      <c r="G141" s="19"/>
      <c r="H141" s="17"/>
      <c r="I141" s="17"/>
      <c r="J141" s="17"/>
      <c r="K141" s="17"/>
      <c r="L141" s="17"/>
      <c r="M141" s="20"/>
      <c r="N141" s="17"/>
      <c r="O141" s="17"/>
      <c r="P141" s="11"/>
      <c r="Q141" s="17"/>
      <c r="R141" s="11"/>
      <c r="S141" s="17"/>
      <c r="T141" s="11"/>
      <c r="U141" s="18"/>
    </row>
    <row r="142" spans="1:21" x14ac:dyDescent="0.35">
      <c r="A142" s="16"/>
      <c r="B142" s="17"/>
      <c r="C142" s="17"/>
      <c r="D142" s="15"/>
      <c r="E142" s="17"/>
      <c r="F142" s="15"/>
      <c r="G142" s="19"/>
      <c r="H142" s="17"/>
      <c r="I142" s="17"/>
      <c r="J142" s="17"/>
      <c r="K142" s="17"/>
      <c r="L142" s="17"/>
      <c r="M142" s="20"/>
      <c r="N142" s="17"/>
      <c r="O142" s="17"/>
      <c r="P142" s="11"/>
      <c r="Q142" s="17"/>
      <c r="R142" s="11"/>
      <c r="S142" s="17"/>
      <c r="T142" s="11"/>
      <c r="U142" s="18"/>
    </row>
    <row r="143" spans="1:21" x14ac:dyDescent="0.35">
      <c r="A143" s="16"/>
      <c r="B143" s="17"/>
      <c r="C143" s="17"/>
      <c r="D143" s="15"/>
      <c r="E143" s="17"/>
      <c r="F143" s="15"/>
      <c r="G143" s="19"/>
      <c r="H143" s="17"/>
      <c r="I143" s="17"/>
      <c r="J143" s="17"/>
      <c r="K143" s="17"/>
      <c r="L143" s="17"/>
      <c r="M143" s="20"/>
      <c r="N143" s="17"/>
      <c r="O143" s="17"/>
      <c r="P143" s="11"/>
      <c r="Q143" s="17"/>
      <c r="R143" s="11"/>
      <c r="S143" s="17"/>
      <c r="T143" s="11"/>
      <c r="U143" s="18"/>
    </row>
    <row r="144" spans="1:21" x14ac:dyDescent="0.35">
      <c r="A144" s="16"/>
      <c r="B144" s="17"/>
      <c r="C144" s="17"/>
      <c r="D144" s="15"/>
      <c r="E144" s="17"/>
      <c r="F144" s="15"/>
      <c r="G144" s="19"/>
      <c r="H144" s="17"/>
      <c r="I144" s="17"/>
      <c r="J144" s="17"/>
      <c r="K144" s="17"/>
      <c r="L144" s="17"/>
      <c r="M144" s="20"/>
      <c r="N144" s="17"/>
      <c r="O144" s="17"/>
      <c r="P144" s="11"/>
      <c r="Q144" s="17"/>
      <c r="R144" s="11"/>
      <c r="S144" s="17"/>
      <c r="T144" s="11"/>
      <c r="U144" s="18"/>
    </row>
    <row r="145" spans="1:21" x14ac:dyDescent="0.35">
      <c r="A145" s="16"/>
      <c r="B145" s="17"/>
      <c r="C145" s="17"/>
      <c r="D145" s="15"/>
      <c r="E145" s="17"/>
      <c r="F145" s="15"/>
      <c r="G145" s="19"/>
      <c r="H145" s="17"/>
      <c r="I145" s="17"/>
      <c r="J145" s="17"/>
      <c r="K145" s="17"/>
      <c r="L145" s="17"/>
      <c r="M145" s="20"/>
      <c r="N145" s="17"/>
      <c r="O145" s="17"/>
      <c r="P145" s="11"/>
      <c r="Q145" s="17"/>
      <c r="R145" s="11"/>
      <c r="S145" s="17"/>
      <c r="T145" s="11"/>
      <c r="U145" s="18"/>
    </row>
    <row r="146" spans="1:21" x14ac:dyDescent="0.35">
      <c r="A146" s="16"/>
      <c r="B146" s="17"/>
      <c r="C146" s="17"/>
      <c r="D146" s="15"/>
      <c r="E146" s="17"/>
      <c r="F146" s="15"/>
      <c r="G146" s="19"/>
      <c r="H146" s="17"/>
      <c r="I146" s="17"/>
      <c r="J146" s="17"/>
      <c r="K146" s="17"/>
      <c r="L146" s="17"/>
      <c r="M146" s="20"/>
      <c r="N146" s="17"/>
      <c r="O146" s="17"/>
      <c r="P146" s="11"/>
      <c r="Q146" s="17"/>
      <c r="R146" s="11"/>
      <c r="S146" s="17"/>
      <c r="T146" s="11"/>
      <c r="U146" s="18"/>
    </row>
    <row r="147" spans="1:21" x14ac:dyDescent="0.35">
      <c r="A147" s="16"/>
      <c r="B147" s="17"/>
      <c r="C147" s="17"/>
      <c r="D147" s="15"/>
      <c r="E147" s="17"/>
      <c r="F147" s="15"/>
      <c r="G147" s="19"/>
      <c r="H147" s="17"/>
      <c r="I147" s="17"/>
      <c r="J147" s="17"/>
      <c r="K147" s="17"/>
      <c r="L147" s="17"/>
      <c r="M147" s="20"/>
      <c r="N147" s="17"/>
      <c r="O147" s="17"/>
      <c r="P147" s="11"/>
      <c r="Q147" s="17"/>
      <c r="R147" s="11"/>
      <c r="S147" s="17"/>
      <c r="T147" s="11"/>
      <c r="U147" s="18"/>
    </row>
    <row r="148" spans="1:21" x14ac:dyDescent="0.35">
      <c r="A148" s="16"/>
      <c r="B148" s="17"/>
      <c r="C148" s="17"/>
      <c r="D148" s="15"/>
      <c r="E148" s="17"/>
      <c r="F148" s="15"/>
      <c r="G148" s="19"/>
      <c r="H148" s="17"/>
      <c r="I148" s="17"/>
      <c r="J148" s="17"/>
      <c r="K148" s="17"/>
      <c r="L148" s="17"/>
      <c r="M148" s="20"/>
      <c r="N148" s="17"/>
      <c r="O148" s="17"/>
      <c r="P148" s="11"/>
      <c r="Q148" s="17"/>
      <c r="R148" s="11"/>
      <c r="S148" s="17"/>
      <c r="T148" s="11"/>
      <c r="U148" s="18"/>
    </row>
    <row r="149" spans="1:21" x14ac:dyDescent="0.35">
      <c r="A149" s="16"/>
      <c r="B149" s="17"/>
      <c r="C149" s="17"/>
      <c r="D149" s="15"/>
      <c r="E149" s="17"/>
      <c r="F149" s="15"/>
      <c r="G149" s="19"/>
      <c r="H149" s="17"/>
      <c r="I149" s="17"/>
      <c r="J149" s="17"/>
      <c r="K149" s="17"/>
      <c r="L149" s="17"/>
      <c r="M149" s="20"/>
      <c r="N149" s="17"/>
      <c r="O149" s="17"/>
      <c r="P149" s="11"/>
      <c r="Q149" s="17"/>
      <c r="R149" s="11"/>
      <c r="S149" s="17"/>
      <c r="T149" s="11"/>
      <c r="U149" s="18"/>
    </row>
    <row r="150" spans="1:21" x14ac:dyDescent="0.35">
      <c r="A150" s="16"/>
      <c r="B150" s="17"/>
      <c r="C150" s="17"/>
      <c r="D150" s="15"/>
      <c r="E150" s="17"/>
      <c r="F150" s="15"/>
      <c r="G150" s="19"/>
      <c r="H150" s="17"/>
      <c r="I150" s="17"/>
      <c r="J150" s="17"/>
      <c r="K150" s="17"/>
      <c r="L150" s="17"/>
      <c r="M150" s="20"/>
      <c r="N150" s="17"/>
      <c r="O150" s="17"/>
      <c r="P150" s="11"/>
      <c r="Q150" s="17"/>
      <c r="R150" s="11"/>
      <c r="S150" s="17"/>
      <c r="T150" s="11"/>
      <c r="U150" s="18"/>
    </row>
    <row r="151" spans="1:21" x14ac:dyDescent="0.35">
      <c r="A151" s="16"/>
      <c r="B151" s="17"/>
      <c r="C151" s="17"/>
      <c r="D151" s="15"/>
      <c r="E151" s="17"/>
      <c r="F151" s="15"/>
      <c r="G151" s="19"/>
      <c r="H151" s="17"/>
      <c r="I151" s="17"/>
      <c r="J151" s="17"/>
      <c r="K151" s="17"/>
      <c r="L151" s="17"/>
      <c r="M151" s="20"/>
      <c r="N151" s="17"/>
      <c r="O151" s="17"/>
      <c r="P151" s="11"/>
      <c r="Q151" s="17"/>
      <c r="R151" s="11"/>
      <c r="S151" s="17"/>
      <c r="T151" s="11"/>
      <c r="U151" s="18"/>
    </row>
  </sheetData>
  <autoFilter ref="A29:U93" xr:uid="{00000000-0009-0000-0000-000000000000}"/>
  <mergeCells count="3">
    <mergeCell ref="A3:U5"/>
    <mergeCell ref="C7:O7"/>
    <mergeCell ref="C8:O8"/>
  </mergeCells>
  <pageMargins left="0.7" right="0.2" top="0.25" bottom="0.25" header="0.3" footer="0.3"/>
  <pageSetup scale="56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C07704-1C8D-429B-9B16-1F2BE280A7C8}">
          <x14:formula1>
            <xm:f>'Pivot 1'!$A$2:$A$25</xm:f>
          </x14:formula1>
          <xm:sqref>C7:O7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>
      <selection activeCell="H16" sqref="H16"/>
    </sheetView>
  </sheetViews>
  <sheetFormatPr defaultRowHeight="14.5" x14ac:dyDescent="0.35"/>
  <cols>
    <col min="1" max="1" width="28.453125" bestFit="1" customWidth="1"/>
    <col min="2" max="2" width="15.36328125" style="1" bestFit="1" customWidth="1"/>
    <col min="3" max="3" width="13.36328125" bestFit="1" customWidth="1"/>
    <col min="5" max="5" width="15" bestFit="1" customWidth="1"/>
    <col min="6" max="6" width="14.7265625" bestFit="1" customWidth="1"/>
  </cols>
  <sheetData>
    <row r="1" spans="1:6" x14ac:dyDescent="0.35">
      <c r="A1" s="3" t="s">
        <v>56</v>
      </c>
      <c r="B1" t="s">
        <v>57</v>
      </c>
      <c r="C1" t="s">
        <v>58</v>
      </c>
      <c r="E1" s="6" t="s">
        <v>5</v>
      </c>
      <c r="F1" s="6" t="s">
        <v>10</v>
      </c>
    </row>
    <row r="2" spans="1:6" x14ac:dyDescent="0.35">
      <c r="A2" s="4" t="s">
        <v>2</v>
      </c>
      <c r="B2" s="5">
        <v>80000</v>
      </c>
      <c r="C2" s="5">
        <v>2</v>
      </c>
      <c r="E2" t="str">
        <f>'Sole Source Report'!$C$7</f>
        <v>Attorney General</v>
      </c>
      <c r="F2" s="1">
        <f>SUMIFS($B$2:$B$25,$A$2:$A$25,'Sole Source Report'!$C$7)</f>
        <v>80000</v>
      </c>
    </row>
    <row r="3" spans="1:6" x14ac:dyDescent="0.35">
      <c r="A3" s="4" t="s">
        <v>116</v>
      </c>
      <c r="B3" s="5">
        <v>52000</v>
      </c>
      <c r="C3" s="5">
        <v>1</v>
      </c>
      <c r="E3" t="s">
        <v>59</v>
      </c>
      <c r="F3" s="1">
        <f>SUMIFS($B$2:$B$25,$A$2:$A$25,"&lt;&gt;"&amp;'Sole Source Report'!$C$7)</f>
        <v>5458196.9799999995</v>
      </c>
    </row>
    <row r="4" spans="1:6" x14ac:dyDescent="0.35">
      <c r="A4" s="4" t="s">
        <v>129</v>
      </c>
      <c r="B4" s="5">
        <v>336688.51</v>
      </c>
      <c r="C4" s="5">
        <v>1</v>
      </c>
    </row>
    <row r="5" spans="1:6" x14ac:dyDescent="0.35">
      <c r="A5" s="4" t="s">
        <v>144</v>
      </c>
      <c r="B5" s="5">
        <v>52729.54</v>
      </c>
      <c r="C5" s="5">
        <v>2</v>
      </c>
      <c r="E5" s="6" t="s">
        <v>5</v>
      </c>
      <c r="F5" s="6" t="s">
        <v>60</v>
      </c>
    </row>
    <row r="6" spans="1:6" x14ac:dyDescent="0.35">
      <c r="A6" s="4" t="s">
        <v>25</v>
      </c>
      <c r="B6" s="5">
        <v>1005192.83</v>
      </c>
      <c r="C6" s="5">
        <v>21</v>
      </c>
      <c r="E6" t="str">
        <f>'Sole Source Report'!$C$7</f>
        <v>Attorney General</v>
      </c>
      <c r="F6">
        <f>SUMIFS($C$2:$C$25,$A$2:$A$25,'Sole Source Report'!$C$7)</f>
        <v>2</v>
      </c>
    </row>
    <row r="7" spans="1:6" x14ac:dyDescent="0.35">
      <c r="A7" s="4" t="s">
        <v>36</v>
      </c>
      <c r="B7" s="5">
        <v>75000</v>
      </c>
      <c r="C7" s="5">
        <v>1</v>
      </c>
      <c r="E7" t="s">
        <v>59</v>
      </c>
      <c r="F7">
        <f>SUMIFS($C$2:$C$25,$A$2:$A$25,"&lt;&gt;"&amp;'Sole Source Report'!$C$7)</f>
        <v>82</v>
      </c>
    </row>
    <row r="8" spans="1:6" x14ac:dyDescent="0.35">
      <c r="A8" s="4" t="s">
        <v>50</v>
      </c>
      <c r="B8" s="5">
        <v>844879.32</v>
      </c>
      <c r="C8" s="5">
        <v>11</v>
      </c>
    </row>
    <row r="9" spans="1:6" x14ac:dyDescent="0.35">
      <c r="A9" s="4" t="s">
        <v>132</v>
      </c>
      <c r="B9" s="5">
        <v>25003.94</v>
      </c>
      <c r="C9" s="5">
        <v>1</v>
      </c>
    </row>
    <row r="10" spans="1:6" x14ac:dyDescent="0.35">
      <c r="A10" s="4" t="s">
        <v>42</v>
      </c>
      <c r="B10" s="5">
        <v>82455</v>
      </c>
      <c r="C10" s="5">
        <v>1</v>
      </c>
    </row>
    <row r="11" spans="1:6" x14ac:dyDescent="0.35">
      <c r="A11" s="4" t="s">
        <v>39</v>
      </c>
      <c r="B11" s="5">
        <v>519840</v>
      </c>
      <c r="C11" s="5">
        <v>11</v>
      </c>
    </row>
    <row r="12" spans="1:6" x14ac:dyDescent="0.35">
      <c r="A12" s="4" t="s">
        <v>43</v>
      </c>
      <c r="B12" s="5">
        <v>198000</v>
      </c>
      <c r="C12" s="5">
        <v>3</v>
      </c>
    </row>
    <row r="13" spans="1:6" x14ac:dyDescent="0.35">
      <c r="A13" s="4" t="s">
        <v>105</v>
      </c>
      <c r="B13" s="5">
        <v>142667</v>
      </c>
      <c r="C13" s="5">
        <v>3</v>
      </c>
    </row>
    <row r="14" spans="1:6" x14ac:dyDescent="0.35">
      <c r="A14" s="4" t="s">
        <v>44</v>
      </c>
      <c r="B14" s="5">
        <v>396042.29</v>
      </c>
      <c r="C14" s="5">
        <v>6</v>
      </c>
    </row>
    <row r="15" spans="1:6" x14ac:dyDescent="0.35">
      <c r="A15" s="4" t="s">
        <v>97</v>
      </c>
      <c r="B15" s="5">
        <v>215677</v>
      </c>
      <c r="C15" s="5">
        <v>2</v>
      </c>
    </row>
    <row r="16" spans="1:6" x14ac:dyDescent="0.35">
      <c r="A16" s="4" t="s">
        <v>135</v>
      </c>
      <c r="B16" s="5">
        <v>425300</v>
      </c>
      <c r="C16" s="5">
        <v>3</v>
      </c>
    </row>
    <row r="17" spans="1:3" x14ac:dyDescent="0.35">
      <c r="A17" s="4" t="s">
        <v>90</v>
      </c>
      <c r="B17" s="5">
        <v>106600</v>
      </c>
      <c r="C17" s="5">
        <v>1</v>
      </c>
    </row>
    <row r="18" spans="1:3" x14ac:dyDescent="0.35">
      <c r="A18" s="4" t="s">
        <v>41</v>
      </c>
      <c r="B18" s="5">
        <v>67355</v>
      </c>
      <c r="C18" s="5">
        <v>1</v>
      </c>
    </row>
    <row r="19" spans="1:3" x14ac:dyDescent="0.35">
      <c r="A19" s="4" t="s">
        <v>100</v>
      </c>
      <c r="B19" s="5">
        <v>70032</v>
      </c>
      <c r="C19" s="5">
        <v>2</v>
      </c>
    </row>
    <row r="20" spans="1:3" x14ac:dyDescent="0.35">
      <c r="A20" s="4" t="s">
        <v>63</v>
      </c>
      <c r="B20" s="5">
        <v>1950</v>
      </c>
      <c r="C20" s="5">
        <v>1</v>
      </c>
    </row>
    <row r="21" spans="1:3" x14ac:dyDescent="0.35">
      <c r="A21" s="4" t="s">
        <v>149</v>
      </c>
      <c r="B21" s="5">
        <v>35000</v>
      </c>
      <c r="C21" s="5">
        <v>1</v>
      </c>
    </row>
    <row r="22" spans="1:3" x14ac:dyDescent="0.35">
      <c r="A22" s="4" t="s">
        <v>34</v>
      </c>
      <c r="B22" s="5">
        <v>340203.3</v>
      </c>
      <c r="C22" s="5">
        <v>2</v>
      </c>
    </row>
    <row r="23" spans="1:3" x14ac:dyDescent="0.35">
      <c r="A23" s="4" t="s">
        <v>93</v>
      </c>
      <c r="B23" s="5">
        <v>71500</v>
      </c>
      <c r="C23" s="5">
        <v>1</v>
      </c>
    </row>
    <row r="24" spans="1:3" x14ac:dyDescent="0.35">
      <c r="A24" s="4" t="s">
        <v>54</v>
      </c>
      <c r="B24" s="5">
        <v>351791</v>
      </c>
      <c r="C24" s="5">
        <v>5</v>
      </c>
    </row>
    <row r="25" spans="1:3" x14ac:dyDescent="0.35">
      <c r="A25" s="4" t="s">
        <v>111</v>
      </c>
      <c r="B25" s="5">
        <v>42290.25</v>
      </c>
      <c r="C25" s="5">
        <v>1</v>
      </c>
    </row>
    <row r="26" spans="1:3" x14ac:dyDescent="0.35">
      <c r="A26" s="4" t="s">
        <v>176</v>
      </c>
      <c r="B26" s="5"/>
      <c r="C26" s="5"/>
    </row>
    <row r="27" spans="1:3" x14ac:dyDescent="0.35">
      <c r="A27" s="4" t="s">
        <v>61</v>
      </c>
      <c r="B27" s="5">
        <v>5538196.9799999995</v>
      </c>
      <c r="C27" s="5">
        <v>84</v>
      </c>
    </row>
  </sheetData>
  <sheetProtection algorithmName="SHA-512" hashValue="4ew7KYrphFF0BbGsaxD2nGbvnH/UDgLSjGNNx0zmWQqohK6K6FeB4yJdVL70HYP94ofyK2M0L6Jy/GP8Yr9Xdg==" saltValue="hjsCksFZWsLTN3q5Qac8m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Sole Source Report</vt:lpstr>
      <vt:lpstr>Pivot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Caitlyn Walker</dc:creator>
  <cp:keywords/>
  <dc:description/>
  <cp:lastModifiedBy>Amy Cullen</cp:lastModifiedBy>
  <cp:revision/>
  <dcterms:created xsi:type="dcterms:W3CDTF">2023-05-23T20:58:51Z</dcterms:created>
  <dcterms:modified xsi:type="dcterms:W3CDTF">2023-06-01T12:43:44Z</dcterms:modified>
  <cp:category/>
  <cp:contentStatus/>
</cp:coreProperties>
</file>